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成绩统计表 (排名)" sheetId="1" r:id="rId1"/>
  </sheets>
  <definedNames>
    <definedName name="_xlnm.Print_Titles" localSheetId="0">'成绩统计表 (排名)'!$1:$2</definedName>
    <definedName name="_xlnm._FilterDatabase" localSheetId="0" hidden="1">'成绩统计表 (排名)'!$A$2:$AE$43</definedName>
  </definedNames>
  <calcPr fullCalcOnLoad="1"/>
</workbook>
</file>

<file path=xl/sharedStrings.xml><?xml version="1.0" encoding="utf-8"?>
<sst xmlns="http://schemas.openxmlformats.org/spreadsheetml/2006/main" count="303" uniqueCount="149">
  <si>
    <t>玉屏侗族自治县2019年特岗教师招聘第二阶段考试成绩暨进入体检人员名单</t>
  </si>
  <si>
    <t>序号</t>
  </si>
  <si>
    <t>笔试准考证号</t>
  </si>
  <si>
    <t>面试准考证号</t>
  </si>
  <si>
    <t>报考学段</t>
  </si>
  <si>
    <t>报考学科</t>
  </si>
  <si>
    <t>类别</t>
  </si>
  <si>
    <t>第二阶段笔试成绩</t>
  </si>
  <si>
    <t>笔试成绩的80%</t>
  </si>
  <si>
    <t>面试成绩</t>
  </si>
  <si>
    <t>面试成绩的20%</t>
  </si>
  <si>
    <t>加分</t>
  </si>
  <si>
    <t>总分</t>
  </si>
  <si>
    <t>名次</t>
  </si>
  <si>
    <t>是否进入体检</t>
  </si>
  <si>
    <t>备注</t>
  </si>
  <si>
    <t>禹雪霜</t>
  </si>
  <si>
    <t>YP201904123</t>
  </si>
  <si>
    <t>YP201904004</t>
  </si>
  <si>
    <t>幼儿园</t>
  </si>
  <si>
    <t>学前教育</t>
  </si>
  <si>
    <t>县级</t>
  </si>
  <si>
    <t>是</t>
  </si>
  <si>
    <t>徐田会</t>
  </si>
  <si>
    <t>YP201904092</t>
  </si>
  <si>
    <t>YP201904003</t>
  </si>
  <si>
    <t>周玫伶</t>
  </si>
  <si>
    <t>YP201904137</t>
  </si>
  <si>
    <t>YP201904009</t>
  </si>
  <si>
    <t>杨芬</t>
  </si>
  <si>
    <t>YP201904099</t>
  </si>
  <si>
    <t>YP201904005</t>
  </si>
  <si>
    <t>罗兰</t>
  </si>
  <si>
    <t>YP201904050</t>
  </si>
  <si>
    <t>YP201904012</t>
  </si>
  <si>
    <t>罗璐</t>
  </si>
  <si>
    <t>YP201904051</t>
  </si>
  <si>
    <t>YP201904006</t>
  </si>
  <si>
    <t>尤芳</t>
  </si>
  <si>
    <t>YP201904120</t>
  </si>
  <si>
    <t>YP201904008</t>
  </si>
  <si>
    <t>马培霞</t>
  </si>
  <si>
    <t>YP201904057</t>
  </si>
  <si>
    <t>YP201904010</t>
  </si>
  <si>
    <t>金晚清</t>
  </si>
  <si>
    <t>YP201904026</t>
  </si>
  <si>
    <t>YP201904007</t>
  </si>
  <si>
    <t>李莉莎</t>
  </si>
  <si>
    <t>YP201904032</t>
  </si>
  <si>
    <t>YP201904001</t>
  </si>
  <si>
    <t>面试成绩不合格</t>
  </si>
  <si>
    <t>刘桃</t>
  </si>
  <si>
    <t>YP201904046</t>
  </si>
  <si>
    <t>YP201904002</t>
  </si>
  <si>
    <t>曾敏</t>
  </si>
  <si>
    <t>YP201904125</t>
  </si>
  <si>
    <t>YP201904011</t>
  </si>
  <si>
    <t>缺考</t>
  </si>
  <si>
    <t>刘佳玲</t>
  </si>
  <si>
    <t>YP201904142</t>
  </si>
  <si>
    <t>YP201904013</t>
  </si>
  <si>
    <t>小学</t>
  </si>
  <si>
    <t>科学</t>
  </si>
  <si>
    <t>国家级</t>
  </si>
  <si>
    <t>周洮</t>
  </si>
  <si>
    <t>YP201904148</t>
  </si>
  <si>
    <t>YP201904016</t>
  </si>
  <si>
    <t>黄盼</t>
  </si>
  <si>
    <t>YP201904141</t>
  </si>
  <si>
    <t>YP201904014</t>
  </si>
  <si>
    <t>杨文礼</t>
  </si>
  <si>
    <t>YP201904147</t>
  </si>
  <si>
    <t>YP201904015</t>
  </si>
  <si>
    <t>向鹃</t>
  </si>
  <si>
    <t>YP201904145</t>
  </si>
  <si>
    <t>YP201904017</t>
  </si>
  <si>
    <t>龙姿蓉</t>
  </si>
  <si>
    <t>YP201904143</t>
  </si>
  <si>
    <t>YP201904018</t>
  </si>
  <si>
    <t>石金凤</t>
  </si>
  <si>
    <t>YP201904144</t>
  </si>
  <si>
    <t>YP201904019</t>
  </si>
  <si>
    <t>丁晓燕</t>
  </si>
  <si>
    <t>YP201904140</t>
  </si>
  <si>
    <t>YP201904020</t>
  </si>
  <si>
    <t>严猛</t>
  </si>
  <si>
    <t>YP201904146</t>
  </si>
  <si>
    <t>YP201904021</t>
  </si>
  <si>
    <t>杨丽</t>
  </si>
  <si>
    <t>YP201904187</t>
  </si>
  <si>
    <t>YP201904022</t>
  </si>
  <si>
    <t>英语</t>
  </si>
  <si>
    <t>陈梦鹃</t>
  </si>
  <si>
    <t>YP201904150</t>
  </si>
  <si>
    <t>YP201904023</t>
  </si>
  <si>
    <t>冉丽琼</t>
  </si>
  <si>
    <t>YP201904172</t>
  </si>
  <si>
    <t>YP201904024</t>
  </si>
  <si>
    <t>王慧玲</t>
  </si>
  <si>
    <t>YP201904207</t>
  </si>
  <si>
    <t>YP201904025</t>
  </si>
  <si>
    <t>初中</t>
  </si>
  <si>
    <t>数学</t>
  </si>
  <si>
    <t>刘刚</t>
  </si>
  <si>
    <t>YP201904204</t>
  </si>
  <si>
    <t>邓倩</t>
  </si>
  <si>
    <t>YP201904219</t>
  </si>
  <si>
    <t>YP201904027</t>
  </si>
  <si>
    <t>朱敏</t>
  </si>
  <si>
    <t>YP201904290</t>
  </si>
  <si>
    <t>YP201904031</t>
  </si>
  <si>
    <t>许发柱</t>
  </si>
  <si>
    <t>YP201904264</t>
  </si>
  <si>
    <t>YP201904030</t>
  </si>
  <si>
    <t>陈敏</t>
  </si>
  <si>
    <t>YP201904215</t>
  </si>
  <si>
    <t>YP201904028</t>
  </si>
  <si>
    <t>王小刚</t>
  </si>
  <si>
    <t>YP201904250</t>
  </si>
  <si>
    <t>肖芬</t>
  </si>
  <si>
    <t>YP201904262</t>
  </si>
  <si>
    <t>YP201904029</t>
  </si>
  <si>
    <t>吴成春</t>
  </si>
  <si>
    <t>YP201904253</t>
  </si>
  <si>
    <t>YP201904033</t>
  </si>
  <si>
    <t>张倩</t>
  </si>
  <si>
    <t>YP201904285</t>
  </si>
  <si>
    <t>YP201904035</t>
  </si>
  <si>
    <t>王家芬</t>
  </si>
  <si>
    <t>YP201904248</t>
  </si>
  <si>
    <t>YP201904036</t>
  </si>
  <si>
    <t>季锡</t>
  </si>
  <si>
    <t>YP201904223</t>
  </si>
  <si>
    <t>YP201904034</t>
  </si>
  <si>
    <t>李珊</t>
  </si>
  <si>
    <t>YP201904226</t>
  </si>
  <si>
    <t>YP201904038</t>
  </si>
  <si>
    <t>张玉洁</t>
  </si>
  <si>
    <t>YP201904286</t>
  </si>
  <si>
    <t>YP201904037</t>
  </si>
  <si>
    <t>袁洋</t>
  </si>
  <si>
    <t>YP201904280</t>
  </si>
  <si>
    <t>YP201904041</t>
  </si>
  <si>
    <t>李燕君</t>
  </si>
  <si>
    <t>YP201904230</t>
  </si>
  <si>
    <t>YP201904039</t>
  </si>
  <si>
    <t>刘振强</t>
  </si>
  <si>
    <t>YP201904236</t>
  </si>
  <si>
    <t>YP201904040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</si>
</sst>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_ 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方正小标宋简体"/>
      <family val="4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2"/>
      <name val="宋体"/>
      <family val="0"/>
    </font>
    <font>
      <sz val="11"/>
      <color indexed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5" fillId="33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178" fontId="5" fillId="0" borderId="9" xfId="0" applyNumberFormat="1" applyFont="1" applyFill="1" applyBorder="1" applyAlignment="1">
      <alignment horizontal="center" vertical="center" shrinkToFit="1"/>
    </xf>
    <xf numFmtId="177" fontId="6" fillId="33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">
      <pane ySplit="2" topLeftCell="A3" activePane="bottomLeft" state="frozen"/>
      <selection pane="bottomLeft" activeCell="R6" sqref="R6"/>
    </sheetView>
  </sheetViews>
  <sheetFormatPr defaultColWidth="9.00390625" defaultRowHeight="36.75" customHeight="1"/>
  <cols>
    <col min="1" max="1" width="4.25390625" style="2" customWidth="1"/>
    <col min="2" max="2" width="7.00390625" style="2" customWidth="1"/>
    <col min="3" max="3" width="14.75390625" style="3" customWidth="1"/>
    <col min="4" max="4" width="14.25390625" style="3" customWidth="1"/>
    <col min="5" max="5" width="7.25390625" style="3" customWidth="1"/>
    <col min="6" max="6" width="5.50390625" style="3" customWidth="1"/>
    <col min="7" max="7" width="6.375" style="3" customWidth="1"/>
    <col min="8" max="8" width="7.00390625" style="4" customWidth="1"/>
    <col min="9" max="9" width="6.75390625" style="5" customWidth="1"/>
    <col min="10" max="10" width="7.375" style="6" customWidth="1"/>
    <col min="11" max="11" width="7.875" style="7" customWidth="1"/>
    <col min="12" max="12" width="6.125" style="7" customWidth="1"/>
    <col min="13" max="13" width="8.50390625" style="8" customWidth="1"/>
    <col min="14" max="14" width="4.375" style="9" customWidth="1"/>
    <col min="15" max="15" width="5.25390625" style="3" customWidth="1"/>
    <col min="16" max="16" width="7.875" style="10" customWidth="1"/>
    <col min="17" max="16384" width="9.00390625" style="3" customWidth="1"/>
  </cols>
  <sheetData>
    <row r="1" spans="1:31" ht="25.5" customHeight="1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1"/>
      <c r="L1" s="11"/>
      <c r="M1" s="24"/>
      <c r="N1" s="11"/>
      <c r="O1" s="11"/>
      <c r="P1" s="11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16" s="1" customFormat="1" ht="45.75" customHeight="1">
      <c r="A2" s="13" t="s">
        <v>1</v>
      </c>
      <c r="B2" s="13"/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5" t="s">
        <v>8</v>
      </c>
      <c r="J2" s="15" t="s">
        <v>9</v>
      </c>
      <c r="K2" s="25" t="s">
        <v>10</v>
      </c>
      <c r="L2" s="25" t="s">
        <v>11</v>
      </c>
      <c r="M2" s="26" t="s">
        <v>12</v>
      </c>
      <c r="N2" s="14" t="s">
        <v>13</v>
      </c>
      <c r="O2" s="14" t="s">
        <v>14</v>
      </c>
      <c r="P2" s="14" t="s">
        <v>15</v>
      </c>
    </row>
    <row r="3" spans="1:16" ht="36" customHeight="1">
      <c r="A3" s="16">
        <v>1</v>
      </c>
      <c r="B3" s="17" t="s">
        <v>16</v>
      </c>
      <c r="C3" s="18" t="s">
        <v>17</v>
      </c>
      <c r="D3" s="19" t="s">
        <v>18</v>
      </c>
      <c r="E3" s="20" t="s">
        <v>19</v>
      </c>
      <c r="F3" s="20" t="s">
        <v>20</v>
      </c>
      <c r="G3" s="21" t="s">
        <v>21</v>
      </c>
      <c r="H3" s="22">
        <v>69</v>
      </c>
      <c r="I3" s="27">
        <f aca="true" t="shared" si="0" ref="I3:I43">SUM(H3*0.8)</f>
        <v>55.2</v>
      </c>
      <c r="J3" s="28">
        <v>67.36</v>
      </c>
      <c r="K3" s="28">
        <f aca="true" t="shared" si="1" ref="K3:K13">SUM(J3*0.2)</f>
        <v>13.472000000000001</v>
      </c>
      <c r="L3" s="27">
        <v>3</v>
      </c>
      <c r="M3" s="29">
        <f aca="true" t="shared" si="2" ref="M3:M43">SUM(I3,K3,L3)</f>
        <v>71.672</v>
      </c>
      <c r="N3" s="30">
        <v>1</v>
      </c>
      <c r="O3" s="31" t="s">
        <v>22</v>
      </c>
      <c r="P3" s="32"/>
    </row>
    <row r="4" spans="1:16" ht="36" customHeight="1">
      <c r="A4" s="16">
        <v>2</v>
      </c>
      <c r="B4" s="17" t="s">
        <v>23</v>
      </c>
      <c r="C4" s="18" t="s">
        <v>24</v>
      </c>
      <c r="D4" s="19" t="s">
        <v>25</v>
      </c>
      <c r="E4" s="20" t="s">
        <v>19</v>
      </c>
      <c r="F4" s="20" t="s">
        <v>20</v>
      </c>
      <c r="G4" s="21" t="s">
        <v>21</v>
      </c>
      <c r="H4" s="22">
        <v>69</v>
      </c>
      <c r="I4" s="27">
        <f t="shared" si="0"/>
        <v>55.2</v>
      </c>
      <c r="J4" s="28">
        <v>67.9</v>
      </c>
      <c r="K4" s="28">
        <f t="shared" si="1"/>
        <v>13.580000000000002</v>
      </c>
      <c r="L4" s="27">
        <v>0</v>
      </c>
      <c r="M4" s="29">
        <f t="shared" si="2"/>
        <v>68.78</v>
      </c>
      <c r="N4" s="30">
        <v>2</v>
      </c>
      <c r="O4" s="31" t="s">
        <v>22</v>
      </c>
      <c r="P4" s="32"/>
    </row>
    <row r="5" spans="1:16" ht="36" customHeight="1">
      <c r="A5" s="16">
        <v>3</v>
      </c>
      <c r="B5" s="17" t="s">
        <v>26</v>
      </c>
      <c r="C5" s="18" t="s">
        <v>27</v>
      </c>
      <c r="D5" s="19" t="s">
        <v>28</v>
      </c>
      <c r="E5" s="20" t="s">
        <v>19</v>
      </c>
      <c r="F5" s="20" t="s">
        <v>20</v>
      </c>
      <c r="G5" s="21" t="s">
        <v>21</v>
      </c>
      <c r="H5" s="22">
        <v>62</v>
      </c>
      <c r="I5" s="27">
        <f t="shared" si="0"/>
        <v>49.6</v>
      </c>
      <c r="J5" s="28">
        <v>70.1</v>
      </c>
      <c r="K5" s="28">
        <f t="shared" si="1"/>
        <v>14.02</v>
      </c>
      <c r="L5" s="27">
        <v>3</v>
      </c>
      <c r="M5" s="29">
        <f t="shared" si="2"/>
        <v>66.62</v>
      </c>
      <c r="N5" s="30">
        <v>3</v>
      </c>
      <c r="O5" s="31" t="s">
        <v>22</v>
      </c>
      <c r="P5" s="32"/>
    </row>
    <row r="6" spans="1:16" ht="36" customHeight="1">
      <c r="A6" s="16">
        <v>4</v>
      </c>
      <c r="B6" s="17" t="s">
        <v>29</v>
      </c>
      <c r="C6" s="18" t="s">
        <v>30</v>
      </c>
      <c r="D6" s="19" t="s">
        <v>31</v>
      </c>
      <c r="E6" s="20" t="s">
        <v>19</v>
      </c>
      <c r="F6" s="20" t="s">
        <v>20</v>
      </c>
      <c r="G6" s="21" t="s">
        <v>21</v>
      </c>
      <c r="H6" s="22">
        <v>66</v>
      </c>
      <c r="I6" s="27">
        <f t="shared" si="0"/>
        <v>52.800000000000004</v>
      </c>
      <c r="J6" s="28">
        <v>67.96</v>
      </c>
      <c r="K6" s="28">
        <f t="shared" si="1"/>
        <v>13.591999999999999</v>
      </c>
      <c r="L6" s="27">
        <v>0</v>
      </c>
      <c r="M6" s="29">
        <f t="shared" si="2"/>
        <v>66.392</v>
      </c>
      <c r="N6" s="30">
        <v>4</v>
      </c>
      <c r="O6" s="31" t="s">
        <v>22</v>
      </c>
      <c r="P6" s="32"/>
    </row>
    <row r="7" spans="1:16" ht="36" customHeight="1">
      <c r="A7" s="16">
        <v>5</v>
      </c>
      <c r="B7" s="17" t="s">
        <v>32</v>
      </c>
      <c r="C7" s="18" t="s">
        <v>33</v>
      </c>
      <c r="D7" s="19" t="s">
        <v>34</v>
      </c>
      <c r="E7" s="20" t="s">
        <v>19</v>
      </c>
      <c r="F7" s="20" t="s">
        <v>20</v>
      </c>
      <c r="G7" s="21" t="s">
        <v>21</v>
      </c>
      <c r="H7" s="22">
        <v>61</v>
      </c>
      <c r="I7" s="27">
        <f t="shared" si="0"/>
        <v>48.800000000000004</v>
      </c>
      <c r="J7" s="28">
        <v>67.97</v>
      </c>
      <c r="K7" s="28">
        <f t="shared" si="1"/>
        <v>13.594000000000001</v>
      </c>
      <c r="L7" s="27">
        <v>3</v>
      </c>
      <c r="M7" s="29">
        <f t="shared" si="2"/>
        <v>65.394</v>
      </c>
      <c r="N7" s="30">
        <v>5</v>
      </c>
      <c r="O7" s="31" t="s">
        <v>22</v>
      </c>
      <c r="P7" s="32"/>
    </row>
    <row r="8" spans="1:16" ht="36" customHeight="1">
      <c r="A8" s="16">
        <v>6</v>
      </c>
      <c r="B8" s="17" t="s">
        <v>35</v>
      </c>
      <c r="C8" s="18" t="s">
        <v>36</v>
      </c>
      <c r="D8" s="19" t="s">
        <v>37</v>
      </c>
      <c r="E8" s="20" t="s">
        <v>19</v>
      </c>
      <c r="F8" s="20" t="s">
        <v>20</v>
      </c>
      <c r="G8" s="21" t="s">
        <v>21</v>
      </c>
      <c r="H8" s="22">
        <v>65.5</v>
      </c>
      <c r="I8" s="27">
        <f t="shared" si="0"/>
        <v>52.400000000000006</v>
      </c>
      <c r="J8" s="28">
        <v>61.11</v>
      </c>
      <c r="K8" s="28">
        <f t="shared" si="1"/>
        <v>12.222000000000001</v>
      </c>
      <c r="L8" s="27">
        <v>0</v>
      </c>
      <c r="M8" s="29">
        <f t="shared" si="2"/>
        <v>64.62200000000001</v>
      </c>
      <c r="N8" s="31">
        <v>6</v>
      </c>
      <c r="O8" s="31" t="s">
        <v>22</v>
      </c>
      <c r="P8" s="33"/>
    </row>
    <row r="9" spans="1:18" ht="36" customHeight="1">
      <c r="A9" s="16">
        <v>7</v>
      </c>
      <c r="B9" s="17" t="s">
        <v>38</v>
      </c>
      <c r="C9" s="18" t="s">
        <v>39</v>
      </c>
      <c r="D9" s="19" t="s">
        <v>40</v>
      </c>
      <c r="E9" s="20" t="s">
        <v>19</v>
      </c>
      <c r="F9" s="20" t="s">
        <v>20</v>
      </c>
      <c r="G9" s="21" t="s">
        <v>21</v>
      </c>
      <c r="H9" s="22">
        <v>62</v>
      </c>
      <c r="I9" s="27">
        <f t="shared" si="0"/>
        <v>49.6</v>
      </c>
      <c r="J9" s="28">
        <v>60.08</v>
      </c>
      <c r="K9" s="28">
        <f t="shared" si="1"/>
        <v>12.016</v>
      </c>
      <c r="L9" s="27">
        <v>3</v>
      </c>
      <c r="M9" s="34">
        <f t="shared" si="2"/>
        <v>64.616</v>
      </c>
      <c r="N9" s="30">
        <v>7</v>
      </c>
      <c r="O9" s="31" t="s">
        <v>22</v>
      </c>
      <c r="P9" s="32"/>
      <c r="R9" s="50"/>
    </row>
    <row r="10" spans="1:16" ht="36" customHeight="1">
      <c r="A10" s="16">
        <v>8</v>
      </c>
      <c r="B10" s="17" t="s">
        <v>41</v>
      </c>
      <c r="C10" s="18" t="s">
        <v>42</v>
      </c>
      <c r="D10" s="19" t="s">
        <v>43</v>
      </c>
      <c r="E10" s="20" t="s">
        <v>19</v>
      </c>
      <c r="F10" s="20" t="s">
        <v>20</v>
      </c>
      <c r="G10" s="21" t="s">
        <v>21</v>
      </c>
      <c r="H10" s="22">
        <v>61.5</v>
      </c>
      <c r="I10" s="27">
        <f t="shared" si="0"/>
        <v>49.2</v>
      </c>
      <c r="J10" s="28">
        <v>65.62</v>
      </c>
      <c r="K10" s="28">
        <f t="shared" si="1"/>
        <v>13.124000000000002</v>
      </c>
      <c r="L10" s="27">
        <v>0</v>
      </c>
      <c r="M10" s="34">
        <f t="shared" si="2"/>
        <v>62.324000000000005</v>
      </c>
      <c r="N10" s="31">
        <v>8</v>
      </c>
      <c r="O10" s="31" t="s">
        <v>22</v>
      </c>
      <c r="P10" s="32"/>
    </row>
    <row r="11" spans="1:16" ht="36" customHeight="1">
      <c r="A11" s="16">
        <v>9</v>
      </c>
      <c r="B11" s="17" t="s">
        <v>44</v>
      </c>
      <c r="C11" s="18" t="s">
        <v>45</v>
      </c>
      <c r="D11" s="19" t="s">
        <v>46</v>
      </c>
      <c r="E11" s="20" t="s">
        <v>19</v>
      </c>
      <c r="F11" s="20" t="s">
        <v>20</v>
      </c>
      <c r="G11" s="21" t="s">
        <v>21</v>
      </c>
      <c r="H11" s="22">
        <v>62</v>
      </c>
      <c r="I11" s="27">
        <f t="shared" si="0"/>
        <v>49.6</v>
      </c>
      <c r="J11" s="28">
        <v>60.47</v>
      </c>
      <c r="K11" s="28">
        <f t="shared" si="1"/>
        <v>12.094000000000001</v>
      </c>
      <c r="L11" s="27">
        <v>0</v>
      </c>
      <c r="M11" s="34">
        <f t="shared" si="2"/>
        <v>61.694</v>
      </c>
      <c r="N11" s="30">
        <v>9</v>
      </c>
      <c r="O11" s="31" t="s">
        <v>22</v>
      </c>
      <c r="P11" s="33"/>
    </row>
    <row r="12" spans="1:16" ht="36" customHeight="1">
      <c r="A12" s="16">
        <v>10</v>
      </c>
      <c r="B12" s="17" t="s">
        <v>47</v>
      </c>
      <c r="C12" s="18" t="s">
        <v>48</v>
      </c>
      <c r="D12" s="19" t="s">
        <v>49</v>
      </c>
      <c r="E12" s="20" t="s">
        <v>19</v>
      </c>
      <c r="F12" s="20" t="s">
        <v>20</v>
      </c>
      <c r="G12" s="21" t="s">
        <v>21</v>
      </c>
      <c r="H12" s="22">
        <v>73</v>
      </c>
      <c r="I12" s="27">
        <f t="shared" si="0"/>
        <v>58.400000000000006</v>
      </c>
      <c r="J12" s="35">
        <v>55.89</v>
      </c>
      <c r="K12" s="28">
        <f t="shared" si="1"/>
        <v>11.178</v>
      </c>
      <c r="L12" s="27">
        <v>3</v>
      </c>
      <c r="M12" s="36">
        <f t="shared" si="2"/>
        <v>72.578</v>
      </c>
      <c r="N12" s="30"/>
      <c r="O12" s="31"/>
      <c r="P12" s="37" t="s">
        <v>50</v>
      </c>
    </row>
    <row r="13" spans="1:16" ht="36" customHeight="1">
      <c r="A13" s="16">
        <v>11</v>
      </c>
      <c r="B13" s="17" t="s">
        <v>51</v>
      </c>
      <c r="C13" s="18" t="s">
        <v>52</v>
      </c>
      <c r="D13" s="19" t="s">
        <v>53</v>
      </c>
      <c r="E13" s="20" t="s">
        <v>19</v>
      </c>
      <c r="F13" s="20" t="s">
        <v>20</v>
      </c>
      <c r="G13" s="21" t="s">
        <v>21</v>
      </c>
      <c r="H13" s="22">
        <v>70.5</v>
      </c>
      <c r="I13" s="27">
        <f t="shared" si="0"/>
        <v>56.400000000000006</v>
      </c>
      <c r="J13" s="35">
        <v>59.82</v>
      </c>
      <c r="K13" s="28">
        <f t="shared" si="1"/>
        <v>11.964</v>
      </c>
      <c r="L13" s="27">
        <v>3</v>
      </c>
      <c r="M13" s="36">
        <f t="shared" si="2"/>
        <v>71.364</v>
      </c>
      <c r="N13" s="30"/>
      <c r="O13" s="31"/>
      <c r="P13" s="37" t="s">
        <v>50</v>
      </c>
    </row>
    <row r="14" spans="1:16" ht="36" customHeight="1">
      <c r="A14" s="16">
        <v>12</v>
      </c>
      <c r="B14" s="17" t="s">
        <v>54</v>
      </c>
      <c r="C14" s="18" t="s">
        <v>55</v>
      </c>
      <c r="D14" s="19" t="s">
        <v>56</v>
      </c>
      <c r="E14" s="20" t="s">
        <v>19</v>
      </c>
      <c r="F14" s="20" t="s">
        <v>20</v>
      </c>
      <c r="G14" s="21" t="s">
        <v>21</v>
      </c>
      <c r="H14" s="22">
        <v>61.5</v>
      </c>
      <c r="I14" s="27">
        <f t="shared" si="0"/>
        <v>49.2</v>
      </c>
      <c r="J14" s="38" t="s">
        <v>57</v>
      </c>
      <c r="K14" s="28">
        <v>0</v>
      </c>
      <c r="L14" s="27">
        <v>0</v>
      </c>
      <c r="M14" s="34">
        <f t="shared" si="2"/>
        <v>49.2</v>
      </c>
      <c r="N14" s="30"/>
      <c r="O14" s="31"/>
      <c r="P14" s="39"/>
    </row>
    <row r="15" spans="1:16" ht="36" customHeight="1">
      <c r="A15" s="16">
        <v>13</v>
      </c>
      <c r="B15" s="17" t="s">
        <v>58</v>
      </c>
      <c r="C15" s="18" t="s">
        <v>59</v>
      </c>
      <c r="D15" s="19" t="s">
        <v>60</v>
      </c>
      <c r="E15" s="20" t="s">
        <v>61</v>
      </c>
      <c r="F15" s="20" t="s">
        <v>62</v>
      </c>
      <c r="G15" s="23" t="s">
        <v>63</v>
      </c>
      <c r="H15" s="22">
        <v>80</v>
      </c>
      <c r="I15" s="27">
        <f t="shared" si="0"/>
        <v>64</v>
      </c>
      <c r="J15" s="28">
        <v>82.41</v>
      </c>
      <c r="K15" s="28">
        <f aca="true" t="shared" si="3" ref="K15:K22">SUM(J15*0.2)</f>
        <v>16.482</v>
      </c>
      <c r="L15" s="27">
        <v>0</v>
      </c>
      <c r="M15" s="29">
        <f t="shared" si="2"/>
        <v>80.482</v>
      </c>
      <c r="N15" s="30">
        <v>1</v>
      </c>
      <c r="O15" s="31" t="s">
        <v>22</v>
      </c>
      <c r="P15" s="37"/>
    </row>
    <row r="16" spans="1:16" ht="36" customHeight="1">
      <c r="A16" s="16">
        <v>14</v>
      </c>
      <c r="B16" s="17" t="s">
        <v>64</v>
      </c>
      <c r="C16" s="18" t="s">
        <v>65</v>
      </c>
      <c r="D16" s="19" t="s">
        <v>66</v>
      </c>
      <c r="E16" s="20" t="s">
        <v>61</v>
      </c>
      <c r="F16" s="20" t="s">
        <v>62</v>
      </c>
      <c r="G16" s="23" t="s">
        <v>63</v>
      </c>
      <c r="H16" s="22">
        <v>71</v>
      </c>
      <c r="I16" s="27">
        <f t="shared" si="0"/>
        <v>56.800000000000004</v>
      </c>
      <c r="J16" s="28">
        <v>83.64</v>
      </c>
      <c r="K16" s="28">
        <f t="shared" si="3"/>
        <v>16.728</v>
      </c>
      <c r="L16" s="27">
        <v>0</v>
      </c>
      <c r="M16" s="29">
        <f t="shared" si="2"/>
        <v>73.528</v>
      </c>
      <c r="N16" s="30">
        <v>2</v>
      </c>
      <c r="O16" s="31" t="s">
        <v>22</v>
      </c>
      <c r="P16" s="40"/>
    </row>
    <row r="17" spans="1:16" ht="36" customHeight="1">
      <c r="A17" s="16">
        <v>15</v>
      </c>
      <c r="B17" s="17" t="s">
        <v>67</v>
      </c>
      <c r="C17" s="18" t="s">
        <v>68</v>
      </c>
      <c r="D17" s="19" t="s">
        <v>69</v>
      </c>
      <c r="E17" s="20" t="s">
        <v>61</v>
      </c>
      <c r="F17" s="20" t="s">
        <v>62</v>
      </c>
      <c r="G17" s="23" t="s">
        <v>63</v>
      </c>
      <c r="H17" s="22">
        <v>72</v>
      </c>
      <c r="I17" s="27">
        <f t="shared" si="0"/>
        <v>57.6</v>
      </c>
      <c r="J17" s="28">
        <v>75.85</v>
      </c>
      <c r="K17" s="28">
        <f t="shared" si="3"/>
        <v>15.17</v>
      </c>
      <c r="L17" s="27">
        <v>0</v>
      </c>
      <c r="M17" s="29">
        <f t="shared" si="2"/>
        <v>72.77</v>
      </c>
      <c r="N17" s="30">
        <v>3</v>
      </c>
      <c r="O17" s="31" t="s">
        <v>22</v>
      </c>
      <c r="P17" s="37"/>
    </row>
    <row r="18" spans="1:16" ht="36" customHeight="1">
      <c r="A18" s="16">
        <v>16</v>
      </c>
      <c r="B18" s="17" t="s">
        <v>70</v>
      </c>
      <c r="C18" s="18" t="s">
        <v>71</v>
      </c>
      <c r="D18" s="19" t="s">
        <v>72</v>
      </c>
      <c r="E18" s="20" t="s">
        <v>61</v>
      </c>
      <c r="F18" s="20" t="s">
        <v>62</v>
      </c>
      <c r="G18" s="23" t="s">
        <v>63</v>
      </c>
      <c r="H18" s="22">
        <v>72</v>
      </c>
      <c r="I18" s="27">
        <f t="shared" si="0"/>
        <v>57.6</v>
      </c>
      <c r="J18" s="28">
        <v>70.25</v>
      </c>
      <c r="K18" s="28">
        <f t="shared" si="3"/>
        <v>14.05</v>
      </c>
      <c r="L18" s="27">
        <v>0</v>
      </c>
      <c r="M18" s="29">
        <f t="shared" si="2"/>
        <v>71.65</v>
      </c>
      <c r="N18" s="30">
        <v>4</v>
      </c>
      <c r="O18" s="31" t="s">
        <v>22</v>
      </c>
      <c r="P18" s="41"/>
    </row>
    <row r="19" spans="1:16" ht="36" customHeight="1">
      <c r="A19" s="16">
        <v>17</v>
      </c>
      <c r="B19" s="17" t="s">
        <v>73</v>
      </c>
      <c r="C19" s="18" t="s">
        <v>74</v>
      </c>
      <c r="D19" s="19" t="s">
        <v>75</v>
      </c>
      <c r="E19" s="20" t="s">
        <v>61</v>
      </c>
      <c r="F19" s="20" t="s">
        <v>62</v>
      </c>
      <c r="G19" s="23" t="s">
        <v>63</v>
      </c>
      <c r="H19" s="22">
        <v>70</v>
      </c>
      <c r="I19" s="27">
        <f t="shared" si="0"/>
        <v>56</v>
      </c>
      <c r="J19" s="42">
        <v>73.71</v>
      </c>
      <c r="K19" s="28">
        <f t="shared" si="3"/>
        <v>14.741999999999999</v>
      </c>
      <c r="L19" s="27">
        <v>0</v>
      </c>
      <c r="M19" s="29">
        <f t="shared" si="2"/>
        <v>70.742</v>
      </c>
      <c r="N19" s="43">
        <v>5</v>
      </c>
      <c r="O19" s="31" t="s">
        <v>22</v>
      </c>
      <c r="P19" s="44"/>
    </row>
    <row r="20" spans="1:16" ht="36" customHeight="1">
      <c r="A20" s="16">
        <v>18</v>
      </c>
      <c r="B20" s="17" t="s">
        <v>76</v>
      </c>
      <c r="C20" s="18" t="s">
        <v>77</v>
      </c>
      <c r="D20" s="19" t="s">
        <v>78</v>
      </c>
      <c r="E20" s="20" t="s">
        <v>61</v>
      </c>
      <c r="F20" s="20" t="s">
        <v>62</v>
      </c>
      <c r="G20" s="23" t="s">
        <v>63</v>
      </c>
      <c r="H20" s="22">
        <v>66</v>
      </c>
      <c r="I20" s="27">
        <f t="shared" si="0"/>
        <v>52.800000000000004</v>
      </c>
      <c r="J20" s="42">
        <v>86.89</v>
      </c>
      <c r="K20" s="28">
        <f t="shared" si="3"/>
        <v>17.378</v>
      </c>
      <c r="L20" s="27">
        <v>0</v>
      </c>
      <c r="M20" s="29">
        <f t="shared" si="2"/>
        <v>70.178</v>
      </c>
      <c r="N20" s="43">
        <v>6</v>
      </c>
      <c r="O20" s="31" t="s">
        <v>22</v>
      </c>
      <c r="P20" s="44"/>
    </row>
    <row r="21" spans="1:16" ht="36" customHeight="1">
      <c r="A21" s="16">
        <v>19</v>
      </c>
      <c r="B21" s="17" t="s">
        <v>79</v>
      </c>
      <c r="C21" s="18" t="s">
        <v>80</v>
      </c>
      <c r="D21" s="19" t="s">
        <v>81</v>
      </c>
      <c r="E21" s="20" t="s">
        <v>61</v>
      </c>
      <c r="F21" s="20" t="s">
        <v>62</v>
      </c>
      <c r="G21" s="23" t="s">
        <v>63</v>
      </c>
      <c r="H21" s="22">
        <v>66</v>
      </c>
      <c r="I21" s="27">
        <f t="shared" si="0"/>
        <v>52.800000000000004</v>
      </c>
      <c r="J21" s="42">
        <v>78.44</v>
      </c>
      <c r="K21" s="28">
        <f t="shared" si="3"/>
        <v>15.688</v>
      </c>
      <c r="L21" s="27">
        <v>0</v>
      </c>
      <c r="M21" s="34">
        <f t="shared" si="2"/>
        <v>68.488</v>
      </c>
      <c r="N21" s="43">
        <v>7</v>
      </c>
      <c r="O21" s="31" t="s">
        <v>22</v>
      </c>
      <c r="P21" s="44"/>
    </row>
    <row r="22" spans="1:16" ht="36" customHeight="1">
      <c r="A22" s="16">
        <v>20</v>
      </c>
      <c r="B22" s="17" t="s">
        <v>82</v>
      </c>
      <c r="C22" s="18" t="s">
        <v>83</v>
      </c>
      <c r="D22" s="19" t="s">
        <v>84</v>
      </c>
      <c r="E22" s="20" t="s">
        <v>61</v>
      </c>
      <c r="F22" s="20" t="s">
        <v>62</v>
      </c>
      <c r="G22" s="23" t="s">
        <v>63</v>
      </c>
      <c r="H22" s="22">
        <v>60</v>
      </c>
      <c r="I22" s="27">
        <f t="shared" si="0"/>
        <v>48</v>
      </c>
      <c r="J22" s="42">
        <v>68.86</v>
      </c>
      <c r="K22" s="28">
        <f t="shared" si="3"/>
        <v>13.772</v>
      </c>
      <c r="L22" s="27">
        <v>0</v>
      </c>
      <c r="M22" s="34">
        <f t="shared" si="2"/>
        <v>61.772</v>
      </c>
      <c r="N22" s="43">
        <v>8</v>
      </c>
      <c r="O22" s="31" t="s">
        <v>22</v>
      </c>
      <c r="P22" s="44"/>
    </row>
    <row r="23" spans="1:16" ht="36" customHeight="1">
      <c r="A23" s="16">
        <v>21</v>
      </c>
      <c r="B23" s="17" t="s">
        <v>85</v>
      </c>
      <c r="C23" s="18" t="s">
        <v>86</v>
      </c>
      <c r="D23" s="19" t="s">
        <v>87</v>
      </c>
      <c r="E23" s="20" t="s">
        <v>61</v>
      </c>
      <c r="F23" s="20" t="s">
        <v>62</v>
      </c>
      <c r="G23" s="23" t="s">
        <v>63</v>
      </c>
      <c r="H23" s="22">
        <v>52</v>
      </c>
      <c r="I23" s="27">
        <f t="shared" si="0"/>
        <v>41.6</v>
      </c>
      <c r="J23" s="45" t="s">
        <v>57</v>
      </c>
      <c r="K23" s="28">
        <v>0</v>
      </c>
      <c r="L23" s="27">
        <v>0</v>
      </c>
      <c r="M23" s="34">
        <f t="shared" si="2"/>
        <v>41.6</v>
      </c>
      <c r="N23" s="43"/>
      <c r="O23" s="46"/>
      <c r="P23" s="44"/>
    </row>
    <row r="24" spans="1:16" ht="36" customHeight="1">
      <c r="A24" s="16">
        <v>22</v>
      </c>
      <c r="B24" s="17" t="s">
        <v>88</v>
      </c>
      <c r="C24" s="18" t="s">
        <v>89</v>
      </c>
      <c r="D24" s="19" t="s">
        <v>90</v>
      </c>
      <c r="E24" s="20" t="s">
        <v>61</v>
      </c>
      <c r="F24" s="20" t="s">
        <v>91</v>
      </c>
      <c r="G24" s="23" t="s">
        <v>63</v>
      </c>
      <c r="H24" s="22">
        <v>86</v>
      </c>
      <c r="I24" s="27">
        <f t="shared" si="0"/>
        <v>68.8</v>
      </c>
      <c r="J24" s="42">
        <v>69.75</v>
      </c>
      <c r="K24" s="28">
        <f>SUM(J24*0.2)</f>
        <v>13.950000000000001</v>
      </c>
      <c r="L24" s="27">
        <v>0</v>
      </c>
      <c r="M24" s="29">
        <f t="shared" si="2"/>
        <v>82.75</v>
      </c>
      <c r="N24" s="43">
        <v>1</v>
      </c>
      <c r="O24" s="31" t="s">
        <v>22</v>
      </c>
      <c r="P24" s="44"/>
    </row>
    <row r="25" spans="1:16" ht="36" customHeight="1">
      <c r="A25" s="16">
        <v>23</v>
      </c>
      <c r="B25" s="17" t="s">
        <v>92</v>
      </c>
      <c r="C25" s="18" t="s">
        <v>93</v>
      </c>
      <c r="D25" s="19" t="s">
        <v>94</v>
      </c>
      <c r="E25" s="20" t="s">
        <v>61</v>
      </c>
      <c r="F25" s="20" t="s">
        <v>91</v>
      </c>
      <c r="G25" s="23" t="s">
        <v>63</v>
      </c>
      <c r="H25" s="22">
        <v>78</v>
      </c>
      <c r="I25" s="27">
        <f t="shared" si="0"/>
        <v>62.400000000000006</v>
      </c>
      <c r="J25" s="45" t="s">
        <v>57</v>
      </c>
      <c r="K25" s="28">
        <v>0</v>
      </c>
      <c r="L25" s="27">
        <v>0</v>
      </c>
      <c r="M25" s="34">
        <f t="shared" si="2"/>
        <v>62.400000000000006</v>
      </c>
      <c r="N25" s="43"/>
      <c r="O25" s="46"/>
      <c r="P25" s="44"/>
    </row>
    <row r="26" spans="1:16" ht="36" customHeight="1">
      <c r="A26" s="16">
        <v>24</v>
      </c>
      <c r="B26" s="17" t="s">
        <v>95</v>
      </c>
      <c r="C26" s="18" t="s">
        <v>96</v>
      </c>
      <c r="D26" s="19" t="s">
        <v>97</v>
      </c>
      <c r="E26" s="20" t="s">
        <v>61</v>
      </c>
      <c r="F26" s="20" t="s">
        <v>91</v>
      </c>
      <c r="G26" s="23" t="s">
        <v>63</v>
      </c>
      <c r="H26" s="22">
        <v>78</v>
      </c>
      <c r="I26" s="27">
        <f t="shared" si="0"/>
        <v>62.400000000000006</v>
      </c>
      <c r="J26" s="45" t="s">
        <v>57</v>
      </c>
      <c r="K26" s="28">
        <v>0</v>
      </c>
      <c r="L26" s="27">
        <v>0</v>
      </c>
      <c r="M26" s="34">
        <f t="shared" si="2"/>
        <v>62.400000000000006</v>
      </c>
      <c r="N26" s="43"/>
      <c r="O26" s="46"/>
      <c r="P26" s="44"/>
    </row>
    <row r="27" spans="1:16" ht="36" customHeight="1">
      <c r="A27" s="16">
        <v>25</v>
      </c>
      <c r="B27" s="17" t="s">
        <v>98</v>
      </c>
      <c r="C27" s="18" t="s">
        <v>99</v>
      </c>
      <c r="D27" s="19" t="s">
        <v>100</v>
      </c>
      <c r="E27" s="20" t="s">
        <v>101</v>
      </c>
      <c r="F27" s="20" t="s">
        <v>102</v>
      </c>
      <c r="G27" s="23" t="s">
        <v>63</v>
      </c>
      <c r="H27" s="22">
        <v>35</v>
      </c>
      <c r="I27" s="27">
        <f t="shared" si="0"/>
        <v>28</v>
      </c>
      <c r="J27" s="42">
        <v>65.54</v>
      </c>
      <c r="K27" s="28">
        <f aca="true" t="shared" si="4" ref="K27:K41">SUM(J27*0.2)</f>
        <v>13.108000000000002</v>
      </c>
      <c r="L27" s="27">
        <v>0</v>
      </c>
      <c r="M27" s="29">
        <f t="shared" si="2"/>
        <v>41.108000000000004</v>
      </c>
      <c r="N27" s="43">
        <v>1</v>
      </c>
      <c r="O27" s="31" t="s">
        <v>22</v>
      </c>
      <c r="P27" s="44"/>
    </row>
    <row r="28" spans="1:16" ht="36" customHeight="1">
      <c r="A28" s="16">
        <v>26</v>
      </c>
      <c r="B28" s="17" t="s">
        <v>103</v>
      </c>
      <c r="C28" s="18" t="s">
        <v>104</v>
      </c>
      <c r="D28" s="19" t="s">
        <v>45</v>
      </c>
      <c r="E28" s="20" t="s">
        <v>101</v>
      </c>
      <c r="F28" s="20" t="s">
        <v>102</v>
      </c>
      <c r="G28" s="23" t="s">
        <v>63</v>
      </c>
      <c r="H28" s="22">
        <v>28</v>
      </c>
      <c r="I28" s="27">
        <f t="shared" si="0"/>
        <v>22.400000000000002</v>
      </c>
      <c r="J28" s="47">
        <v>55.03</v>
      </c>
      <c r="K28" s="28">
        <f t="shared" si="4"/>
        <v>11.006</v>
      </c>
      <c r="L28" s="27">
        <v>0</v>
      </c>
      <c r="M28" s="34">
        <f t="shared" si="2"/>
        <v>33.406000000000006</v>
      </c>
      <c r="N28" s="43"/>
      <c r="O28" s="31"/>
      <c r="P28" s="37" t="s">
        <v>50</v>
      </c>
    </row>
    <row r="29" spans="1:16" ht="36" customHeight="1">
      <c r="A29" s="16">
        <v>27</v>
      </c>
      <c r="B29" s="17" t="s">
        <v>105</v>
      </c>
      <c r="C29" s="18" t="s">
        <v>106</v>
      </c>
      <c r="D29" s="19" t="s">
        <v>107</v>
      </c>
      <c r="E29" s="20" t="s">
        <v>61</v>
      </c>
      <c r="F29" s="20" t="s">
        <v>102</v>
      </c>
      <c r="G29" s="23" t="s">
        <v>63</v>
      </c>
      <c r="H29" s="22">
        <v>69</v>
      </c>
      <c r="I29" s="27">
        <f t="shared" si="0"/>
        <v>55.2</v>
      </c>
      <c r="J29" s="42">
        <v>72.37</v>
      </c>
      <c r="K29" s="28">
        <f t="shared" si="4"/>
        <v>14.474000000000002</v>
      </c>
      <c r="L29" s="27">
        <v>0</v>
      </c>
      <c r="M29" s="29">
        <f t="shared" si="2"/>
        <v>69.674</v>
      </c>
      <c r="N29" s="43">
        <v>1</v>
      </c>
      <c r="O29" s="31" t="s">
        <v>22</v>
      </c>
      <c r="P29" s="48"/>
    </row>
    <row r="30" spans="1:16" ht="36" customHeight="1">
      <c r="A30" s="16">
        <v>28</v>
      </c>
      <c r="B30" s="17" t="s">
        <v>108</v>
      </c>
      <c r="C30" s="18" t="s">
        <v>109</v>
      </c>
      <c r="D30" s="19" t="s">
        <v>110</v>
      </c>
      <c r="E30" s="20" t="s">
        <v>61</v>
      </c>
      <c r="F30" s="20" t="s">
        <v>102</v>
      </c>
      <c r="G30" s="23" t="s">
        <v>63</v>
      </c>
      <c r="H30" s="22">
        <v>51</v>
      </c>
      <c r="I30" s="27">
        <f t="shared" si="0"/>
        <v>40.800000000000004</v>
      </c>
      <c r="J30" s="42">
        <v>76.27</v>
      </c>
      <c r="K30" s="28">
        <f t="shared" si="4"/>
        <v>15.254</v>
      </c>
      <c r="L30" s="27">
        <v>0</v>
      </c>
      <c r="M30" s="29">
        <f t="shared" si="2"/>
        <v>56.054</v>
      </c>
      <c r="N30" s="43">
        <v>2</v>
      </c>
      <c r="O30" s="31" t="s">
        <v>22</v>
      </c>
      <c r="P30" s="48"/>
    </row>
    <row r="31" spans="1:16" ht="36" customHeight="1">
      <c r="A31" s="16">
        <v>29</v>
      </c>
      <c r="B31" s="17" t="s">
        <v>111</v>
      </c>
      <c r="C31" s="18" t="s">
        <v>112</v>
      </c>
      <c r="D31" s="19" t="s">
        <v>113</v>
      </c>
      <c r="E31" s="20" t="s">
        <v>61</v>
      </c>
      <c r="F31" s="20" t="s">
        <v>102</v>
      </c>
      <c r="G31" s="23" t="s">
        <v>63</v>
      </c>
      <c r="H31" s="22">
        <v>51</v>
      </c>
      <c r="I31" s="27">
        <f t="shared" si="0"/>
        <v>40.800000000000004</v>
      </c>
      <c r="J31" s="42">
        <v>73.79</v>
      </c>
      <c r="K31" s="28">
        <f t="shared" si="4"/>
        <v>14.758000000000003</v>
      </c>
      <c r="L31" s="27">
        <v>0</v>
      </c>
      <c r="M31" s="29">
        <f t="shared" si="2"/>
        <v>55.55800000000001</v>
      </c>
      <c r="N31" s="43">
        <v>3</v>
      </c>
      <c r="O31" s="31" t="s">
        <v>22</v>
      </c>
      <c r="P31" s="48"/>
    </row>
    <row r="32" spans="1:16" ht="36" customHeight="1">
      <c r="A32" s="16">
        <v>30</v>
      </c>
      <c r="B32" s="17" t="s">
        <v>114</v>
      </c>
      <c r="C32" s="18" t="s">
        <v>115</v>
      </c>
      <c r="D32" s="19" t="s">
        <v>116</v>
      </c>
      <c r="E32" s="20" t="s">
        <v>61</v>
      </c>
      <c r="F32" s="20" t="s">
        <v>102</v>
      </c>
      <c r="G32" s="23" t="s">
        <v>63</v>
      </c>
      <c r="H32" s="22">
        <v>52</v>
      </c>
      <c r="I32" s="27">
        <f t="shared" si="0"/>
        <v>41.6</v>
      </c>
      <c r="J32" s="42">
        <v>68.89</v>
      </c>
      <c r="K32" s="28">
        <f t="shared" si="4"/>
        <v>13.778</v>
      </c>
      <c r="L32" s="27">
        <v>0</v>
      </c>
      <c r="M32" s="29">
        <f t="shared" si="2"/>
        <v>55.378</v>
      </c>
      <c r="N32" s="43">
        <v>4</v>
      </c>
      <c r="O32" s="31" t="s">
        <v>22</v>
      </c>
      <c r="P32" s="48"/>
    </row>
    <row r="33" spans="1:16" ht="36" customHeight="1">
      <c r="A33" s="16">
        <v>31</v>
      </c>
      <c r="B33" s="17" t="s">
        <v>117</v>
      </c>
      <c r="C33" s="18" t="s">
        <v>118</v>
      </c>
      <c r="D33" s="19" t="s">
        <v>48</v>
      </c>
      <c r="E33" s="20" t="s">
        <v>61</v>
      </c>
      <c r="F33" s="20" t="s">
        <v>102</v>
      </c>
      <c r="G33" s="23" t="s">
        <v>63</v>
      </c>
      <c r="H33" s="22">
        <v>50</v>
      </c>
      <c r="I33" s="27">
        <f t="shared" si="0"/>
        <v>40</v>
      </c>
      <c r="J33" s="42">
        <v>75.47</v>
      </c>
      <c r="K33" s="28">
        <f t="shared" si="4"/>
        <v>15.094000000000001</v>
      </c>
      <c r="L33" s="27">
        <v>0</v>
      </c>
      <c r="M33" s="29">
        <f t="shared" si="2"/>
        <v>55.094</v>
      </c>
      <c r="N33" s="43">
        <v>5</v>
      </c>
      <c r="O33" s="31" t="s">
        <v>22</v>
      </c>
      <c r="P33" s="48"/>
    </row>
    <row r="34" spans="1:16" ht="36" customHeight="1">
      <c r="A34" s="16">
        <v>32</v>
      </c>
      <c r="B34" s="17" t="s">
        <v>119</v>
      </c>
      <c r="C34" s="18" t="s">
        <v>120</v>
      </c>
      <c r="D34" s="19" t="s">
        <v>121</v>
      </c>
      <c r="E34" s="20" t="s">
        <v>61</v>
      </c>
      <c r="F34" s="20" t="s">
        <v>102</v>
      </c>
      <c r="G34" s="23" t="s">
        <v>63</v>
      </c>
      <c r="H34" s="22">
        <v>52</v>
      </c>
      <c r="I34" s="27">
        <f t="shared" si="0"/>
        <v>41.6</v>
      </c>
      <c r="J34" s="42">
        <v>64.97</v>
      </c>
      <c r="K34" s="28">
        <f t="shared" si="4"/>
        <v>12.994</v>
      </c>
      <c r="L34" s="27">
        <v>0</v>
      </c>
      <c r="M34" s="29">
        <f t="shared" si="2"/>
        <v>54.594</v>
      </c>
      <c r="N34" s="43">
        <v>6</v>
      </c>
      <c r="O34" s="31" t="s">
        <v>22</v>
      </c>
      <c r="P34" s="48"/>
    </row>
    <row r="35" spans="1:16" ht="36" customHeight="1">
      <c r="A35" s="16">
        <v>33</v>
      </c>
      <c r="B35" s="17" t="s">
        <v>122</v>
      </c>
      <c r="C35" s="18" t="s">
        <v>123</v>
      </c>
      <c r="D35" s="19" t="s">
        <v>124</v>
      </c>
      <c r="E35" s="20" t="s">
        <v>61</v>
      </c>
      <c r="F35" s="20" t="s">
        <v>102</v>
      </c>
      <c r="G35" s="23" t="s">
        <v>63</v>
      </c>
      <c r="H35" s="22">
        <v>50</v>
      </c>
      <c r="I35" s="27">
        <f t="shared" si="0"/>
        <v>40</v>
      </c>
      <c r="J35" s="42">
        <v>69.39</v>
      </c>
      <c r="K35" s="28">
        <f t="shared" si="4"/>
        <v>13.878</v>
      </c>
      <c r="L35" s="27">
        <v>0</v>
      </c>
      <c r="M35" s="29">
        <f t="shared" si="2"/>
        <v>53.878</v>
      </c>
      <c r="N35" s="43">
        <v>7</v>
      </c>
      <c r="O35" s="31" t="s">
        <v>22</v>
      </c>
      <c r="P35" s="48"/>
    </row>
    <row r="36" spans="1:16" ht="36" customHeight="1">
      <c r="A36" s="16">
        <v>34</v>
      </c>
      <c r="B36" s="17" t="s">
        <v>125</v>
      </c>
      <c r="C36" s="18" t="s">
        <v>126</v>
      </c>
      <c r="D36" s="19" t="s">
        <v>127</v>
      </c>
      <c r="E36" s="20" t="s">
        <v>61</v>
      </c>
      <c r="F36" s="20" t="s">
        <v>102</v>
      </c>
      <c r="G36" s="23" t="s">
        <v>63</v>
      </c>
      <c r="H36" s="22">
        <v>47</v>
      </c>
      <c r="I36" s="27">
        <f t="shared" si="0"/>
        <v>37.6</v>
      </c>
      <c r="J36" s="42">
        <v>66.85</v>
      </c>
      <c r="K36" s="28">
        <f t="shared" si="4"/>
        <v>13.37</v>
      </c>
      <c r="L36" s="27">
        <v>0</v>
      </c>
      <c r="M36" s="34">
        <f t="shared" si="2"/>
        <v>50.97</v>
      </c>
      <c r="N36" s="43">
        <v>8</v>
      </c>
      <c r="O36" s="31" t="s">
        <v>22</v>
      </c>
      <c r="P36" s="48"/>
    </row>
    <row r="37" spans="1:16" ht="36" customHeight="1">
      <c r="A37" s="16">
        <v>35</v>
      </c>
      <c r="B37" s="17" t="s">
        <v>128</v>
      </c>
      <c r="C37" s="18" t="s">
        <v>129</v>
      </c>
      <c r="D37" s="19" t="s">
        <v>130</v>
      </c>
      <c r="E37" s="20" t="s">
        <v>61</v>
      </c>
      <c r="F37" s="20" t="s">
        <v>102</v>
      </c>
      <c r="G37" s="23" t="s">
        <v>63</v>
      </c>
      <c r="H37" s="22">
        <v>46</v>
      </c>
      <c r="I37" s="27">
        <f t="shared" si="0"/>
        <v>36.800000000000004</v>
      </c>
      <c r="J37" s="42">
        <v>68.98</v>
      </c>
      <c r="K37" s="28">
        <f t="shared" si="4"/>
        <v>13.796000000000001</v>
      </c>
      <c r="L37" s="27">
        <v>0</v>
      </c>
      <c r="M37" s="34">
        <f t="shared" si="2"/>
        <v>50.596000000000004</v>
      </c>
      <c r="N37" s="43">
        <v>9</v>
      </c>
      <c r="O37" s="31" t="s">
        <v>22</v>
      </c>
      <c r="P37" s="48"/>
    </row>
    <row r="38" spans="1:16" ht="36" customHeight="1">
      <c r="A38" s="16">
        <v>36</v>
      </c>
      <c r="B38" s="17" t="s">
        <v>131</v>
      </c>
      <c r="C38" s="18" t="s">
        <v>132</v>
      </c>
      <c r="D38" s="19" t="s">
        <v>133</v>
      </c>
      <c r="E38" s="20" t="s">
        <v>61</v>
      </c>
      <c r="F38" s="20" t="s">
        <v>102</v>
      </c>
      <c r="G38" s="23" t="s">
        <v>63</v>
      </c>
      <c r="H38" s="22">
        <v>47</v>
      </c>
      <c r="I38" s="27">
        <f t="shared" si="0"/>
        <v>37.6</v>
      </c>
      <c r="J38" s="42">
        <v>64.6</v>
      </c>
      <c r="K38" s="28">
        <f t="shared" si="4"/>
        <v>12.92</v>
      </c>
      <c r="L38" s="27">
        <v>0</v>
      </c>
      <c r="M38" s="34">
        <f t="shared" si="2"/>
        <v>50.52</v>
      </c>
      <c r="N38" s="43">
        <v>10</v>
      </c>
      <c r="O38" s="31" t="s">
        <v>22</v>
      </c>
      <c r="P38" s="48"/>
    </row>
    <row r="39" spans="1:16" ht="36" customHeight="1">
      <c r="A39" s="16">
        <v>37</v>
      </c>
      <c r="B39" s="17" t="s">
        <v>134</v>
      </c>
      <c r="C39" s="18" t="s">
        <v>135</v>
      </c>
      <c r="D39" s="19" t="s">
        <v>136</v>
      </c>
      <c r="E39" s="20" t="s">
        <v>61</v>
      </c>
      <c r="F39" s="20" t="s">
        <v>102</v>
      </c>
      <c r="G39" s="23" t="s">
        <v>63</v>
      </c>
      <c r="H39" s="22">
        <v>44</v>
      </c>
      <c r="I39" s="27">
        <f t="shared" si="0"/>
        <v>35.2</v>
      </c>
      <c r="J39" s="42">
        <v>71.25</v>
      </c>
      <c r="K39" s="28">
        <f t="shared" si="4"/>
        <v>14.25</v>
      </c>
      <c r="L39" s="27">
        <v>0</v>
      </c>
      <c r="M39" s="34">
        <f t="shared" si="2"/>
        <v>49.45</v>
      </c>
      <c r="N39" s="43">
        <v>11</v>
      </c>
      <c r="O39" s="31" t="s">
        <v>22</v>
      </c>
      <c r="P39" s="48"/>
    </row>
    <row r="40" spans="1:16" ht="36" customHeight="1">
      <c r="A40" s="16">
        <v>38</v>
      </c>
      <c r="B40" s="17" t="s">
        <v>137</v>
      </c>
      <c r="C40" s="18" t="s">
        <v>138</v>
      </c>
      <c r="D40" s="19" t="s">
        <v>139</v>
      </c>
      <c r="E40" s="20" t="s">
        <v>61</v>
      </c>
      <c r="F40" s="20" t="s">
        <v>102</v>
      </c>
      <c r="G40" s="23" t="s">
        <v>63</v>
      </c>
      <c r="H40" s="22">
        <v>46</v>
      </c>
      <c r="I40" s="27">
        <f t="shared" si="0"/>
        <v>36.800000000000004</v>
      </c>
      <c r="J40" s="42">
        <v>62.76</v>
      </c>
      <c r="K40" s="28">
        <f t="shared" si="4"/>
        <v>12.552</v>
      </c>
      <c r="L40" s="27">
        <v>0</v>
      </c>
      <c r="M40" s="34">
        <f t="shared" si="2"/>
        <v>49.352000000000004</v>
      </c>
      <c r="N40" s="43">
        <v>12</v>
      </c>
      <c r="O40" s="31" t="s">
        <v>22</v>
      </c>
      <c r="P40" s="48"/>
    </row>
    <row r="41" spans="1:16" ht="36" customHeight="1">
      <c r="A41" s="16">
        <v>39</v>
      </c>
      <c r="B41" s="17" t="s">
        <v>140</v>
      </c>
      <c r="C41" s="18" t="s">
        <v>141</v>
      </c>
      <c r="D41" s="19" t="s">
        <v>142</v>
      </c>
      <c r="E41" s="20" t="s">
        <v>61</v>
      </c>
      <c r="F41" s="20" t="s">
        <v>102</v>
      </c>
      <c r="G41" s="23" t="s">
        <v>63</v>
      </c>
      <c r="H41" s="22">
        <v>43</v>
      </c>
      <c r="I41" s="27">
        <f t="shared" si="0"/>
        <v>34.4</v>
      </c>
      <c r="J41" s="42">
        <v>65.41</v>
      </c>
      <c r="K41" s="28">
        <f t="shared" si="4"/>
        <v>13.082</v>
      </c>
      <c r="L41" s="27">
        <v>0</v>
      </c>
      <c r="M41" s="34">
        <f t="shared" si="2"/>
        <v>47.482</v>
      </c>
      <c r="N41" s="43">
        <v>13</v>
      </c>
      <c r="O41" s="31" t="s">
        <v>22</v>
      </c>
      <c r="P41" s="48"/>
    </row>
    <row r="42" spans="1:16" ht="36" customHeight="1">
      <c r="A42" s="16">
        <v>40</v>
      </c>
      <c r="B42" s="17" t="s">
        <v>143</v>
      </c>
      <c r="C42" s="18" t="s">
        <v>144</v>
      </c>
      <c r="D42" s="19" t="s">
        <v>145</v>
      </c>
      <c r="E42" s="20" t="s">
        <v>61</v>
      </c>
      <c r="F42" s="20" t="s">
        <v>102</v>
      </c>
      <c r="G42" s="23" t="s">
        <v>63</v>
      </c>
      <c r="H42" s="22">
        <v>44</v>
      </c>
      <c r="I42" s="27">
        <f t="shared" si="0"/>
        <v>35.2</v>
      </c>
      <c r="J42" s="45" t="s">
        <v>57</v>
      </c>
      <c r="K42" s="28">
        <v>0</v>
      </c>
      <c r="L42" s="27">
        <v>0</v>
      </c>
      <c r="M42" s="34">
        <f t="shared" si="2"/>
        <v>35.2</v>
      </c>
      <c r="N42" s="43"/>
      <c r="O42" s="46"/>
      <c r="P42" s="48"/>
    </row>
    <row r="43" spans="1:16" ht="36" customHeight="1">
      <c r="A43" s="16">
        <v>41</v>
      </c>
      <c r="B43" s="17" t="s">
        <v>146</v>
      </c>
      <c r="C43" s="18" t="s">
        <v>147</v>
      </c>
      <c r="D43" s="19" t="s">
        <v>148</v>
      </c>
      <c r="E43" s="20" t="s">
        <v>61</v>
      </c>
      <c r="F43" s="20" t="s">
        <v>102</v>
      </c>
      <c r="G43" s="23" t="s">
        <v>63</v>
      </c>
      <c r="H43" s="22">
        <v>43</v>
      </c>
      <c r="I43" s="27">
        <f t="shared" si="0"/>
        <v>34.4</v>
      </c>
      <c r="J43" s="45" t="s">
        <v>57</v>
      </c>
      <c r="K43" s="28">
        <v>0</v>
      </c>
      <c r="L43" s="27">
        <v>0</v>
      </c>
      <c r="M43" s="34">
        <f t="shared" si="2"/>
        <v>34.4</v>
      </c>
      <c r="N43" s="43"/>
      <c r="O43" s="46"/>
      <c r="P43" s="48"/>
    </row>
  </sheetData>
  <sheetProtection/>
  <autoFilter ref="A2:AE43">
    <sortState ref="A3:AE43">
      <sortCondition descending="1" sortBy="value" ref="M3:M43"/>
    </sortState>
  </autoFilter>
  <mergeCells count="1">
    <mergeCell ref="A1:P1"/>
  </mergeCells>
  <printOptions/>
  <pageMargins left="0.7513888888888889" right="0.7513888888888889" top="0.6451388888888889" bottom="0.535416666666666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诚信1427440909</cp:lastModifiedBy>
  <cp:lastPrinted>2017-07-15T00:38:34Z</cp:lastPrinted>
  <dcterms:created xsi:type="dcterms:W3CDTF">2012-06-19T08:04:40Z</dcterms:created>
  <dcterms:modified xsi:type="dcterms:W3CDTF">2019-08-12T01:15:51Z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ubyTemplate">
    <vt:lpwstr>11</vt:lpwstr>
  </property>
</Properties>
</file>