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<sst xmlns="http://schemas.openxmlformats.org/spreadsheetml/2006/main" count="69">
  <si>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准考证号</t>
  </si>
  <si>
    <t>职位代码</t>
  </si>
  <si>
    <t>报考部门名称</t>
  </si>
  <si>
    <t>职位名称</t>
  </si>
  <si>
    <t>性别</t>
  </si>
  <si>
    <t>笔试成绩</t>
  </si>
  <si>
    <t>专业技能测试成绩</t>
  </si>
  <si>
    <t>综合成绩</t>
  </si>
  <si>
    <t>是否进入体检考察程序</t>
  </si>
  <si>
    <t>职测成绩</t>
  </si>
  <si>
    <t>总分</t>
  </si>
  <si>
    <t>笔试成绩（折合为百分制）</t>
  </si>
  <si>
    <t>笔试成绩的50%</t>
  </si>
  <si>
    <t>专业技能测试成绩的50%</t>
  </si>
  <si>
    <t>5153040608503</t>
  </si>
  <si>
    <t>1911040251</t>
  </si>
  <si>
    <t>红塔区大营街中心卫生院</t>
  </si>
  <si>
    <t>中医内科</t>
  </si>
  <si>
    <t>女</t>
  </si>
  <si>
    <t>是</t>
  </si>
  <si>
    <t>5153040608501</t>
  </si>
  <si>
    <t>5253040608601</t>
  </si>
  <si>
    <t>1911040452</t>
  </si>
  <si>
    <t>内科临床医生</t>
  </si>
  <si>
    <t>5153040608516</t>
  </si>
  <si>
    <t>1911050251</t>
  </si>
  <si>
    <t>红塔区北城中心卫生院</t>
  </si>
  <si>
    <t>5153040608517</t>
  </si>
  <si>
    <t>5253040608610</t>
  </si>
  <si>
    <t>临床医生</t>
  </si>
  <si>
    <t>5253040608613</t>
  </si>
  <si>
    <t>1911050552</t>
  </si>
  <si>
    <t>5253040608708</t>
  </si>
  <si>
    <t>1911060152</t>
  </si>
  <si>
    <t>红塔区李棋卫生院</t>
  </si>
  <si>
    <t>内儿科医生</t>
  </si>
  <si>
    <t>5253040608703</t>
  </si>
  <si>
    <t>5153040608506</t>
  </si>
  <si>
    <t>1911070151</t>
  </si>
  <si>
    <t>红塔区玉兴街道社区卫生服务中心</t>
  </si>
  <si>
    <t>针灸推拿医生</t>
  </si>
  <si>
    <t>5153040608513</t>
  </si>
  <si>
    <t>5253040608712</t>
  </si>
  <si>
    <t>1911090152</t>
  </si>
  <si>
    <t>红塔区妇幼保健计划生育服务中心</t>
  </si>
  <si>
    <t>口腔医生</t>
  </si>
  <si>
    <t>5253040608710</t>
  </si>
  <si>
    <t>5253040608714</t>
  </si>
  <si>
    <t>1911100152</t>
  </si>
  <si>
    <t>玉溪市第三人民医院</t>
  </si>
  <si>
    <t>西医儿科医生</t>
  </si>
  <si>
    <t>5253040608716</t>
  </si>
  <si>
    <t>1911100252</t>
  </si>
  <si>
    <t>西医内科医生</t>
  </si>
  <si>
    <t>5253040608715</t>
  </si>
  <si>
    <t>5253040608717</t>
  </si>
  <si>
    <t>5253040608720</t>
  </si>
  <si>
    <t>1911100352</t>
  </si>
  <si>
    <t>西医外科医生</t>
  </si>
  <si>
    <t>男</t>
  </si>
  <si>
    <t>5253040608721</t>
  </si>
  <si>
    <t>1911100552</t>
  </si>
  <si>
    <t>放射医生</t>
  </si>
  <si>
    <t>5253040608725</t>
  </si>
  <si>
    <t>1911111752</t>
  </si>
  <si>
    <t>红塔区教育体育系统（红塔区第一幼儿园、小石桥乡中心幼儿园）</t>
  </si>
  <si>
    <t>卫生保健医生</t>
  </si>
  <si>
    <t>5253040608722</t>
  </si>
  <si>
    <t>5253040608723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</si>
</sst>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tabSelected="1" workbookViewId="0">
      <pane xSplit="4" topLeftCell="E1" activePane="topRight" state="frozen"/>
      <selection/>
      <selection pane="topRight" activeCell="A21" sqref="$A21:$XFD21"/>
    </sheetView>
  </sheetViews>
  <sheetFormatPr defaultColWidth="9" defaultRowHeight="13.5"/>
  <cols>
    <col min="1" max="1" width="14.75" customWidth="1"/>
    <col min="2" max="2" width="12.75" customWidth="1"/>
    <col min="3" max="3" width="16.125" customWidth="1"/>
    <col min="5" max="5" width="5.75" customWidth="1"/>
    <col min="6" max="6" width="7" customWidth="1"/>
    <col min="7" max="7" width="6.5" customWidth="1"/>
    <col min="8" max="8" width="7.625" customWidth="1"/>
    <col min="13" max="13" width="7.625" customWidth="1"/>
    <col min="14" max="14" width="9" style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/>
      <c r="I1" s="2"/>
      <c r="J1" s="9"/>
      <c r="K1" s="5" t="s">
        <v>6</v>
      </c>
      <c r="L1" s="8"/>
      <c r="M1" s="4" t="s">
        <v>7</v>
      </c>
      <c r="N1" s="4" t="s">
        <v>8</v>
      </c>
    </row>
    <row r="2" ht="40.5" spans="1:14">
      <c r="A2" s="2"/>
      <c r="B2" s="2"/>
      <c r="C2" s="2"/>
      <c r="D2" s="2"/>
      <c r="E2" s="2"/>
      <c r="F2" s="3" t="s">
        <v>9</v>
      </c>
      <c r="G2" s="4" t="s">
        <v>7</v>
      </c>
      <c r="H2" s="5" t="s">
        <v>10</v>
      </c>
      <c r="I2" s="4" t="s">
        <v>11</v>
      </c>
      <c r="J2" s="3" t="s">
        <v>12</v>
      </c>
      <c r="K2" s="10" t="s">
        <v>6</v>
      </c>
      <c r="L2" s="10" t="s">
        <v>13</v>
      </c>
      <c r="M2" s="4"/>
      <c r="N2" s="4"/>
    </row>
    <row r="3" ht="27" spans="1:14">
      <c r="A3" s="6" t="s">
        <v>14</v>
      </c>
      <c r="B3" s="7" t="s">
        <v>15</v>
      </c>
      <c r="C3" s="7" t="s">
        <v>16</v>
      </c>
      <c r="D3" s="7" t="s">
        <v>17</v>
      </c>
      <c r="E3" s="6" t="s">
        <v>18</v>
      </c>
      <c r="F3" s="8">
        <v>70.5</v>
      </c>
      <c r="G3" s="8">
        <v>71.9</v>
      </c>
      <c r="H3" s="8">
        <v>142.4</v>
      </c>
      <c r="I3" s="11">
        <f t="shared" ref="I3:I24" si="0">ROUND(H3/3,2)</f>
        <v>47.47</v>
      </c>
      <c r="J3" s="11">
        <f t="shared" ref="J3:J24" si="1">ROUND(I3*0.5,2)</f>
        <v>23.74</v>
      </c>
      <c r="K3" s="8">
        <v>71.67</v>
      </c>
      <c r="L3" s="8">
        <f t="shared" ref="L3:L24" si="2">ROUND(K3*0.5,2)</f>
        <v>35.84</v>
      </c>
      <c r="M3" s="8">
        <f t="shared" ref="M3:M24" si="3">J3+L3</f>
        <v>59.58</v>
      </c>
      <c r="N3" s="12" t="s">
        <v>19</v>
      </c>
    </row>
    <row r="4" ht="27" spans="1:14">
      <c r="A4" s="6" t="s">
        <v>20</v>
      </c>
      <c r="B4" s="7" t="s">
        <v>15</v>
      </c>
      <c r="C4" s="7" t="s">
        <v>16</v>
      </c>
      <c r="D4" s="7" t="s">
        <v>17</v>
      </c>
      <c r="E4" s="6" t="s">
        <v>18</v>
      </c>
      <c r="F4" s="8">
        <v>83.5</v>
      </c>
      <c r="G4" s="8">
        <v>89</v>
      </c>
      <c r="H4" s="8">
        <v>172.5</v>
      </c>
      <c r="I4" s="11">
        <f t="shared" si="0"/>
        <v>57.5</v>
      </c>
      <c r="J4" s="11">
        <f t="shared" si="1"/>
        <v>28.75</v>
      </c>
      <c r="K4" s="8">
        <v>56</v>
      </c>
      <c r="L4" s="8">
        <f t="shared" si="2"/>
        <v>28</v>
      </c>
      <c r="M4" s="8">
        <f t="shared" si="3"/>
        <v>56.75</v>
      </c>
      <c r="N4" s="12"/>
    </row>
    <row r="5" ht="27" spans="1:14">
      <c r="A5" s="6" t="s">
        <v>21</v>
      </c>
      <c r="B5" s="7" t="s">
        <v>22</v>
      </c>
      <c r="C5" s="7" t="s">
        <v>16</v>
      </c>
      <c r="D5" s="7" t="s">
        <v>23</v>
      </c>
      <c r="E5" s="6" t="s">
        <v>18</v>
      </c>
      <c r="F5" s="8">
        <v>78</v>
      </c>
      <c r="G5" s="8">
        <v>93.1</v>
      </c>
      <c r="H5" s="8">
        <v>171.1</v>
      </c>
      <c r="I5" s="11">
        <f t="shared" si="0"/>
        <v>57.03</v>
      </c>
      <c r="J5" s="11">
        <f t="shared" si="1"/>
        <v>28.52</v>
      </c>
      <c r="K5" s="8">
        <v>76.67</v>
      </c>
      <c r="L5" s="8">
        <f t="shared" si="2"/>
        <v>38.34</v>
      </c>
      <c r="M5" s="8">
        <f t="shared" si="3"/>
        <v>66.86</v>
      </c>
      <c r="N5" s="12" t="s">
        <v>19</v>
      </c>
    </row>
    <row r="6" ht="27" spans="1:14">
      <c r="A6" s="6" t="s">
        <v>24</v>
      </c>
      <c r="B6" s="7" t="s">
        <v>25</v>
      </c>
      <c r="C6" s="7" t="s">
        <v>26</v>
      </c>
      <c r="D6" s="7" t="s">
        <v>17</v>
      </c>
      <c r="E6" s="6" t="s">
        <v>18</v>
      </c>
      <c r="F6" s="8">
        <v>96</v>
      </c>
      <c r="G6" s="8">
        <v>78.1</v>
      </c>
      <c r="H6" s="8">
        <v>174.1</v>
      </c>
      <c r="I6" s="11">
        <f t="shared" si="0"/>
        <v>58.03</v>
      </c>
      <c r="J6" s="11">
        <f t="shared" si="1"/>
        <v>29.02</v>
      </c>
      <c r="K6" s="8">
        <v>78.33</v>
      </c>
      <c r="L6" s="8">
        <f t="shared" si="2"/>
        <v>39.17</v>
      </c>
      <c r="M6" s="8">
        <f t="shared" si="3"/>
        <v>68.19</v>
      </c>
      <c r="N6" s="12" t="s">
        <v>19</v>
      </c>
    </row>
    <row r="7" ht="27" spans="1:14">
      <c r="A7" s="6" t="s">
        <v>27</v>
      </c>
      <c r="B7" s="7" t="s">
        <v>25</v>
      </c>
      <c r="C7" s="7" t="s">
        <v>26</v>
      </c>
      <c r="D7" s="7" t="s">
        <v>17</v>
      </c>
      <c r="E7" s="6" t="s">
        <v>18</v>
      </c>
      <c r="F7" s="8">
        <v>70</v>
      </c>
      <c r="G7" s="8">
        <v>80.4</v>
      </c>
      <c r="H7" s="8">
        <v>150.4</v>
      </c>
      <c r="I7" s="11">
        <f t="shared" si="0"/>
        <v>50.13</v>
      </c>
      <c r="J7" s="11">
        <f t="shared" si="1"/>
        <v>25.07</v>
      </c>
      <c r="K7" s="8">
        <v>84.33</v>
      </c>
      <c r="L7" s="8">
        <f t="shared" si="2"/>
        <v>42.17</v>
      </c>
      <c r="M7" s="8">
        <f t="shared" si="3"/>
        <v>67.24</v>
      </c>
      <c r="N7" s="12"/>
    </row>
    <row r="8" ht="27" spans="1:14">
      <c r="A8" s="6" t="s">
        <v>28</v>
      </c>
      <c r="B8" s="7">
        <v>1911050552</v>
      </c>
      <c r="C8" s="7" t="s">
        <v>26</v>
      </c>
      <c r="D8" s="7" t="s">
        <v>29</v>
      </c>
      <c r="E8" s="6" t="s">
        <v>18</v>
      </c>
      <c r="F8" s="8">
        <v>75</v>
      </c>
      <c r="G8" s="8">
        <v>93.5</v>
      </c>
      <c r="H8" s="8">
        <v>168.5</v>
      </c>
      <c r="I8" s="11">
        <f t="shared" si="0"/>
        <v>56.17</v>
      </c>
      <c r="J8" s="11">
        <f t="shared" si="1"/>
        <v>28.09</v>
      </c>
      <c r="K8" s="8">
        <v>72.67</v>
      </c>
      <c r="L8" s="8">
        <f t="shared" si="2"/>
        <v>36.34</v>
      </c>
      <c r="M8" s="8">
        <f t="shared" si="3"/>
        <v>64.43</v>
      </c>
      <c r="N8" s="12" t="s">
        <v>19</v>
      </c>
    </row>
    <row r="9" ht="27" spans="1:14">
      <c r="A9" s="6" t="s">
        <v>30</v>
      </c>
      <c r="B9" s="7" t="s">
        <v>31</v>
      </c>
      <c r="C9" s="7" t="s">
        <v>26</v>
      </c>
      <c r="D9" s="7" t="s">
        <v>29</v>
      </c>
      <c r="E9" s="6" t="s">
        <v>18</v>
      </c>
      <c r="F9" s="8">
        <v>81</v>
      </c>
      <c r="G9" s="8">
        <v>81.7</v>
      </c>
      <c r="H9" s="8">
        <v>162.7</v>
      </c>
      <c r="I9" s="11">
        <f t="shared" si="0"/>
        <v>54.23</v>
      </c>
      <c r="J9" s="11">
        <f t="shared" si="1"/>
        <v>27.12</v>
      </c>
      <c r="K9" s="8">
        <v>70</v>
      </c>
      <c r="L9" s="8">
        <f t="shared" si="2"/>
        <v>35</v>
      </c>
      <c r="M9" s="8">
        <f t="shared" si="3"/>
        <v>62.12</v>
      </c>
      <c r="N9" s="12"/>
    </row>
    <row r="10" ht="27" spans="1:14">
      <c r="A10" s="6" t="s">
        <v>32</v>
      </c>
      <c r="B10" s="7" t="s">
        <v>33</v>
      </c>
      <c r="C10" s="7" t="s">
        <v>34</v>
      </c>
      <c r="D10" s="7" t="s">
        <v>35</v>
      </c>
      <c r="E10" s="6" t="s">
        <v>18</v>
      </c>
      <c r="F10" s="8">
        <v>74.5</v>
      </c>
      <c r="G10" s="8">
        <v>91.6</v>
      </c>
      <c r="H10" s="8">
        <v>166.1</v>
      </c>
      <c r="I10" s="11">
        <f t="shared" si="0"/>
        <v>55.37</v>
      </c>
      <c r="J10" s="11">
        <f t="shared" si="1"/>
        <v>27.69</v>
      </c>
      <c r="K10" s="8">
        <v>73.67</v>
      </c>
      <c r="L10" s="8">
        <f t="shared" si="2"/>
        <v>36.84</v>
      </c>
      <c r="M10" s="8">
        <f t="shared" si="3"/>
        <v>64.53</v>
      </c>
      <c r="N10" s="12" t="s">
        <v>19</v>
      </c>
    </row>
    <row r="11" ht="27" spans="1:14">
      <c r="A11" s="6" t="s">
        <v>36</v>
      </c>
      <c r="B11" s="7" t="s">
        <v>33</v>
      </c>
      <c r="C11" s="7" t="s">
        <v>34</v>
      </c>
      <c r="D11" s="7" t="s">
        <v>35</v>
      </c>
      <c r="E11" s="6" t="s">
        <v>18</v>
      </c>
      <c r="F11" s="8">
        <v>75.5</v>
      </c>
      <c r="G11" s="8">
        <v>100.3</v>
      </c>
      <c r="H11" s="8">
        <v>175.8</v>
      </c>
      <c r="I11" s="11">
        <f t="shared" si="0"/>
        <v>58.6</v>
      </c>
      <c r="J11" s="11">
        <f t="shared" si="1"/>
        <v>29.3</v>
      </c>
      <c r="K11" s="8">
        <v>70.33</v>
      </c>
      <c r="L11" s="8">
        <f t="shared" si="2"/>
        <v>35.17</v>
      </c>
      <c r="M11" s="8">
        <f t="shared" si="3"/>
        <v>64.47</v>
      </c>
      <c r="N11" s="12"/>
    </row>
    <row r="12" ht="27" spans="1:14">
      <c r="A12" s="6" t="s">
        <v>37</v>
      </c>
      <c r="B12" s="7" t="s">
        <v>38</v>
      </c>
      <c r="C12" s="7" t="s">
        <v>39</v>
      </c>
      <c r="D12" s="7" t="s">
        <v>40</v>
      </c>
      <c r="E12" s="6" t="s">
        <v>18</v>
      </c>
      <c r="F12" s="8">
        <v>98.5</v>
      </c>
      <c r="G12" s="8">
        <v>76</v>
      </c>
      <c r="H12" s="8">
        <v>174.5</v>
      </c>
      <c r="I12" s="11">
        <f t="shared" si="0"/>
        <v>58.17</v>
      </c>
      <c r="J12" s="11">
        <f t="shared" si="1"/>
        <v>29.09</v>
      </c>
      <c r="K12" s="8">
        <v>85</v>
      </c>
      <c r="L12" s="8">
        <f t="shared" si="2"/>
        <v>42.5</v>
      </c>
      <c r="M12" s="8">
        <f t="shared" si="3"/>
        <v>71.59</v>
      </c>
      <c r="N12" s="12" t="s">
        <v>19</v>
      </c>
    </row>
    <row r="13" ht="27" spans="1:14">
      <c r="A13" s="6" t="s">
        <v>41</v>
      </c>
      <c r="B13" s="7" t="s">
        <v>38</v>
      </c>
      <c r="C13" s="7" t="s">
        <v>39</v>
      </c>
      <c r="D13" s="7" t="s">
        <v>40</v>
      </c>
      <c r="E13" s="6" t="s">
        <v>18</v>
      </c>
      <c r="F13" s="8">
        <v>88.5</v>
      </c>
      <c r="G13" s="8">
        <v>78</v>
      </c>
      <c r="H13" s="8">
        <v>166.5</v>
      </c>
      <c r="I13" s="11">
        <f t="shared" si="0"/>
        <v>55.5</v>
      </c>
      <c r="J13" s="11">
        <f t="shared" si="1"/>
        <v>27.75</v>
      </c>
      <c r="K13" s="8">
        <v>78</v>
      </c>
      <c r="L13" s="8">
        <f t="shared" si="2"/>
        <v>39</v>
      </c>
      <c r="M13" s="8">
        <f t="shared" si="3"/>
        <v>66.75</v>
      </c>
      <c r="N13" s="12"/>
    </row>
    <row r="14" ht="27" spans="1:14">
      <c r="A14" s="6" t="s">
        <v>42</v>
      </c>
      <c r="B14" s="7" t="s">
        <v>43</v>
      </c>
      <c r="C14" s="7" t="s">
        <v>44</v>
      </c>
      <c r="D14" s="7" t="s">
        <v>45</v>
      </c>
      <c r="E14" s="6" t="s">
        <v>18</v>
      </c>
      <c r="F14" s="8">
        <v>67.5</v>
      </c>
      <c r="G14" s="8">
        <v>75.8</v>
      </c>
      <c r="H14" s="8">
        <v>143.3</v>
      </c>
      <c r="I14" s="11">
        <f t="shared" si="0"/>
        <v>47.77</v>
      </c>
      <c r="J14" s="11">
        <f t="shared" si="1"/>
        <v>23.89</v>
      </c>
      <c r="K14" s="8">
        <v>77</v>
      </c>
      <c r="L14" s="8">
        <f t="shared" si="2"/>
        <v>38.5</v>
      </c>
      <c r="M14" s="8">
        <f t="shared" si="3"/>
        <v>62.39</v>
      </c>
      <c r="N14" s="12" t="s">
        <v>19</v>
      </c>
    </row>
    <row r="15" ht="27" spans="1:14">
      <c r="A15" s="6" t="s">
        <v>46</v>
      </c>
      <c r="B15" s="7" t="s">
        <v>43</v>
      </c>
      <c r="C15" s="7" t="s">
        <v>44</v>
      </c>
      <c r="D15" s="7" t="s">
        <v>45</v>
      </c>
      <c r="E15" s="6" t="s">
        <v>18</v>
      </c>
      <c r="F15" s="8">
        <v>78</v>
      </c>
      <c r="G15" s="8">
        <v>56.7</v>
      </c>
      <c r="H15" s="8">
        <v>134.7</v>
      </c>
      <c r="I15" s="11">
        <f t="shared" si="0"/>
        <v>44.9</v>
      </c>
      <c r="J15" s="11">
        <f t="shared" si="1"/>
        <v>22.45</v>
      </c>
      <c r="K15" s="8">
        <v>77.67</v>
      </c>
      <c r="L15" s="8">
        <f t="shared" si="2"/>
        <v>38.84</v>
      </c>
      <c r="M15" s="8">
        <f t="shared" si="3"/>
        <v>61.29</v>
      </c>
      <c r="N15" s="12"/>
    </row>
    <row r="16" ht="27" spans="1:14">
      <c r="A16" s="6" t="s">
        <v>47</v>
      </c>
      <c r="B16" s="7" t="s">
        <v>48</v>
      </c>
      <c r="C16" s="7" t="s">
        <v>49</v>
      </c>
      <c r="D16" s="7" t="s">
        <v>50</v>
      </c>
      <c r="E16" s="6" t="s">
        <v>18</v>
      </c>
      <c r="F16" s="8">
        <v>74</v>
      </c>
      <c r="G16" s="8">
        <v>89.1</v>
      </c>
      <c r="H16" s="8">
        <v>163.1</v>
      </c>
      <c r="I16" s="11">
        <f t="shared" si="0"/>
        <v>54.37</v>
      </c>
      <c r="J16" s="11">
        <f t="shared" si="1"/>
        <v>27.19</v>
      </c>
      <c r="K16" s="8">
        <v>71</v>
      </c>
      <c r="L16" s="8">
        <f t="shared" si="2"/>
        <v>35.5</v>
      </c>
      <c r="M16" s="8">
        <f t="shared" si="3"/>
        <v>62.69</v>
      </c>
      <c r="N16" s="12" t="s">
        <v>19</v>
      </c>
    </row>
    <row r="17" ht="27" spans="1:14">
      <c r="A17" s="6" t="s">
        <v>51</v>
      </c>
      <c r="B17" s="7" t="s">
        <v>52</v>
      </c>
      <c r="C17" s="7" t="s">
        <v>49</v>
      </c>
      <c r="D17" s="7" t="s">
        <v>53</v>
      </c>
      <c r="E17" s="6" t="s">
        <v>18</v>
      </c>
      <c r="F17" s="8">
        <v>77.5</v>
      </c>
      <c r="G17" s="8">
        <v>94.4</v>
      </c>
      <c r="H17" s="8">
        <v>171.9</v>
      </c>
      <c r="I17" s="11">
        <f t="shared" si="0"/>
        <v>57.3</v>
      </c>
      <c r="J17" s="11">
        <f t="shared" si="1"/>
        <v>28.65</v>
      </c>
      <c r="K17" s="8">
        <v>80.33</v>
      </c>
      <c r="L17" s="8">
        <f t="shared" si="2"/>
        <v>40.17</v>
      </c>
      <c r="M17" s="8">
        <f t="shared" si="3"/>
        <v>68.82</v>
      </c>
      <c r="N17" s="12" t="s">
        <v>19</v>
      </c>
    </row>
    <row r="18" ht="27" spans="1:14">
      <c r="A18" s="6" t="s">
        <v>54</v>
      </c>
      <c r="B18" s="7" t="s">
        <v>52</v>
      </c>
      <c r="C18" s="7" t="s">
        <v>49</v>
      </c>
      <c r="D18" s="7" t="s">
        <v>53</v>
      </c>
      <c r="E18" s="6" t="s">
        <v>18</v>
      </c>
      <c r="F18" s="8">
        <v>76</v>
      </c>
      <c r="G18" s="8">
        <v>105.9</v>
      </c>
      <c r="H18" s="8">
        <v>181.9</v>
      </c>
      <c r="I18" s="11">
        <f t="shared" si="0"/>
        <v>60.63</v>
      </c>
      <c r="J18" s="11">
        <f t="shared" si="1"/>
        <v>30.32</v>
      </c>
      <c r="K18" s="8">
        <v>71.67</v>
      </c>
      <c r="L18" s="8">
        <f t="shared" si="2"/>
        <v>35.84</v>
      </c>
      <c r="M18" s="8">
        <f t="shared" si="3"/>
        <v>66.16</v>
      </c>
      <c r="N18" s="12" t="s">
        <v>19</v>
      </c>
    </row>
    <row r="19" ht="27" spans="1:14">
      <c r="A19" s="6" t="s">
        <v>55</v>
      </c>
      <c r="B19" s="7" t="s">
        <v>52</v>
      </c>
      <c r="C19" s="7" t="s">
        <v>49</v>
      </c>
      <c r="D19" s="7" t="s">
        <v>53</v>
      </c>
      <c r="E19" s="6" t="s">
        <v>18</v>
      </c>
      <c r="F19" s="8">
        <v>69</v>
      </c>
      <c r="G19" s="8">
        <v>91.3</v>
      </c>
      <c r="H19" s="8">
        <v>160.3</v>
      </c>
      <c r="I19" s="11">
        <f t="shared" si="0"/>
        <v>53.43</v>
      </c>
      <c r="J19" s="11">
        <f t="shared" si="1"/>
        <v>26.72</v>
      </c>
      <c r="K19" s="8">
        <v>77.67</v>
      </c>
      <c r="L19" s="8">
        <f t="shared" si="2"/>
        <v>38.84</v>
      </c>
      <c r="M19" s="8">
        <f t="shared" si="3"/>
        <v>65.56</v>
      </c>
      <c r="N19" s="12"/>
    </row>
    <row r="20" ht="27" spans="1:14">
      <c r="A20" s="6" t="s">
        <v>56</v>
      </c>
      <c r="B20" s="7" t="s">
        <v>57</v>
      </c>
      <c r="C20" s="7" t="s">
        <v>49</v>
      </c>
      <c r="D20" s="7" t="s">
        <v>58</v>
      </c>
      <c r="E20" s="6" t="s">
        <v>59</v>
      </c>
      <c r="F20" s="8">
        <v>97</v>
      </c>
      <c r="G20" s="8">
        <v>88.3</v>
      </c>
      <c r="H20" s="8">
        <v>185.3</v>
      </c>
      <c r="I20" s="11">
        <f t="shared" si="0"/>
        <v>61.77</v>
      </c>
      <c r="J20" s="11">
        <f t="shared" si="1"/>
        <v>30.89</v>
      </c>
      <c r="K20" s="8">
        <v>66.67</v>
      </c>
      <c r="L20" s="8">
        <f t="shared" si="2"/>
        <v>33.34</v>
      </c>
      <c r="M20" s="8">
        <f t="shared" si="3"/>
        <v>64.23</v>
      </c>
      <c r="N20" s="12" t="s">
        <v>19</v>
      </c>
    </row>
    <row r="21" ht="27" spans="1:14">
      <c r="A21" s="6" t="s">
        <v>60</v>
      </c>
      <c r="B21" s="7" t="s">
        <v>61</v>
      </c>
      <c r="C21" s="7" t="s">
        <v>49</v>
      </c>
      <c r="D21" s="7" t="s">
        <v>62</v>
      </c>
      <c r="E21" s="6" t="s">
        <v>18</v>
      </c>
      <c r="F21" s="8">
        <v>70.5</v>
      </c>
      <c r="G21" s="8">
        <v>66.7</v>
      </c>
      <c r="H21" s="8">
        <v>137.2</v>
      </c>
      <c r="I21" s="11">
        <f t="shared" si="0"/>
        <v>45.73</v>
      </c>
      <c r="J21" s="11">
        <f t="shared" si="1"/>
        <v>22.87</v>
      </c>
      <c r="K21" s="8">
        <v>74</v>
      </c>
      <c r="L21" s="8">
        <f t="shared" si="2"/>
        <v>37</v>
      </c>
      <c r="M21" s="8">
        <f t="shared" si="3"/>
        <v>59.87</v>
      </c>
      <c r="N21" s="12" t="s">
        <v>19</v>
      </c>
    </row>
    <row r="22" ht="54" spans="1:14">
      <c r="A22" s="6" t="s">
        <v>63</v>
      </c>
      <c r="B22" s="7" t="s">
        <v>64</v>
      </c>
      <c r="C22" s="7" t="s">
        <v>65</v>
      </c>
      <c r="D22" s="7" t="s">
        <v>66</v>
      </c>
      <c r="E22" s="6" t="s">
        <v>18</v>
      </c>
      <c r="F22" s="8">
        <v>87.5</v>
      </c>
      <c r="G22" s="8">
        <v>106.4</v>
      </c>
      <c r="H22" s="8">
        <v>193.9</v>
      </c>
      <c r="I22" s="11">
        <f t="shared" si="0"/>
        <v>64.63</v>
      </c>
      <c r="J22" s="11">
        <f t="shared" si="1"/>
        <v>32.32</v>
      </c>
      <c r="K22" s="8">
        <v>79</v>
      </c>
      <c r="L22" s="8">
        <f t="shared" si="2"/>
        <v>39.5</v>
      </c>
      <c r="M22" s="8">
        <f t="shared" si="3"/>
        <v>71.82</v>
      </c>
      <c r="N22" s="12" t="s">
        <v>19</v>
      </c>
    </row>
    <row r="23" ht="54" spans="1:14">
      <c r="A23" s="6" t="s">
        <v>67</v>
      </c>
      <c r="B23" s="7" t="s">
        <v>64</v>
      </c>
      <c r="C23" s="7" t="s">
        <v>65</v>
      </c>
      <c r="D23" s="7" t="s">
        <v>66</v>
      </c>
      <c r="E23" s="6" t="s">
        <v>18</v>
      </c>
      <c r="F23" s="8">
        <v>78.5</v>
      </c>
      <c r="G23" s="8">
        <v>83.1</v>
      </c>
      <c r="H23" s="8">
        <v>161.6</v>
      </c>
      <c r="I23" s="11">
        <f t="shared" si="0"/>
        <v>53.87</v>
      </c>
      <c r="J23" s="11">
        <f t="shared" si="1"/>
        <v>26.94</v>
      </c>
      <c r="K23" s="8">
        <v>77.5</v>
      </c>
      <c r="L23" s="8">
        <f t="shared" si="2"/>
        <v>38.75</v>
      </c>
      <c r="M23" s="8">
        <f t="shared" si="3"/>
        <v>65.69</v>
      </c>
      <c r="N23" s="12" t="s">
        <v>19</v>
      </c>
    </row>
    <row r="24" ht="54" spans="1:14">
      <c r="A24" s="6" t="s">
        <v>68</v>
      </c>
      <c r="B24" s="7" t="s">
        <v>64</v>
      </c>
      <c r="C24" s="7" t="s">
        <v>65</v>
      </c>
      <c r="D24" s="7" t="s">
        <v>66</v>
      </c>
      <c r="E24" s="6" t="s">
        <v>18</v>
      </c>
      <c r="F24" s="8">
        <v>81</v>
      </c>
      <c r="G24" s="8">
        <v>88.8</v>
      </c>
      <c r="H24" s="8">
        <v>169.8</v>
      </c>
      <c r="I24" s="11">
        <f t="shared" si="0"/>
        <v>56.6</v>
      </c>
      <c r="J24" s="11">
        <f t="shared" si="1"/>
        <v>28.3</v>
      </c>
      <c r="K24" s="8">
        <v>72.33</v>
      </c>
      <c r="L24" s="8">
        <f t="shared" si="2"/>
        <v>36.17</v>
      </c>
      <c r="M24" s="8">
        <f t="shared" si="3"/>
        <v>64.47</v>
      </c>
      <c r="N24" s="12"/>
    </row>
  </sheetData>
  <mergeCells count="9">
    <mergeCell ref="F1:J1"/>
    <mergeCell ref="K1:L1"/>
    <mergeCell ref="A1:A2"/>
    <mergeCell ref="B1:B2"/>
    <mergeCell ref="C1:C2"/>
    <mergeCell ref="D1:D2"/>
    <mergeCell ref="E1:E2"/>
    <mergeCell ref="M1:M2"/>
    <mergeCell ref="N1:N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2019-08-09T08:35:00Z</dcterms:created>
  <dcterms:modified xsi:type="dcterms:W3CDTF">2019-08-09T09:12:45Z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