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<sst xmlns="http://schemas.openxmlformats.org/spreadsheetml/2006/main" count="1108" uniqueCount="483">
  <si>
    <t>招聘岗位</t>
  </si>
  <si>
    <t>姓名</t>
  </si>
  <si>
    <t>性别</t>
  </si>
  <si>
    <t>教育综合</t>
  </si>
  <si>
    <t>专业知识</t>
  </si>
  <si>
    <t>笔试成绩</t>
  </si>
  <si>
    <r>
      <rPr>
        <sz val="10"/>
        <rFont val="宋体"/>
        <family val="0"/>
      </rPr>
      <t>按百分制、笔试占总分</t>
    </r>
    <r>
      <rPr>
        <sz val="10"/>
        <rFont val="Arial"/>
        <family val="2"/>
      </rPr>
      <t>60%</t>
    </r>
  </si>
  <si>
    <r>
      <t>面试成绩（1</t>
    </r>
    <r>
      <rPr>
        <sz val="10"/>
        <rFont val="宋体"/>
        <family val="0"/>
      </rPr>
      <t>00分）</t>
    </r>
  </si>
  <si>
    <r>
      <rPr>
        <sz val="10"/>
        <rFont val="宋体"/>
        <family val="0"/>
      </rPr>
      <t>面试占总分</t>
    </r>
    <r>
      <rPr>
        <sz val="10"/>
        <rFont val="宋体"/>
        <family val="0"/>
      </rPr>
      <t>4</t>
    </r>
    <r>
      <rPr>
        <sz val="10"/>
        <rFont val="Arial"/>
        <family val="2"/>
      </rPr>
      <t>0%</t>
    </r>
  </si>
  <si>
    <t>总成绩</t>
  </si>
  <si>
    <t>位次</t>
  </si>
  <si>
    <t>幼儿教育教师</t>
  </si>
  <si>
    <t>刘宗銮</t>
  </si>
  <si>
    <t>女</t>
  </si>
  <si>
    <t>106.5</t>
  </si>
  <si>
    <t>许似桃</t>
  </si>
  <si>
    <t>103.5</t>
  </si>
  <si>
    <t>107.0</t>
  </si>
  <si>
    <t>105.6</t>
  </si>
  <si>
    <t>衷青云</t>
  </si>
  <si>
    <t>105.5</t>
  </si>
  <si>
    <t>97.0</t>
  </si>
  <si>
    <t>100.4</t>
  </si>
  <si>
    <t>谢慧敏</t>
  </si>
  <si>
    <t>100.5</t>
  </si>
  <si>
    <t>99.5</t>
  </si>
  <si>
    <t>99.9</t>
  </si>
  <si>
    <t>吕林娟</t>
  </si>
  <si>
    <t>92.5</t>
  </si>
  <si>
    <t>103.0</t>
  </si>
  <si>
    <t>98.8</t>
  </si>
  <si>
    <t>叶斯敏</t>
  </si>
  <si>
    <t>98.0</t>
  </si>
  <si>
    <t>94.5</t>
  </si>
  <si>
    <t>95.9</t>
  </si>
  <si>
    <t>杨宇</t>
  </si>
  <si>
    <t>96.0</t>
  </si>
  <si>
    <t>95.0</t>
  </si>
  <si>
    <t>95.4</t>
  </si>
  <si>
    <t>郑丽华</t>
  </si>
  <si>
    <t>97.5</t>
  </si>
  <si>
    <t>93.5</t>
  </si>
  <si>
    <t>95.1</t>
  </si>
  <si>
    <t>叶茹艺</t>
  </si>
  <si>
    <t>91.0</t>
  </si>
  <si>
    <t>94.9</t>
  </si>
  <si>
    <t>徐美莲</t>
  </si>
  <si>
    <t>91.5</t>
  </si>
  <si>
    <t>94.8</t>
  </si>
  <si>
    <t>徐窈君</t>
  </si>
  <si>
    <t>94.1</t>
  </si>
  <si>
    <t>吴香梅</t>
  </si>
  <si>
    <t>85.0</t>
  </si>
  <si>
    <t>王紫滟</t>
  </si>
  <si>
    <t>84.5</t>
  </si>
  <si>
    <t>89.7</t>
  </si>
  <si>
    <t>杨宇彤</t>
  </si>
  <si>
    <t>90.0</t>
  </si>
  <si>
    <t>88.5</t>
  </si>
  <si>
    <t>89.1</t>
  </si>
  <si>
    <t>吴观榕</t>
  </si>
  <si>
    <t>82.5</t>
  </si>
  <si>
    <t>92.0</t>
  </si>
  <si>
    <t>88.2</t>
  </si>
  <si>
    <t>85.5</t>
  </si>
  <si>
    <t>77.5</t>
  </si>
  <si>
    <t>86.5</t>
  </si>
  <si>
    <t>张琰</t>
  </si>
  <si>
    <t>83.5</t>
  </si>
  <si>
    <t>88.0</t>
  </si>
  <si>
    <t>86.2</t>
  </si>
  <si>
    <t>80.5</t>
  </si>
  <si>
    <t>89.5</t>
  </si>
  <si>
    <t>85.9</t>
  </si>
  <si>
    <t>范小莹</t>
  </si>
  <si>
    <t>81.0</t>
  </si>
  <si>
    <t>84.6</t>
  </si>
  <si>
    <t>72.5</t>
  </si>
  <si>
    <t>刘鑫宇</t>
  </si>
  <si>
    <t>73.0</t>
  </si>
  <si>
    <t>82.9</t>
  </si>
  <si>
    <t>74.5</t>
  </si>
  <si>
    <t>70.5</t>
  </si>
  <si>
    <t>66.0</t>
  </si>
  <si>
    <t>76.0</t>
  </si>
  <si>
    <t>76.5</t>
  </si>
  <si>
    <t>83.0</t>
  </si>
  <si>
    <t>74.0</t>
  </si>
  <si>
    <t>余美玲</t>
  </si>
  <si>
    <t>119.5</t>
  </si>
  <si>
    <t>108.0</t>
  </si>
  <si>
    <t>112.6</t>
  </si>
  <si>
    <t>张本美</t>
  </si>
  <si>
    <t>96.5</t>
  </si>
  <si>
    <t>99.3</t>
  </si>
  <si>
    <t>79.5</t>
  </si>
  <si>
    <t>第二实验幼儿园教师</t>
  </si>
  <si>
    <t>郑文锋</t>
  </si>
  <si>
    <t>男</t>
  </si>
  <si>
    <t>小学语文教师</t>
  </si>
  <si>
    <t>宋艳</t>
  </si>
  <si>
    <t>99.0</t>
  </si>
  <si>
    <t>101.6</t>
  </si>
  <si>
    <t>林承佳</t>
  </si>
  <si>
    <t>94.0</t>
  </si>
  <si>
    <t>宋杨万</t>
  </si>
  <si>
    <t>88.3</t>
  </si>
  <si>
    <t>郑美双</t>
  </si>
  <si>
    <t>78.5</t>
  </si>
  <si>
    <t>67.5</t>
  </si>
  <si>
    <t>71.9</t>
  </si>
  <si>
    <t>魏明圣</t>
  </si>
  <si>
    <t>小学语文教师（教学点）</t>
  </si>
  <si>
    <t>张丽榕</t>
  </si>
  <si>
    <t>98.5</t>
  </si>
  <si>
    <t>90.7</t>
  </si>
  <si>
    <t>90.6</t>
  </si>
  <si>
    <t>杨慧</t>
  </si>
  <si>
    <t>102.0</t>
  </si>
  <si>
    <t>魏扬鸿</t>
  </si>
  <si>
    <t>87.1</t>
  </si>
  <si>
    <t>陈佳怡</t>
  </si>
  <si>
    <t>郑萍</t>
  </si>
  <si>
    <t>87.0</t>
  </si>
  <si>
    <t>82.0</t>
  </si>
  <si>
    <t>84.0</t>
  </si>
  <si>
    <t>刘婷婷</t>
  </si>
  <si>
    <t>82.7</t>
  </si>
  <si>
    <t>瞿凯莉</t>
  </si>
  <si>
    <t>78.0</t>
  </si>
  <si>
    <t>68.5</t>
  </si>
  <si>
    <t>71.5</t>
  </si>
  <si>
    <t>66.5</t>
  </si>
  <si>
    <t>75.5</t>
  </si>
  <si>
    <t>67.0</t>
  </si>
  <si>
    <t>65.0</t>
  </si>
  <si>
    <t>65.8</t>
  </si>
  <si>
    <t>55.0</t>
  </si>
  <si>
    <t>68.0</t>
  </si>
  <si>
    <t>小学数学教师</t>
  </si>
  <si>
    <t>严华泽</t>
  </si>
  <si>
    <t>86.3</t>
  </si>
  <si>
    <t>许运飞</t>
  </si>
  <si>
    <t>63.5</t>
  </si>
  <si>
    <t>78.9</t>
  </si>
  <si>
    <t>吕泽明</t>
  </si>
  <si>
    <t>74.2</t>
  </si>
  <si>
    <t>王孙强</t>
  </si>
  <si>
    <t>73.7</t>
  </si>
  <si>
    <t>杨家聪</t>
  </si>
  <si>
    <t>70.8</t>
  </si>
  <si>
    <t>87.5</t>
  </si>
  <si>
    <t>57.5</t>
  </si>
  <si>
    <t>崔海斌</t>
  </si>
  <si>
    <t>52.0</t>
  </si>
  <si>
    <t>小学数学教师（教学点）</t>
  </si>
  <si>
    <t>章琼</t>
  </si>
  <si>
    <t>89.3</t>
  </si>
  <si>
    <t>兰木萍</t>
  </si>
  <si>
    <t>88.8</t>
  </si>
  <si>
    <t>吴明丽</t>
  </si>
  <si>
    <t>88.4</t>
  </si>
  <si>
    <t>郑小玲</t>
  </si>
  <si>
    <t>64.0</t>
  </si>
  <si>
    <t>余月琴</t>
  </si>
  <si>
    <t>84.3</t>
  </si>
  <si>
    <t>李晓燕</t>
  </si>
  <si>
    <t>109.0</t>
  </si>
  <si>
    <t>朱莲莲</t>
  </si>
  <si>
    <t>100.0</t>
  </si>
  <si>
    <t>70.0</t>
  </si>
  <si>
    <t>吴晓文</t>
  </si>
  <si>
    <t>80.7</t>
  </si>
  <si>
    <t>叶坚荣</t>
  </si>
  <si>
    <t>65.5</t>
  </si>
  <si>
    <t>吴伟清</t>
  </si>
  <si>
    <t>78.3</t>
  </si>
  <si>
    <t>余春龙</t>
  </si>
  <si>
    <t>73.5</t>
  </si>
  <si>
    <t>小学英语教师</t>
  </si>
  <si>
    <t>林彬</t>
  </si>
  <si>
    <t>113.0</t>
  </si>
  <si>
    <t>102.2</t>
  </si>
  <si>
    <t>谢秋莺</t>
  </si>
  <si>
    <t>126.5</t>
  </si>
  <si>
    <t>100.7</t>
  </si>
  <si>
    <t>郑晓菲</t>
  </si>
  <si>
    <t>93.0</t>
  </si>
  <si>
    <t>99.4</t>
  </si>
  <si>
    <t>谢妍</t>
  </si>
  <si>
    <t>110.5</t>
  </si>
  <si>
    <t>90.1</t>
  </si>
  <si>
    <t>79.0</t>
  </si>
  <si>
    <t>89.0</t>
  </si>
  <si>
    <t>小学科学教师</t>
  </si>
  <si>
    <t>宋小玲</t>
  </si>
  <si>
    <t>123.5</t>
  </si>
  <si>
    <t>109.1</t>
  </si>
  <si>
    <t>叶建丽</t>
  </si>
  <si>
    <t>杨晓梅</t>
  </si>
  <si>
    <t>104.5</t>
  </si>
  <si>
    <t>98.1</t>
  </si>
  <si>
    <t>吴峥嵘</t>
  </si>
  <si>
    <t>86.4</t>
  </si>
  <si>
    <t>黄秋月</t>
  </si>
  <si>
    <t>83.7</t>
  </si>
  <si>
    <t>吴露花</t>
  </si>
  <si>
    <t>70.4</t>
  </si>
  <si>
    <t>小学音乐教师</t>
  </si>
  <si>
    <t>罗诗颖</t>
  </si>
  <si>
    <t>叶安娜</t>
  </si>
  <si>
    <t>95.3</t>
  </si>
  <si>
    <t>吴琳琪</t>
  </si>
  <si>
    <t>黄敏</t>
  </si>
  <si>
    <t>小学美术教师</t>
  </si>
  <si>
    <t>宋雅楠</t>
  </si>
  <si>
    <t>104.4</t>
  </si>
  <si>
    <t>郑轶允</t>
  </si>
  <si>
    <t>林曼</t>
  </si>
  <si>
    <t>90.9</t>
  </si>
  <si>
    <t>李天纬</t>
  </si>
  <si>
    <t>小学体育教师</t>
  </si>
  <si>
    <t>谢张丽</t>
  </si>
  <si>
    <t>91.7</t>
  </si>
  <si>
    <t>陈旭</t>
  </si>
  <si>
    <t>75.9</t>
  </si>
  <si>
    <t>余顺敏</t>
  </si>
  <si>
    <t>69.0</t>
  </si>
  <si>
    <t>师小杰</t>
  </si>
  <si>
    <t>69.3</t>
  </si>
  <si>
    <t>小学信息技术教师</t>
  </si>
  <si>
    <t>魏丹</t>
  </si>
  <si>
    <t>103.1</t>
  </si>
  <si>
    <t>1</t>
  </si>
  <si>
    <t>卢姿亦</t>
  </si>
  <si>
    <t>350782199501210027</t>
  </si>
  <si>
    <t>676119100105</t>
  </si>
  <si>
    <t>63.0</t>
  </si>
  <si>
    <t>32</t>
  </si>
  <si>
    <t>许健</t>
  </si>
  <si>
    <t>350725198310220511</t>
  </si>
  <si>
    <t>671119101280</t>
  </si>
  <si>
    <t>77.0</t>
  </si>
  <si>
    <t>80.0</t>
  </si>
  <si>
    <t>4</t>
  </si>
  <si>
    <t>黄文萍</t>
  </si>
  <si>
    <t>350783198706210225</t>
  </si>
  <si>
    <t>671119100997</t>
  </si>
  <si>
    <t>74.9</t>
  </si>
  <si>
    <t>19</t>
  </si>
  <si>
    <t>温雅婷</t>
  </si>
  <si>
    <t>350425198710100328</t>
  </si>
  <si>
    <t>671219102030</t>
  </si>
  <si>
    <t>118.5</t>
  </si>
  <si>
    <t>郑朝文</t>
  </si>
  <si>
    <t>352228199607281022</t>
  </si>
  <si>
    <t>671219102454</t>
  </si>
  <si>
    <t>76.1</t>
  </si>
  <si>
    <t>14</t>
  </si>
  <si>
    <t>叶裕琴</t>
  </si>
  <si>
    <t>350725198403113029</t>
  </si>
  <si>
    <t>671219101971</t>
  </si>
  <si>
    <t>15</t>
  </si>
  <si>
    <t>郑博</t>
  </si>
  <si>
    <t>350783199606173011</t>
  </si>
  <si>
    <t>671219101891</t>
  </si>
  <si>
    <t>54.5</t>
  </si>
  <si>
    <t>66.1</t>
  </si>
  <si>
    <t>17</t>
  </si>
  <si>
    <t>徐妙辉</t>
  </si>
  <si>
    <t>350725199111164013</t>
  </si>
  <si>
    <t>671219101643</t>
  </si>
  <si>
    <t>64.4</t>
  </si>
  <si>
    <t>18</t>
  </si>
  <si>
    <t>宋璐鹭</t>
  </si>
  <si>
    <t>350725198709104045</t>
  </si>
  <si>
    <t>671319102783</t>
  </si>
  <si>
    <t>83.9</t>
  </si>
  <si>
    <t>8</t>
  </si>
  <si>
    <t>郑欢</t>
  </si>
  <si>
    <t>350725199006282544</t>
  </si>
  <si>
    <t>671819103329</t>
  </si>
  <si>
    <t>57.0</t>
  </si>
  <si>
    <t>张琦</t>
  </si>
  <si>
    <t>350725199402010022</t>
  </si>
  <si>
    <t>671819103411</t>
  </si>
  <si>
    <t>60.9</t>
  </si>
  <si>
    <t>第二实验幼儿园</t>
  </si>
  <si>
    <t>石屯中心小学</t>
  </si>
  <si>
    <t>实验幼儿园</t>
  </si>
  <si>
    <t>东平中心小学</t>
  </si>
  <si>
    <t>杨源中心小学</t>
  </si>
  <si>
    <t>实验小学</t>
  </si>
  <si>
    <t>石屯中心小学</t>
  </si>
  <si>
    <t>星溪中心小学</t>
  </si>
  <si>
    <t>铁山中心小学</t>
  </si>
  <si>
    <t>南门小学</t>
  </si>
  <si>
    <t>外屯中心小学</t>
  </si>
  <si>
    <t>星溪中心小学（林屯）</t>
  </si>
  <si>
    <t>镇前中心小学</t>
  </si>
  <si>
    <t>第二实验小学</t>
  </si>
  <si>
    <t>石屯中心小学（石门）</t>
  </si>
  <si>
    <t>岭腰中心小学</t>
  </si>
  <si>
    <t>东平中心小学</t>
  </si>
  <si>
    <t>东平中心小学（常布）</t>
  </si>
  <si>
    <t>东平中心小学（则仕）</t>
  </si>
  <si>
    <t>星溪中心小学（官湖）</t>
  </si>
  <si>
    <t>东平中心小学（西表）</t>
  </si>
  <si>
    <t>铁山中心小学（高林）</t>
  </si>
  <si>
    <t>澄源中心小学</t>
  </si>
  <si>
    <t>东平中心小学（新口）</t>
  </si>
  <si>
    <t>星溪中心小学（林屯）</t>
  </si>
  <si>
    <t>石屯中心小学</t>
  </si>
  <si>
    <t>星溪中心小学（稻香）</t>
  </si>
  <si>
    <t>岭腰中心小学（锦屏）</t>
  </si>
  <si>
    <t>外屯中心小学（湖屯）</t>
  </si>
  <si>
    <t>政治面貌</t>
  </si>
  <si>
    <t>中共党员</t>
  </si>
  <si>
    <t>中共预备党员</t>
  </si>
  <si>
    <t>民族</t>
  </si>
  <si>
    <t>汉族</t>
  </si>
  <si>
    <t>畲族</t>
  </si>
  <si>
    <t>教师资格种类</t>
  </si>
  <si>
    <t>任教学科</t>
  </si>
  <si>
    <t>幼儿园</t>
  </si>
  <si>
    <t>学前教育</t>
  </si>
  <si>
    <t>语文</t>
  </si>
  <si>
    <t>思想品德</t>
  </si>
  <si>
    <t>英语</t>
  </si>
  <si>
    <t>数学</t>
  </si>
  <si>
    <t>物理</t>
  </si>
  <si>
    <t>化学</t>
  </si>
  <si>
    <t>信息技术</t>
  </si>
  <si>
    <t>物理学</t>
  </si>
  <si>
    <t>生物</t>
  </si>
  <si>
    <t>科学</t>
  </si>
  <si>
    <t>音乐</t>
  </si>
  <si>
    <t>美术</t>
  </si>
  <si>
    <t>体育</t>
  </si>
  <si>
    <t>体育教育</t>
  </si>
  <si>
    <t>体育与健康</t>
  </si>
  <si>
    <t>小学</t>
  </si>
  <si>
    <t>高中</t>
  </si>
  <si>
    <t>初中</t>
  </si>
  <si>
    <t>初中</t>
  </si>
  <si>
    <t>高中</t>
  </si>
  <si>
    <t>语文</t>
  </si>
  <si>
    <t>英语</t>
  </si>
  <si>
    <t>数学</t>
  </si>
  <si>
    <t>音乐</t>
  </si>
  <si>
    <t>美术</t>
  </si>
  <si>
    <t>学历</t>
  </si>
  <si>
    <t>专科</t>
  </si>
  <si>
    <t>本科</t>
  </si>
  <si>
    <t>毕业院校</t>
  </si>
  <si>
    <t>宁德职业技术学院</t>
  </si>
  <si>
    <t>三明医学科技职业学院</t>
  </si>
  <si>
    <t>闽北职业技术学院</t>
  </si>
  <si>
    <t>鹰潭职业技术学院</t>
  </si>
  <si>
    <t>泉州幼儿师范高等专科学校</t>
  </si>
  <si>
    <t>江西鹰潭职业技术学院</t>
  </si>
  <si>
    <t>闽江师范高等专科学校</t>
  </si>
  <si>
    <t>福建幼儿师范高等专科学校</t>
  </si>
  <si>
    <t>武夷学院</t>
  </si>
  <si>
    <t>海南热带海洋学院</t>
  </si>
  <si>
    <t>泉州师范学院</t>
  </si>
  <si>
    <t>南平师范高等专科学校</t>
  </si>
  <si>
    <t>浙江大学</t>
  </si>
  <si>
    <t>福建省闽北职业技术学院</t>
  </si>
  <si>
    <t>宁波城市职业技术学院</t>
  </si>
  <si>
    <t>福建师范大学</t>
  </si>
  <si>
    <t>厦门大学</t>
  </si>
  <si>
    <t>闽江学院</t>
  </si>
  <si>
    <t>琼台师范高等专科学校</t>
  </si>
  <si>
    <t>南平师范高等专科院校</t>
  </si>
  <si>
    <t>泉州经贸职业技术学院</t>
  </si>
  <si>
    <t>福建农林大学东方学院</t>
  </si>
  <si>
    <t>中国计量学院</t>
  </si>
  <si>
    <t>漳州城市职业学院</t>
  </si>
  <si>
    <t>福建师范大学协和学院</t>
  </si>
  <si>
    <t>福建农林大学金山学院</t>
  </si>
  <si>
    <t>龙岩学院</t>
  </si>
  <si>
    <t>集美大学诚毅学院</t>
  </si>
  <si>
    <t>贵州师范学院</t>
  </si>
  <si>
    <t>海南师范大学</t>
  </si>
  <si>
    <t>怀化学院</t>
  </si>
  <si>
    <t>西南大学</t>
  </si>
  <si>
    <t>宜春学院</t>
  </si>
  <si>
    <t>福建艺术职业学院</t>
  </si>
  <si>
    <t>莆田学院</t>
  </si>
  <si>
    <t>厦门大学嘉庚学院</t>
  </si>
  <si>
    <t>南京林业大学</t>
  </si>
  <si>
    <t>集美大学</t>
  </si>
  <si>
    <t>厦门集美大学</t>
  </si>
  <si>
    <t>河南大学</t>
  </si>
  <si>
    <t>闽南师范大学</t>
  </si>
  <si>
    <t>本科</t>
  </si>
  <si>
    <t>福建师范大学</t>
  </si>
  <si>
    <t>福建省幼儿师范高等专科学校</t>
  </si>
  <si>
    <t>泉州幼儿师范高等专科学校</t>
  </si>
  <si>
    <t>闽南师范大学</t>
  </si>
  <si>
    <t>汉语言文学（师范方向）</t>
  </si>
  <si>
    <t>西南网络大学</t>
  </si>
  <si>
    <t>浙江工业大学</t>
  </si>
  <si>
    <t>计算机科学与技术</t>
  </si>
  <si>
    <t>物理学</t>
  </si>
  <si>
    <t>初等教育</t>
  </si>
  <si>
    <t>初等教育</t>
  </si>
  <si>
    <t>化学教育</t>
  </si>
  <si>
    <r>
      <t xml:space="preserve"> </t>
    </r>
    <r>
      <rPr>
        <sz val="10"/>
        <rFont val="宋体"/>
        <family val="0"/>
      </rPr>
      <t>文秘专业</t>
    </r>
  </si>
  <si>
    <r>
      <rPr>
        <sz val="10"/>
        <rFont val="宋体"/>
        <family val="0"/>
      </rPr>
      <t>计算机及应用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</si>
  <si>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宋体"/>
        <family val="0"/>
      </rPr>
      <t>金融学</t>
    </r>
  </si>
  <si>
    <t>应用英语专业</t>
  </si>
  <si>
    <t>兰州城市学院、</t>
  </si>
  <si>
    <t>思想政治教育</t>
  </si>
  <si>
    <r>
      <rPr>
        <sz val="10"/>
        <rFont val="宋体"/>
        <family val="0"/>
      </rPr>
      <t>英语</t>
    </r>
  </si>
  <si>
    <t>生物科学</t>
  </si>
  <si>
    <t>科学教育</t>
  </si>
  <si>
    <r>
      <t xml:space="preserve"> </t>
    </r>
    <r>
      <rPr>
        <sz val="10"/>
        <rFont val="宋体"/>
        <family val="0"/>
      </rPr>
      <t>化学（教育）</t>
    </r>
    <r>
      <rPr>
        <sz val="10"/>
        <rFont val="Arial"/>
        <family val="2"/>
      </rPr>
      <t xml:space="preserve"> </t>
    </r>
  </si>
  <si>
    <t>音乐表演</t>
  </si>
  <si>
    <t>音乐学</t>
  </si>
  <si>
    <t>艺术设计</t>
  </si>
  <si>
    <t>视觉传达设计</t>
  </si>
  <si>
    <t>运动训练</t>
  </si>
  <si>
    <t>体育教育</t>
  </si>
  <si>
    <t>休闲体育</t>
  </si>
  <si>
    <t>教育技术学</t>
  </si>
  <si>
    <t>专业</t>
  </si>
  <si>
    <t>学前教育</t>
  </si>
  <si>
    <t>对外汉语</t>
  </si>
  <si>
    <t>小学教育（综合文科方向）</t>
  </si>
  <si>
    <t>小学计算机教育</t>
  </si>
  <si>
    <t>旅游</t>
  </si>
  <si>
    <t>数学与应用数学</t>
  </si>
  <si>
    <t>会计</t>
  </si>
  <si>
    <t>艺术教育（小学美术方向）</t>
  </si>
  <si>
    <t>毕业时间</t>
  </si>
  <si>
    <t>周如栏</t>
  </si>
  <si>
    <t>黎霞</t>
  </si>
  <si>
    <t>女</t>
  </si>
  <si>
    <t>魏瑾</t>
  </si>
  <si>
    <r>
      <t>三明学院</t>
    </r>
    <r>
      <rPr>
        <sz val="10"/>
        <color indexed="8"/>
        <rFont val="Arial"/>
        <family val="2"/>
      </rPr>
      <t> </t>
    </r>
  </si>
  <si>
    <t>荆楚理工学院</t>
  </si>
  <si>
    <r>
      <t xml:space="preserve"> </t>
    </r>
    <r>
      <rPr>
        <sz val="10"/>
        <color indexed="8"/>
        <rFont val="宋体"/>
        <family val="0"/>
      </rPr>
      <t>小学教育</t>
    </r>
  </si>
  <si>
    <t>小学教育</t>
  </si>
  <si>
    <t>研究生</t>
  </si>
  <si>
    <t>本科</t>
  </si>
  <si>
    <t>专科</t>
  </si>
  <si>
    <t>全科教育</t>
  </si>
  <si>
    <t>小学</t>
  </si>
  <si>
    <t>汉族</t>
  </si>
  <si>
    <t>幼儿园</t>
  </si>
  <si>
    <t>中共党员</t>
  </si>
  <si>
    <t>法学</t>
  </si>
  <si>
    <t>法律</t>
  </si>
  <si>
    <t>财务管理专业</t>
  </si>
  <si>
    <t>福建教育学院</t>
  </si>
  <si>
    <t>镇前中心小学（梨洋）</t>
  </si>
  <si>
    <t>澄源中心小学（前村）</t>
  </si>
  <si>
    <t>杨源中心小学（坂头）</t>
  </si>
  <si>
    <t>国家开放大学</t>
  </si>
  <si>
    <t>行政管理</t>
  </si>
  <si>
    <t>浙江师范大学</t>
  </si>
  <si>
    <t>国际经济与贸易</t>
  </si>
  <si>
    <t>汉语言文学</t>
  </si>
  <si>
    <t>思想政治</t>
  </si>
  <si>
    <t>中共预备党员</t>
  </si>
  <si>
    <t>国家开放大学</t>
  </si>
  <si>
    <t>序号</t>
  </si>
  <si>
    <t>汉语言文字学</t>
  </si>
  <si>
    <t>泉州师范学院</t>
  </si>
  <si>
    <t>自选岗位</t>
  </si>
  <si>
    <t>语文教师（紧缺学科）</t>
  </si>
  <si>
    <t>数学教师（紧缺学科）</t>
  </si>
  <si>
    <t>幼儿教师（紧缺学科）</t>
  </si>
  <si>
    <t>吴邦芳</t>
  </si>
  <si>
    <t>政和一中</t>
  </si>
  <si>
    <t>信息技术</t>
  </si>
  <si>
    <t>外语</t>
  </si>
  <si>
    <r>
      <rPr>
        <sz val="16"/>
        <rFont val="宋体"/>
        <family val="0"/>
      </rPr>
      <t>政和县</t>
    </r>
    <r>
      <rPr>
        <sz val="16"/>
        <rFont val="Arial"/>
        <family val="2"/>
      </rPr>
      <t>2019</t>
    </r>
    <r>
      <rPr>
        <sz val="16"/>
        <rFont val="宋体"/>
        <family val="0"/>
      </rPr>
      <t>年政审合格拟聘用教师名单公示</t>
    </r>
  </si>
  <si>
    <t xml:space="preserve">                                                                                                                                                        2019/8/5</t>
  </si>
  <si>
    <r>
      <rPr>
        <sz val="12"/>
        <color indexed="8"/>
        <rFont val="宋体"/>
        <family val="0"/>
      </rPr>
      <t>经用人单位考察、查阅档案、征求公安机关和卫健部门意见，现将政和县</t>
    </r>
    <r>
      <rPr>
        <sz val="12"/>
        <color indexed="8"/>
        <rFont val="Arial"/>
        <family val="2"/>
      </rPr>
      <t>2019</t>
    </r>
    <r>
      <rPr>
        <sz val="12"/>
        <color indexed="8"/>
        <rFont val="宋体"/>
        <family val="0"/>
      </rPr>
      <t>年政审合格拟聘用教师名单公示如下，公示时间：</t>
    </r>
    <r>
      <rPr>
        <sz val="12"/>
        <color indexed="8"/>
        <rFont val="Arial"/>
        <family val="2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Arial"/>
        <family val="2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Arial"/>
        <family val="2"/>
      </rPr>
      <t>5</t>
    </r>
    <r>
      <rPr>
        <sz val="12"/>
        <color indexed="8"/>
        <rFont val="宋体"/>
        <family val="0"/>
      </rPr>
      <t>日至</t>
    </r>
    <r>
      <rPr>
        <sz val="12"/>
        <color indexed="8"/>
        <rFont val="Arial"/>
        <family val="2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Arial"/>
        <family val="2"/>
      </rPr>
      <t>9</t>
    </r>
    <r>
      <rPr>
        <sz val="12"/>
        <color indexed="8"/>
        <rFont val="宋体"/>
        <family val="0"/>
      </rPr>
      <t>日，若有问题反映的，请在工作日期间到政和县教育局人事股来信来电来访反映，电话：</t>
    </r>
    <r>
      <rPr>
        <sz val="12"/>
        <color indexed="8"/>
        <rFont val="Arial"/>
        <family val="2"/>
      </rPr>
      <t>0599-——3333661(</t>
    </r>
    <r>
      <rPr>
        <sz val="12"/>
        <color indexed="8"/>
        <rFont val="宋体"/>
        <family val="0"/>
      </rPr>
      <t>县纪委驻教育纪检组）</t>
    </r>
    <r>
      <rPr>
        <sz val="12"/>
        <color indexed="8"/>
        <rFont val="Arial"/>
        <family val="2"/>
      </rPr>
      <t>0599——3321588</t>
    </r>
    <r>
      <rPr>
        <sz val="12"/>
        <color indexed="8"/>
        <rFont val="宋体"/>
        <family val="0"/>
      </rPr>
      <t>（人事股），地址：政和县朝阳路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号政和县教育局人事股。</t>
    </r>
  </si>
  <si>
    <r>
      <t xml:space="preserve">                                                                                                                                                       </t>
    </r>
    <r>
      <rPr>
        <sz val="12"/>
        <color indexed="8"/>
        <rFont val="宋体"/>
        <family val="0"/>
      </rPr>
      <t>政和县教育局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</si>
</sst>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6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31" fontId="51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4.57421875" style="0" customWidth="1"/>
    <col min="2" max="2" width="8.7109375" style="0" customWidth="1"/>
    <col min="3" max="3" width="10.00390625" style="0" customWidth="1"/>
    <col min="4" max="4" width="5.00390625" style="0" customWidth="1"/>
    <col min="5" max="5" width="9.00390625" style="0" hidden="1" customWidth="1"/>
    <col min="6" max="6" width="8.140625" style="0" hidden="1" customWidth="1"/>
    <col min="7" max="7" width="8.421875" style="0" hidden="1" customWidth="1"/>
    <col min="8" max="8" width="5.7109375" style="0" customWidth="1"/>
    <col min="9" max="9" width="5.8515625" style="0" customWidth="1"/>
    <col min="10" max="10" width="8.421875" style="0" customWidth="1"/>
    <col min="11" max="11" width="5.00390625" style="0" customWidth="1"/>
    <col min="12" max="12" width="17.7109375" style="0" customWidth="1"/>
    <col min="13" max="13" width="6.140625" style="0" customWidth="1"/>
    <col min="14" max="15" width="10.421875" style="0" customWidth="1"/>
    <col min="16" max="16" width="7.140625" style="0" customWidth="1"/>
    <col min="17" max="18" width="6.28125" style="0" customWidth="1"/>
    <col min="19" max="19" width="7.57421875" style="0" customWidth="1"/>
    <col min="20" max="20" width="4.00390625" style="0" customWidth="1"/>
    <col min="21" max="21" width="12.7109375" style="0" customWidth="1"/>
    <col min="22" max="22" width="27.57421875" style="0" customWidth="1"/>
  </cols>
  <sheetData>
    <row r="1" spans="1:21" ht="49.5" customHeight="1">
      <c r="A1" s="31" t="s">
        <v>479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69" customHeight="1">
      <c r="A2" s="32" t="s">
        <v>481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33.75" customHeight="1">
      <c r="A3" s="32" t="s">
        <v>482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45.75" customHeight="1">
      <c r="A4" s="34" t="s">
        <v>480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54" customHeight="1">
      <c r="A5" s="21" t="s">
        <v>468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316</v>
      </c>
      <c r="I5" s="2" t="s">
        <v>319</v>
      </c>
      <c r="J5" s="2" t="s">
        <v>322</v>
      </c>
      <c r="K5" s="2" t="s">
        <v>323</v>
      </c>
      <c r="L5" s="2" t="s">
        <v>354</v>
      </c>
      <c r="M5" s="2" t="s">
        <v>351</v>
      </c>
      <c r="N5" s="3" t="s">
        <v>427</v>
      </c>
      <c r="O5" s="2" t="s">
        <v>436</v>
      </c>
      <c r="P5" s="2" t="s">
        <v>6</v>
      </c>
      <c r="Q5" s="3" t="s">
        <v>7</v>
      </c>
      <c r="R5" s="2" t="s">
        <v>8</v>
      </c>
      <c r="S5" s="3" t="s">
        <v>9</v>
      </c>
      <c r="T5" s="2" t="s">
        <v>10</v>
      </c>
      <c r="U5" s="18" t="s">
        <v>471</v>
      </c>
    </row>
    <row r="6" spans="1:21" ht="45" customHeight="1">
      <c r="A6" s="2">
        <v>1</v>
      </c>
      <c r="B6" s="2" t="s">
        <v>11</v>
      </c>
      <c r="C6" s="6" t="s">
        <v>12</v>
      </c>
      <c r="D6" s="2" t="s">
        <v>13</v>
      </c>
      <c r="E6" s="2" t="s">
        <v>14</v>
      </c>
      <c r="F6" s="2" t="s">
        <v>14</v>
      </c>
      <c r="G6" s="2" t="s">
        <v>14</v>
      </c>
      <c r="H6" s="2"/>
      <c r="I6" s="2" t="s">
        <v>320</v>
      </c>
      <c r="J6" s="2" t="s">
        <v>324</v>
      </c>
      <c r="K6" s="2"/>
      <c r="L6" s="2" t="s">
        <v>355</v>
      </c>
      <c r="M6" s="2" t="s">
        <v>352</v>
      </c>
      <c r="N6" s="2" t="s">
        <v>325</v>
      </c>
      <c r="O6" s="22">
        <v>2017.06</v>
      </c>
      <c r="P6" s="2" t="str">
        <f aca="true" t="shared" si="0" ref="P6:P36">TEXT(G6*0.4,"0.00")</f>
        <v>42.60</v>
      </c>
      <c r="Q6" s="23">
        <v>78.93</v>
      </c>
      <c r="R6" s="2" t="str">
        <f aca="true" t="shared" si="1" ref="R6:R36">TEXT(Q6*0.4,"0.00")</f>
        <v>31.57</v>
      </c>
      <c r="S6" s="2">
        <f aca="true" t="shared" si="2" ref="S6:S37">P6+R6</f>
        <v>74.17</v>
      </c>
      <c r="T6" s="2">
        <f>RANK(S6,$S$6:$S$23)</f>
        <v>1</v>
      </c>
      <c r="U6" s="3" t="s">
        <v>289</v>
      </c>
    </row>
    <row r="7" spans="1:21" ht="45" customHeight="1">
      <c r="A7" s="2">
        <v>2</v>
      </c>
      <c r="B7" s="2" t="s">
        <v>11</v>
      </c>
      <c r="C7" s="6" t="s">
        <v>15</v>
      </c>
      <c r="D7" s="2" t="s">
        <v>13</v>
      </c>
      <c r="E7" s="2" t="s">
        <v>16</v>
      </c>
      <c r="F7" s="2" t="s">
        <v>17</v>
      </c>
      <c r="G7" s="2" t="s">
        <v>18</v>
      </c>
      <c r="H7" s="2"/>
      <c r="I7" s="2" t="s">
        <v>320</v>
      </c>
      <c r="J7" s="2" t="s">
        <v>324</v>
      </c>
      <c r="K7" s="2"/>
      <c r="L7" s="2" t="s">
        <v>356</v>
      </c>
      <c r="M7" s="2" t="s">
        <v>352</v>
      </c>
      <c r="N7" s="2" t="s">
        <v>325</v>
      </c>
      <c r="O7" s="22">
        <v>2018.06</v>
      </c>
      <c r="P7" s="2" t="str">
        <f t="shared" si="0"/>
        <v>42.24</v>
      </c>
      <c r="Q7" s="23">
        <v>77.1</v>
      </c>
      <c r="R7" s="2" t="str">
        <f t="shared" si="1"/>
        <v>30.84</v>
      </c>
      <c r="S7" s="2">
        <f t="shared" si="2"/>
        <v>73.08</v>
      </c>
      <c r="T7" s="2">
        <v>2</v>
      </c>
      <c r="U7" s="3" t="s">
        <v>289</v>
      </c>
    </row>
    <row r="8" spans="1:21" ht="45" customHeight="1">
      <c r="A8" s="2">
        <v>3</v>
      </c>
      <c r="B8" s="2" t="s">
        <v>11</v>
      </c>
      <c r="C8" s="6" t="s">
        <v>23</v>
      </c>
      <c r="D8" s="2" t="s">
        <v>13</v>
      </c>
      <c r="E8" s="2" t="s">
        <v>24</v>
      </c>
      <c r="F8" s="2" t="s">
        <v>25</v>
      </c>
      <c r="G8" s="2" t="s">
        <v>26</v>
      </c>
      <c r="H8" s="2"/>
      <c r="I8" s="2" t="s">
        <v>320</v>
      </c>
      <c r="J8" s="2" t="s">
        <v>324</v>
      </c>
      <c r="K8" s="2"/>
      <c r="L8" s="2" t="s">
        <v>357</v>
      </c>
      <c r="M8" s="2" t="s">
        <v>352</v>
      </c>
      <c r="N8" s="2" t="s">
        <v>325</v>
      </c>
      <c r="O8" s="22">
        <v>2018.06</v>
      </c>
      <c r="P8" s="2" t="str">
        <f t="shared" si="0"/>
        <v>39.96</v>
      </c>
      <c r="Q8" s="23">
        <v>79.43</v>
      </c>
      <c r="R8" s="2" t="str">
        <f t="shared" si="1"/>
        <v>31.77</v>
      </c>
      <c r="S8" s="2">
        <f t="shared" si="2"/>
        <v>71.73</v>
      </c>
      <c r="T8" s="2">
        <f>RANK(S8,$S$6:$S$23)</f>
        <v>3</v>
      </c>
      <c r="U8" s="3" t="s">
        <v>293</v>
      </c>
    </row>
    <row r="9" spans="1:21" ht="45" customHeight="1">
      <c r="A9" s="2">
        <v>4</v>
      </c>
      <c r="B9" s="2" t="s">
        <v>11</v>
      </c>
      <c r="C9" s="6" t="s">
        <v>19</v>
      </c>
      <c r="D9" s="2" t="s">
        <v>13</v>
      </c>
      <c r="E9" s="2" t="s">
        <v>20</v>
      </c>
      <c r="F9" s="2" t="s">
        <v>21</v>
      </c>
      <c r="G9" s="2" t="s">
        <v>22</v>
      </c>
      <c r="H9" s="2"/>
      <c r="I9" s="2" t="s">
        <v>320</v>
      </c>
      <c r="J9" s="2" t="s">
        <v>324</v>
      </c>
      <c r="K9" s="2"/>
      <c r="L9" s="2" t="s">
        <v>358</v>
      </c>
      <c r="M9" s="2" t="s">
        <v>352</v>
      </c>
      <c r="N9" s="2" t="s">
        <v>325</v>
      </c>
      <c r="O9" s="22">
        <v>2016.07</v>
      </c>
      <c r="P9" s="2" t="str">
        <f t="shared" si="0"/>
        <v>40.16</v>
      </c>
      <c r="Q9" s="23">
        <v>78.8</v>
      </c>
      <c r="R9" s="2" t="str">
        <f t="shared" si="1"/>
        <v>31.52</v>
      </c>
      <c r="S9" s="2">
        <f t="shared" si="2"/>
        <v>71.67999999999999</v>
      </c>
      <c r="T9" s="2">
        <v>4</v>
      </c>
      <c r="U9" s="3" t="s">
        <v>293</v>
      </c>
    </row>
    <row r="10" spans="1:21" ht="45" customHeight="1">
      <c r="A10" s="2">
        <v>5</v>
      </c>
      <c r="B10" s="2" t="s">
        <v>11</v>
      </c>
      <c r="C10" s="6" t="s">
        <v>35</v>
      </c>
      <c r="D10" s="2" t="s">
        <v>13</v>
      </c>
      <c r="E10" s="2" t="s">
        <v>36</v>
      </c>
      <c r="F10" s="2" t="s">
        <v>37</v>
      </c>
      <c r="G10" s="2" t="s">
        <v>38</v>
      </c>
      <c r="H10" s="2" t="s">
        <v>317</v>
      </c>
      <c r="I10" s="2" t="s">
        <v>320</v>
      </c>
      <c r="J10" s="2" t="s">
        <v>324</v>
      </c>
      <c r="K10" s="2"/>
      <c r="L10" s="2" t="s">
        <v>357</v>
      </c>
      <c r="M10" s="2" t="s">
        <v>352</v>
      </c>
      <c r="N10" s="3" t="s">
        <v>428</v>
      </c>
      <c r="O10" s="22">
        <v>2018.06</v>
      </c>
      <c r="P10" s="2" t="str">
        <f t="shared" si="0"/>
        <v>38.16</v>
      </c>
      <c r="Q10" s="23">
        <v>82.13</v>
      </c>
      <c r="R10" s="2" t="str">
        <f t="shared" si="1"/>
        <v>32.85</v>
      </c>
      <c r="S10" s="2">
        <f t="shared" si="2"/>
        <v>71.00999999999999</v>
      </c>
      <c r="T10" s="2">
        <v>5</v>
      </c>
      <c r="U10" s="3" t="s">
        <v>294</v>
      </c>
    </row>
    <row r="11" spans="1:21" ht="45" customHeight="1">
      <c r="A11" s="2">
        <v>6</v>
      </c>
      <c r="B11" s="2" t="s">
        <v>11</v>
      </c>
      <c r="C11" s="6" t="s">
        <v>27</v>
      </c>
      <c r="D11" s="2" t="s">
        <v>13</v>
      </c>
      <c r="E11" s="2" t="s">
        <v>28</v>
      </c>
      <c r="F11" s="2" t="s">
        <v>29</v>
      </c>
      <c r="G11" s="2" t="s">
        <v>30</v>
      </c>
      <c r="H11" s="2"/>
      <c r="I11" s="2" t="s">
        <v>320</v>
      </c>
      <c r="J11" s="2" t="s">
        <v>324</v>
      </c>
      <c r="K11" s="2"/>
      <c r="L11" s="2" t="s">
        <v>359</v>
      </c>
      <c r="M11" s="2" t="s">
        <v>352</v>
      </c>
      <c r="N11" s="2" t="s">
        <v>325</v>
      </c>
      <c r="O11" s="22">
        <v>2018.06</v>
      </c>
      <c r="P11" s="2" t="str">
        <f t="shared" si="0"/>
        <v>39.52</v>
      </c>
      <c r="Q11" s="23">
        <v>77.1</v>
      </c>
      <c r="R11" s="2" t="str">
        <f t="shared" si="1"/>
        <v>30.84</v>
      </c>
      <c r="S11" s="2">
        <f t="shared" si="2"/>
        <v>70.36</v>
      </c>
      <c r="T11" s="2">
        <v>6</v>
      </c>
      <c r="U11" s="3" t="s">
        <v>295</v>
      </c>
    </row>
    <row r="12" spans="1:21" ht="45" customHeight="1">
      <c r="A12" s="2">
        <v>7</v>
      </c>
      <c r="B12" s="2" t="s">
        <v>11</v>
      </c>
      <c r="C12" s="6" t="s">
        <v>39</v>
      </c>
      <c r="D12" s="2" t="s">
        <v>13</v>
      </c>
      <c r="E12" s="2" t="s">
        <v>40</v>
      </c>
      <c r="F12" s="2" t="s">
        <v>41</v>
      </c>
      <c r="G12" s="2" t="s">
        <v>42</v>
      </c>
      <c r="H12" s="2"/>
      <c r="I12" s="2" t="s">
        <v>320</v>
      </c>
      <c r="J12" s="2" t="s">
        <v>324</v>
      </c>
      <c r="K12" s="2"/>
      <c r="L12" s="2" t="s">
        <v>355</v>
      </c>
      <c r="M12" s="2" t="s">
        <v>352</v>
      </c>
      <c r="N12" s="2" t="s">
        <v>325</v>
      </c>
      <c r="O12" s="22">
        <v>2019.07</v>
      </c>
      <c r="P12" s="2" t="str">
        <f t="shared" si="0"/>
        <v>38.04</v>
      </c>
      <c r="Q12" s="23">
        <v>78.63</v>
      </c>
      <c r="R12" s="2" t="str">
        <f t="shared" si="1"/>
        <v>31.45</v>
      </c>
      <c r="S12" s="2">
        <f t="shared" si="2"/>
        <v>69.49</v>
      </c>
      <c r="T12" s="2">
        <f>RANK(S12,$S$6:$S$23)</f>
        <v>7</v>
      </c>
      <c r="U12" s="24" t="s">
        <v>295</v>
      </c>
    </row>
    <row r="13" spans="1:21" ht="45" customHeight="1">
      <c r="A13" s="2">
        <v>8</v>
      </c>
      <c r="B13" s="2" t="s">
        <v>11</v>
      </c>
      <c r="C13" s="6" t="s">
        <v>49</v>
      </c>
      <c r="D13" s="2" t="s">
        <v>13</v>
      </c>
      <c r="E13" s="2" t="s">
        <v>37</v>
      </c>
      <c r="F13" s="2" t="s">
        <v>41</v>
      </c>
      <c r="G13" s="2" t="s">
        <v>50</v>
      </c>
      <c r="H13" s="2" t="s">
        <v>318</v>
      </c>
      <c r="I13" s="2" t="s">
        <v>320</v>
      </c>
      <c r="J13" s="2" t="s">
        <v>324</v>
      </c>
      <c r="K13" s="2"/>
      <c r="L13" s="3" t="s">
        <v>397</v>
      </c>
      <c r="M13" s="3" t="s">
        <v>396</v>
      </c>
      <c r="N13" s="2" t="s">
        <v>325</v>
      </c>
      <c r="O13" s="22">
        <v>2019.06</v>
      </c>
      <c r="P13" s="2" t="str">
        <f t="shared" si="0"/>
        <v>37.64</v>
      </c>
      <c r="Q13" s="23">
        <v>79.47</v>
      </c>
      <c r="R13" s="2" t="str">
        <f t="shared" si="1"/>
        <v>31.79</v>
      </c>
      <c r="S13" s="2">
        <f t="shared" si="2"/>
        <v>69.43</v>
      </c>
      <c r="T13" s="2">
        <v>8</v>
      </c>
      <c r="U13" s="3" t="s">
        <v>302</v>
      </c>
    </row>
    <row r="14" spans="1:21" ht="45" customHeight="1">
      <c r="A14" s="2">
        <v>9</v>
      </c>
      <c r="B14" s="2" t="s">
        <v>11</v>
      </c>
      <c r="C14" s="6" t="s">
        <v>46</v>
      </c>
      <c r="D14" s="2" t="s">
        <v>13</v>
      </c>
      <c r="E14" s="2" t="s">
        <v>47</v>
      </c>
      <c r="F14" s="2" t="s">
        <v>21</v>
      </c>
      <c r="G14" s="2" t="s">
        <v>48</v>
      </c>
      <c r="H14" s="2"/>
      <c r="I14" s="2" t="s">
        <v>320</v>
      </c>
      <c r="J14" s="2" t="s">
        <v>324</v>
      </c>
      <c r="K14" s="2"/>
      <c r="L14" s="2" t="s">
        <v>357</v>
      </c>
      <c r="M14" s="2" t="s">
        <v>352</v>
      </c>
      <c r="N14" s="2" t="s">
        <v>325</v>
      </c>
      <c r="O14" s="22">
        <v>2018.06</v>
      </c>
      <c r="P14" s="2" t="str">
        <f t="shared" si="0"/>
        <v>37.92</v>
      </c>
      <c r="Q14" s="23">
        <v>78.6</v>
      </c>
      <c r="R14" s="2" t="str">
        <f t="shared" si="1"/>
        <v>31.44</v>
      </c>
      <c r="S14" s="2">
        <f t="shared" si="2"/>
        <v>69.36</v>
      </c>
      <c r="T14" s="2">
        <f>RANK(S14,$S$6:$S$23)</f>
        <v>9</v>
      </c>
      <c r="U14" s="3" t="s">
        <v>303</v>
      </c>
    </row>
    <row r="15" spans="1:21" ht="45" customHeight="1">
      <c r="A15" s="2">
        <v>10</v>
      </c>
      <c r="B15" s="2" t="s">
        <v>11</v>
      </c>
      <c r="C15" s="6" t="s">
        <v>31</v>
      </c>
      <c r="D15" s="2" t="s">
        <v>13</v>
      </c>
      <c r="E15" s="2" t="s">
        <v>32</v>
      </c>
      <c r="F15" s="2" t="s">
        <v>33</v>
      </c>
      <c r="G15" s="2" t="s">
        <v>34</v>
      </c>
      <c r="H15" s="2"/>
      <c r="I15" s="2" t="s">
        <v>320</v>
      </c>
      <c r="J15" s="2" t="s">
        <v>324</v>
      </c>
      <c r="K15" s="2"/>
      <c r="L15" s="2" t="s">
        <v>355</v>
      </c>
      <c r="M15" s="2" t="s">
        <v>352</v>
      </c>
      <c r="N15" s="2" t="s">
        <v>325</v>
      </c>
      <c r="O15" s="22">
        <v>2018.07</v>
      </c>
      <c r="P15" s="2" t="str">
        <f t="shared" si="0"/>
        <v>38.36</v>
      </c>
      <c r="Q15" s="23">
        <v>76.53</v>
      </c>
      <c r="R15" s="2" t="str">
        <f t="shared" si="1"/>
        <v>30.61</v>
      </c>
      <c r="S15" s="2">
        <f t="shared" si="2"/>
        <v>68.97</v>
      </c>
      <c r="T15" s="2">
        <v>10</v>
      </c>
      <c r="U15" s="25" t="s">
        <v>290</v>
      </c>
    </row>
    <row r="16" spans="1:21" ht="45" customHeight="1">
      <c r="A16" s="2">
        <v>11</v>
      </c>
      <c r="B16" s="2" t="s">
        <v>11</v>
      </c>
      <c r="C16" s="6" t="s">
        <v>56</v>
      </c>
      <c r="D16" s="2" t="s">
        <v>13</v>
      </c>
      <c r="E16" s="2" t="s">
        <v>57</v>
      </c>
      <c r="F16" s="2" t="s">
        <v>58</v>
      </c>
      <c r="G16" s="2" t="s">
        <v>59</v>
      </c>
      <c r="H16" s="2"/>
      <c r="I16" s="2" t="s">
        <v>320</v>
      </c>
      <c r="J16" s="2" t="s">
        <v>324</v>
      </c>
      <c r="K16" s="2"/>
      <c r="L16" s="3" t="s">
        <v>398</v>
      </c>
      <c r="M16" s="2" t="s">
        <v>352</v>
      </c>
      <c r="N16" s="2" t="s">
        <v>325</v>
      </c>
      <c r="O16" s="22">
        <v>2019.06</v>
      </c>
      <c r="P16" s="2" t="str">
        <f t="shared" si="0"/>
        <v>35.64</v>
      </c>
      <c r="Q16" s="23">
        <v>83.13</v>
      </c>
      <c r="R16" s="2" t="str">
        <f t="shared" si="1"/>
        <v>33.25</v>
      </c>
      <c r="S16" s="2">
        <f t="shared" si="2"/>
        <v>68.89</v>
      </c>
      <c r="T16" s="2">
        <f>RANK(S16,$S$6:$S$23)</f>
        <v>11</v>
      </c>
      <c r="U16" s="25" t="s">
        <v>302</v>
      </c>
    </row>
    <row r="17" spans="1:21" ht="45" customHeight="1">
      <c r="A17" s="2">
        <v>12</v>
      </c>
      <c r="B17" s="2" t="s">
        <v>11</v>
      </c>
      <c r="C17" s="6" t="s">
        <v>43</v>
      </c>
      <c r="D17" s="2" t="s">
        <v>13</v>
      </c>
      <c r="E17" s="2" t="s">
        <v>44</v>
      </c>
      <c r="F17" s="2" t="s">
        <v>40</v>
      </c>
      <c r="G17" s="2" t="s">
        <v>45</v>
      </c>
      <c r="H17" s="2"/>
      <c r="I17" s="2" t="s">
        <v>320</v>
      </c>
      <c r="J17" s="2" t="s">
        <v>324</v>
      </c>
      <c r="K17" s="2"/>
      <c r="L17" s="12" t="s">
        <v>456</v>
      </c>
      <c r="M17" s="12" t="s">
        <v>396</v>
      </c>
      <c r="N17" s="2" t="s">
        <v>325</v>
      </c>
      <c r="O17" s="22">
        <v>2016.12</v>
      </c>
      <c r="P17" s="2" t="str">
        <f t="shared" si="0"/>
        <v>37.96</v>
      </c>
      <c r="Q17" s="23">
        <v>75.17</v>
      </c>
      <c r="R17" s="2" t="str">
        <f t="shared" si="1"/>
        <v>30.07</v>
      </c>
      <c r="S17" s="2">
        <f t="shared" si="2"/>
        <v>68.03</v>
      </c>
      <c r="T17" s="2">
        <v>12</v>
      </c>
      <c r="U17" s="25" t="s">
        <v>297</v>
      </c>
    </row>
    <row r="18" spans="1:21" ht="45" customHeight="1">
      <c r="A18" s="2">
        <v>13</v>
      </c>
      <c r="B18" s="2" t="s">
        <v>11</v>
      </c>
      <c r="C18" s="6" t="s">
        <v>51</v>
      </c>
      <c r="D18" s="2" t="s">
        <v>13</v>
      </c>
      <c r="E18" s="2" t="s">
        <v>52</v>
      </c>
      <c r="F18" s="2" t="s">
        <v>37</v>
      </c>
      <c r="G18" s="2" t="s">
        <v>44</v>
      </c>
      <c r="H18" s="2"/>
      <c r="I18" s="2" t="s">
        <v>320</v>
      </c>
      <c r="J18" s="2" t="s">
        <v>324</v>
      </c>
      <c r="K18" s="2"/>
      <c r="L18" s="2" t="s">
        <v>360</v>
      </c>
      <c r="M18" s="2" t="s">
        <v>352</v>
      </c>
      <c r="N18" s="3" t="s">
        <v>428</v>
      </c>
      <c r="O18" s="22">
        <v>2016.07</v>
      </c>
      <c r="P18" s="2" t="str">
        <f t="shared" si="0"/>
        <v>36.40</v>
      </c>
      <c r="Q18" s="23">
        <v>75.07</v>
      </c>
      <c r="R18" s="2" t="str">
        <f t="shared" si="1"/>
        <v>30.03</v>
      </c>
      <c r="S18" s="2">
        <f t="shared" si="2"/>
        <v>66.43</v>
      </c>
      <c r="T18" s="2">
        <f>RANK(S18,$S$6:$S$23)</f>
        <v>13</v>
      </c>
      <c r="U18" s="25" t="s">
        <v>299</v>
      </c>
    </row>
    <row r="19" spans="1:21" ht="45" customHeight="1">
      <c r="A19" s="2">
        <v>14</v>
      </c>
      <c r="B19" s="2" t="s">
        <v>11</v>
      </c>
      <c r="C19" s="6" t="s">
        <v>53</v>
      </c>
      <c r="D19" s="2" t="s">
        <v>13</v>
      </c>
      <c r="E19" s="2" t="s">
        <v>40</v>
      </c>
      <c r="F19" s="2" t="s">
        <v>54</v>
      </c>
      <c r="G19" s="2" t="s">
        <v>55</v>
      </c>
      <c r="H19" s="2"/>
      <c r="I19" s="2" t="s">
        <v>320</v>
      </c>
      <c r="J19" s="2" t="s">
        <v>324</v>
      </c>
      <c r="K19" s="2"/>
      <c r="L19" s="3" t="s">
        <v>399</v>
      </c>
      <c r="M19" s="2" t="s">
        <v>352</v>
      </c>
      <c r="N19" s="2" t="s">
        <v>325</v>
      </c>
      <c r="O19" s="22">
        <v>2019.06</v>
      </c>
      <c r="P19" s="2" t="str">
        <f t="shared" si="0"/>
        <v>35.88</v>
      </c>
      <c r="Q19" s="23">
        <v>74.8</v>
      </c>
      <c r="R19" s="2" t="str">
        <f t="shared" si="1"/>
        <v>29.92</v>
      </c>
      <c r="S19" s="2">
        <f t="shared" si="2"/>
        <v>65.80000000000001</v>
      </c>
      <c r="T19" s="2">
        <v>14</v>
      </c>
      <c r="U19" s="25" t="s">
        <v>291</v>
      </c>
    </row>
    <row r="20" spans="1:21" ht="45" customHeight="1">
      <c r="A20" s="2">
        <v>15</v>
      </c>
      <c r="B20" s="2" t="s">
        <v>11</v>
      </c>
      <c r="C20" s="6" t="s">
        <v>74</v>
      </c>
      <c r="D20" s="2" t="s">
        <v>13</v>
      </c>
      <c r="E20" s="2" t="s">
        <v>57</v>
      </c>
      <c r="F20" s="2" t="s">
        <v>75</v>
      </c>
      <c r="G20" s="2" t="s">
        <v>76</v>
      </c>
      <c r="H20" s="2"/>
      <c r="I20" s="2" t="s">
        <v>320</v>
      </c>
      <c r="J20" s="2" t="s">
        <v>324</v>
      </c>
      <c r="K20" s="2"/>
      <c r="L20" s="2" t="s">
        <v>361</v>
      </c>
      <c r="M20" s="2" t="s">
        <v>352</v>
      </c>
      <c r="N20" s="2" t="s">
        <v>325</v>
      </c>
      <c r="O20" s="22">
        <v>2019.06</v>
      </c>
      <c r="P20" s="2" t="str">
        <f t="shared" si="0"/>
        <v>33.84</v>
      </c>
      <c r="Q20" s="23">
        <v>79.57</v>
      </c>
      <c r="R20" s="2" t="str">
        <f t="shared" si="1"/>
        <v>31.83</v>
      </c>
      <c r="S20" s="2">
        <f t="shared" si="2"/>
        <v>65.67</v>
      </c>
      <c r="T20" s="2">
        <f>RANK(S20,$S$6:$S$23)</f>
        <v>15</v>
      </c>
      <c r="U20" s="25" t="s">
        <v>299</v>
      </c>
    </row>
    <row r="21" spans="1:21" ht="45" customHeight="1">
      <c r="A21" s="2">
        <v>16</v>
      </c>
      <c r="B21" s="2" t="s">
        <v>11</v>
      </c>
      <c r="C21" s="6" t="s">
        <v>60</v>
      </c>
      <c r="D21" s="2" t="s">
        <v>13</v>
      </c>
      <c r="E21" s="2" t="s">
        <v>61</v>
      </c>
      <c r="F21" s="2" t="s">
        <v>62</v>
      </c>
      <c r="G21" s="2" t="s">
        <v>63</v>
      </c>
      <c r="H21" s="2"/>
      <c r="I21" s="2" t="s">
        <v>320</v>
      </c>
      <c r="J21" s="2" t="s">
        <v>324</v>
      </c>
      <c r="K21" s="2"/>
      <c r="L21" s="2" t="s">
        <v>362</v>
      </c>
      <c r="M21" s="2" t="s">
        <v>352</v>
      </c>
      <c r="N21" s="3" t="s">
        <v>428</v>
      </c>
      <c r="O21" s="22">
        <v>2019.06</v>
      </c>
      <c r="P21" s="2" t="str">
        <f t="shared" si="0"/>
        <v>35.28</v>
      </c>
      <c r="Q21" s="23">
        <v>74.53</v>
      </c>
      <c r="R21" s="2" t="str">
        <f t="shared" si="1"/>
        <v>29.81</v>
      </c>
      <c r="S21" s="2">
        <f t="shared" si="2"/>
        <v>65.09</v>
      </c>
      <c r="T21" s="2">
        <v>16</v>
      </c>
      <c r="U21" s="25" t="s">
        <v>299</v>
      </c>
    </row>
    <row r="22" spans="1:21" ht="45" customHeight="1">
      <c r="A22" s="2">
        <v>17</v>
      </c>
      <c r="B22" s="2" t="s">
        <v>11</v>
      </c>
      <c r="C22" s="6" t="s">
        <v>67</v>
      </c>
      <c r="D22" s="2" t="s">
        <v>13</v>
      </c>
      <c r="E22" s="2" t="s">
        <v>68</v>
      </c>
      <c r="F22" s="2" t="s">
        <v>69</v>
      </c>
      <c r="G22" s="2" t="s">
        <v>70</v>
      </c>
      <c r="H22" s="2"/>
      <c r="I22" s="2" t="s">
        <v>320</v>
      </c>
      <c r="J22" s="2" t="s">
        <v>324</v>
      </c>
      <c r="K22" s="2"/>
      <c r="L22" s="11" t="s">
        <v>397</v>
      </c>
      <c r="M22" s="11" t="s">
        <v>396</v>
      </c>
      <c r="N22" s="2" t="s">
        <v>325</v>
      </c>
      <c r="O22" s="22">
        <v>2018.07</v>
      </c>
      <c r="P22" s="2" t="str">
        <f t="shared" si="0"/>
        <v>34.48</v>
      </c>
      <c r="Q22" s="23">
        <v>76.23</v>
      </c>
      <c r="R22" s="2" t="str">
        <f t="shared" si="1"/>
        <v>30.49</v>
      </c>
      <c r="S22" s="2">
        <f t="shared" si="2"/>
        <v>64.97</v>
      </c>
      <c r="T22" s="2">
        <f>RANK(S22,$S$6:$S$23)</f>
        <v>17</v>
      </c>
      <c r="U22" s="25" t="s">
        <v>309</v>
      </c>
    </row>
    <row r="23" spans="1:21" ht="45" customHeight="1">
      <c r="A23" s="2">
        <v>18</v>
      </c>
      <c r="B23" s="2" t="s">
        <v>11</v>
      </c>
      <c r="C23" s="6" t="s">
        <v>78</v>
      </c>
      <c r="D23" s="2" t="s">
        <v>13</v>
      </c>
      <c r="E23" s="2" t="s">
        <v>79</v>
      </c>
      <c r="F23" s="2" t="s">
        <v>72</v>
      </c>
      <c r="G23" s="2" t="s">
        <v>80</v>
      </c>
      <c r="H23" s="2"/>
      <c r="I23" s="2" t="s">
        <v>320</v>
      </c>
      <c r="J23" s="2" t="s">
        <v>324</v>
      </c>
      <c r="K23" s="2"/>
      <c r="L23" s="2" t="s">
        <v>355</v>
      </c>
      <c r="M23" s="2" t="s">
        <v>352</v>
      </c>
      <c r="N23" s="2" t="s">
        <v>325</v>
      </c>
      <c r="O23" s="22">
        <v>2018.06</v>
      </c>
      <c r="P23" s="2" t="str">
        <f t="shared" si="0"/>
        <v>33.16</v>
      </c>
      <c r="Q23" s="23">
        <v>78.03</v>
      </c>
      <c r="R23" s="2" t="str">
        <f t="shared" si="1"/>
        <v>31.21</v>
      </c>
      <c r="S23" s="2">
        <f t="shared" si="2"/>
        <v>64.37</v>
      </c>
      <c r="T23" s="2">
        <v>18</v>
      </c>
      <c r="U23" s="25" t="s">
        <v>309</v>
      </c>
    </row>
    <row r="24" spans="1:21" ht="45" customHeight="1">
      <c r="A24" s="2">
        <v>19</v>
      </c>
      <c r="B24" s="2" t="s">
        <v>11</v>
      </c>
      <c r="C24" s="6" t="s">
        <v>88</v>
      </c>
      <c r="D24" s="2" t="s">
        <v>13</v>
      </c>
      <c r="E24" s="2" t="s">
        <v>89</v>
      </c>
      <c r="F24" s="2" t="s">
        <v>90</v>
      </c>
      <c r="G24" s="2" t="s">
        <v>91</v>
      </c>
      <c r="H24" s="2"/>
      <c r="I24" s="2" t="s">
        <v>320</v>
      </c>
      <c r="J24" s="2" t="s">
        <v>324</v>
      </c>
      <c r="K24" s="2"/>
      <c r="L24" s="2" t="s">
        <v>363</v>
      </c>
      <c r="M24" s="2" t="s">
        <v>352</v>
      </c>
      <c r="N24" s="2" t="s">
        <v>325</v>
      </c>
      <c r="O24" s="22">
        <v>2014.07</v>
      </c>
      <c r="P24" s="2" t="str">
        <f t="shared" si="0"/>
        <v>45.04</v>
      </c>
      <c r="Q24" s="23">
        <v>86.27</v>
      </c>
      <c r="R24" s="2" t="str">
        <f t="shared" si="1"/>
        <v>34.51</v>
      </c>
      <c r="S24" s="2">
        <f t="shared" si="2"/>
        <v>79.55</v>
      </c>
      <c r="T24" s="2">
        <v>1</v>
      </c>
      <c r="U24" s="3" t="s">
        <v>290</v>
      </c>
    </row>
    <row r="25" spans="1:21" ht="45" customHeight="1">
      <c r="A25" s="2">
        <v>20</v>
      </c>
      <c r="B25" s="2" t="s">
        <v>11</v>
      </c>
      <c r="C25" s="6" t="s">
        <v>92</v>
      </c>
      <c r="D25" s="2" t="s">
        <v>13</v>
      </c>
      <c r="E25" s="2" t="s">
        <v>16</v>
      </c>
      <c r="F25" s="2" t="s">
        <v>93</v>
      </c>
      <c r="G25" s="2" t="s">
        <v>94</v>
      </c>
      <c r="H25" s="2"/>
      <c r="I25" s="2" t="s">
        <v>320</v>
      </c>
      <c r="J25" s="2" t="s">
        <v>324</v>
      </c>
      <c r="K25" s="2"/>
      <c r="L25" s="3" t="s">
        <v>400</v>
      </c>
      <c r="M25" s="2" t="s">
        <v>352</v>
      </c>
      <c r="N25" s="2" t="s">
        <v>325</v>
      </c>
      <c r="O25" s="22">
        <v>2014.12</v>
      </c>
      <c r="P25" s="2" t="str">
        <f t="shared" si="0"/>
        <v>39.72</v>
      </c>
      <c r="Q25" s="23">
        <v>85.5</v>
      </c>
      <c r="R25" s="2" t="str">
        <f t="shared" si="1"/>
        <v>34.20</v>
      </c>
      <c r="S25" s="2">
        <f t="shared" si="2"/>
        <v>73.92</v>
      </c>
      <c r="T25" s="2">
        <v>2</v>
      </c>
      <c r="U25" s="3" t="s">
        <v>291</v>
      </c>
    </row>
    <row r="26" spans="1:21" ht="45" customHeight="1">
      <c r="A26" s="2">
        <v>21</v>
      </c>
      <c r="B26" s="2" t="s">
        <v>99</v>
      </c>
      <c r="C26" s="6" t="s">
        <v>100</v>
      </c>
      <c r="D26" s="2" t="s">
        <v>13</v>
      </c>
      <c r="E26" s="2" t="s">
        <v>20</v>
      </c>
      <c r="F26" s="2" t="s">
        <v>101</v>
      </c>
      <c r="G26" s="2" t="s">
        <v>102</v>
      </c>
      <c r="H26" s="2"/>
      <c r="I26" s="2" t="s">
        <v>320</v>
      </c>
      <c r="J26" s="3" t="s">
        <v>342</v>
      </c>
      <c r="K26" s="2" t="s">
        <v>326</v>
      </c>
      <c r="L26" s="2" t="s">
        <v>364</v>
      </c>
      <c r="M26" s="2" t="s">
        <v>353</v>
      </c>
      <c r="N26" s="2" t="s">
        <v>429</v>
      </c>
      <c r="O26" s="22">
        <v>2016.06</v>
      </c>
      <c r="P26" s="2" t="str">
        <f t="shared" si="0"/>
        <v>40.64</v>
      </c>
      <c r="Q26" s="23">
        <v>77.43</v>
      </c>
      <c r="R26" s="2" t="str">
        <f t="shared" si="1"/>
        <v>30.97</v>
      </c>
      <c r="S26" s="2">
        <f t="shared" si="2"/>
        <v>71.61</v>
      </c>
      <c r="T26" s="2">
        <f>RANK(S26,$S$26:$S$29)</f>
        <v>1</v>
      </c>
      <c r="U26" s="25" t="s">
        <v>288</v>
      </c>
    </row>
    <row r="27" spans="1:21" ht="45" customHeight="1">
      <c r="A27" s="2">
        <v>22</v>
      </c>
      <c r="B27" s="2" t="s">
        <v>99</v>
      </c>
      <c r="C27" s="6" t="s">
        <v>103</v>
      </c>
      <c r="D27" s="2" t="s">
        <v>13</v>
      </c>
      <c r="E27" s="2" t="s">
        <v>44</v>
      </c>
      <c r="F27" s="2" t="s">
        <v>36</v>
      </c>
      <c r="G27" s="2" t="s">
        <v>104</v>
      </c>
      <c r="H27" s="2"/>
      <c r="I27" s="2" t="s">
        <v>320</v>
      </c>
      <c r="J27" s="2" t="s">
        <v>341</v>
      </c>
      <c r="K27" s="2" t="s">
        <v>326</v>
      </c>
      <c r="L27" s="2" t="s">
        <v>362</v>
      </c>
      <c r="M27" s="2" t="s">
        <v>352</v>
      </c>
      <c r="N27" s="2" t="s">
        <v>430</v>
      </c>
      <c r="O27" s="22">
        <v>2019.06</v>
      </c>
      <c r="P27" s="2" t="str">
        <f t="shared" si="0"/>
        <v>37.60</v>
      </c>
      <c r="Q27" s="23">
        <v>83</v>
      </c>
      <c r="R27" s="2" t="str">
        <f t="shared" si="1"/>
        <v>33.20</v>
      </c>
      <c r="S27" s="23">
        <f t="shared" si="2"/>
        <v>70.80000000000001</v>
      </c>
      <c r="T27" s="2">
        <f>RANK(S27,$S$26:$S$29)</f>
        <v>2</v>
      </c>
      <c r="U27" s="25" t="s">
        <v>288</v>
      </c>
    </row>
    <row r="28" spans="1:21" ht="45" customHeight="1">
      <c r="A28" s="2">
        <v>23</v>
      </c>
      <c r="B28" s="2" t="s">
        <v>99</v>
      </c>
      <c r="C28" s="6" t="s">
        <v>105</v>
      </c>
      <c r="D28" s="2" t="s">
        <v>98</v>
      </c>
      <c r="E28" s="2" t="s">
        <v>68</v>
      </c>
      <c r="F28" s="2" t="s">
        <v>47</v>
      </c>
      <c r="G28" s="2" t="s">
        <v>106</v>
      </c>
      <c r="H28" s="2"/>
      <c r="I28" s="2" t="s">
        <v>320</v>
      </c>
      <c r="J28" s="2" t="s">
        <v>341</v>
      </c>
      <c r="K28" s="3" t="s">
        <v>346</v>
      </c>
      <c r="L28" s="2" t="s">
        <v>361</v>
      </c>
      <c r="M28" s="2" t="s">
        <v>352</v>
      </c>
      <c r="N28" s="2" t="s">
        <v>430</v>
      </c>
      <c r="O28" s="22">
        <v>2019.06</v>
      </c>
      <c r="P28" s="2" t="str">
        <f t="shared" si="0"/>
        <v>35.32</v>
      </c>
      <c r="Q28" s="23">
        <v>74.73</v>
      </c>
      <c r="R28" s="2" t="str">
        <f t="shared" si="1"/>
        <v>29.89</v>
      </c>
      <c r="S28" s="2">
        <f t="shared" si="2"/>
        <v>65.21000000000001</v>
      </c>
      <c r="T28" s="2">
        <f>RANK(S28,$S$26:$S$29)</f>
        <v>3</v>
      </c>
      <c r="U28" s="3" t="s">
        <v>290</v>
      </c>
    </row>
    <row r="29" spans="1:21" ht="45" customHeight="1">
      <c r="A29" s="2">
        <v>24</v>
      </c>
      <c r="B29" s="2" t="s">
        <v>99</v>
      </c>
      <c r="C29" s="6" t="s">
        <v>107</v>
      </c>
      <c r="D29" s="2" t="s">
        <v>13</v>
      </c>
      <c r="E29" s="2" t="s">
        <v>108</v>
      </c>
      <c r="F29" s="2" t="s">
        <v>109</v>
      </c>
      <c r="G29" s="2" t="s">
        <v>110</v>
      </c>
      <c r="H29" s="2"/>
      <c r="I29" s="2" t="s">
        <v>320</v>
      </c>
      <c r="J29" s="2" t="s">
        <v>341</v>
      </c>
      <c r="K29" s="2" t="s">
        <v>327</v>
      </c>
      <c r="L29" s="2" t="s">
        <v>365</v>
      </c>
      <c r="M29" s="2" t="s">
        <v>352</v>
      </c>
      <c r="N29" s="2" t="s">
        <v>406</v>
      </c>
      <c r="O29" s="22">
        <v>2013.06</v>
      </c>
      <c r="P29" s="2" t="str">
        <f t="shared" si="0"/>
        <v>28.76</v>
      </c>
      <c r="Q29" s="23">
        <v>73.73</v>
      </c>
      <c r="R29" s="2" t="str">
        <f t="shared" si="1"/>
        <v>29.49</v>
      </c>
      <c r="S29" s="2">
        <f t="shared" si="2"/>
        <v>58.25</v>
      </c>
      <c r="T29" s="2">
        <f>RANK(S29,$S$26:$S$29)</f>
        <v>4</v>
      </c>
      <c r="U29" s="3" t="s">
        <v>295</v>
      </c>
    </row>
    <row r="30" spans="1:21" ht="45" customHeight="1">
      <c r="A30" s="2">
        <v>25</v>
      </c>
      <c r="B30" s="2" t="s">
        <v>112</v>
      </c>
      <c r="C30" s="6" t="s">
        <v>117</v>
      </c>
      <c r="D30" s="2" t="s">
        <v>13</v>
      </c>
      <c r="E30" s="2" t="s">
        <v>118</v>
      </c>
      <c r="F30" s="2" t="s">
        <v>86</v>
      </c>
      <c r="G30" s="2" t="s">
        <v>116</v>
      </c>
      <c r="H30" s="2"/>
      <c r="I30" s="2" t="s">
        <v>320</v>
      </c>
      <c r="J30" s="2" t="s">
        <v>341</v>
      </c>
      <c r="K30" s="19" t="s">
        <v>346</v>
      </c>
      <c r="L30" s="3" t="s">
        <v>397</v>
      </c>
      <c r="M30" s="3" t="s">
        <v>396</v>
      </c>
      <c r="N30" s="15" t="s">
        <v>464</v>
      </c>
      <c r="O30" s="22">
        <v>2010.06</v>
      </c>
      <c r="P30" s="2" t="str">
        <f t="shared" si="0"/>
        <v>36.24</v>
      </c>
      <c r="Q30" s="22">
        <v>85.53</v>
      </c>
      <c r="R30" s="2" t="str">
        <f t="shared" si="1"/>
        <v>34.21</v>
      </c>
      <c r="S30" s="2">
        <f t="shared" si="2"/>
        <v>70.45</v>
      </c>
      <c r="T30" s="2">
        <v>1</v>
      </c>
      <c r="U30" s="3" t="s">
        <v>305</v>
      </c>
    </row>
    <row r="31" spans="1:21" ht="45" customHeight="1">
      <c r="A31" s="2">
        <v>26</v>
      </c>
      <c r="B31" s="2" t="s">
        <v>112</v>
      </c>
      <c r="C31" s="6" t="s">
        <v>113</v>
      </c>
      <c r="D31" s="2" t="s">
        <v>13</v>
      </c>
      <c r="E31" s="2" t="s">
        <v>114</v>
      </c>
      <c r="F31" s="2" t="s">
        <v>64</v>
      </c>
      <c r="G31" s="2" t="s">
        <v>115</v>
      </c>
      <c r="H31" s="2" t="s">
        <v>317</v>
      </c>
      <c r="I31" s="2" t="s">
        <v>320</v>
      </c>
      <c r="J31" s="2" t="s">
        <v>341</v>
      </c>
      <c r="K31" s="13" t="s">
        <v>346</v>
      </c>
      <c r="L31" s="3" t="s">
        <v>370</v>
      </c>
      <c r="M31" s="11" t="s">
        <v>396</v>
      </c>
      <c r="N31" s="11" t="s">
        <v>347</v>
      </c>
      <c r="O31" s="22">
        <v>2014.01</v>
      </c>
      <c r="P31" s="2" t="str">
        <f t="shared" si="0"/>
        <v>36.28</v>
      </c>
      <c r="Q31" s="22">
        <v>84.7</v>
      </c>
      <c r="R31" s="2" t="str">
        <f t="shared" si="1"/>
        <v>33.88</v>
      </c>
      <c r="S31" s="2">
        <f t="shared" si="2"/>
        <v>70.16</v>
      </c>
      <c r="T31" s="2">
        <f>RANK(S31,$S$30:$S$37)</f>
        <v>2</v>
      </c>
      <c r="U31" s="3" t="s">
        <v>310</v>
      </c>
    </row>
    <row r="32" spans="1:21" ht="45" customHeight="1">
      <c r="A32" s="2">
        <v>27</v>
      </c>
      <c r="B32" s="2" t="s">
        <v>112</v>
      </c>
      <c r="C32" s="6" t="s">
        <v>121</v>
      </c>
      <c r="D32" s="2" t="s">
        <v>13</v>
      </c>
      <c r="E32" s="2" t="s">
        <v>104</v>
      </c>
      <c r="F32" s="2" t="s">
        <v>71</v>
      </c>
      <c r="G32" s="2" t="s">
        <v>73</v>
      </c>
      <c r="H32" s="2"/>
      <c r="I32" s="2" t="s">
        <v>320</v>
      </c>
      <c r="J32" s="2" t="s">
        <v>341</v>
      </c>
      <c r="K32" s="3" t="s">
        <v>346</v>
      </c>
      <c r="L32" s="2" t="s">
        <v>367</v>
      </c>
      <c r="M32" s="2" t="s">
        <v>353</v>
      </c>
      <c r="N32" s="3" t="s">
        <v>401</v>
      </c>
      <c r="O32" s="22">
        <v>2014.02</v>
      </c>
      <c r="P32" s="2" t="str">
        <f t="shared" si="0"/>
        <v>34.36</v>
      </c>
      <c r="Q32" s="22">
        <v>87.33</v>
      </c>
      <c r="R32" s="2" t="str">
        <f t="shared" si="1"/>
        <v>34.93</v>
      </c>
      <c r="S32" s="2">
        <f t="shared" si="2"/>
        <v>69.28999999999999</v>
      </c>
      <c r="T32" s="2">
        <v>4</v>
      </c>
      <c r="U32" s="3" t="s">
        <v>301</v>
      </c>
    </row>
    <row r="33" spans="1:21" ht="45" customHeight="1">
      <c r="A33" s="2">
        <v>28</v>
      </c>
      <c r="B33" s="2" t="s">
        <v>112</v>
      </c>
      <c r="C33" s="6" t="s">
        <v>119</v>
      </c>
      <c r="D33" s="2" t="s">
        <v>13</v>
      </c>
      <c r="E33" s="2" t="s">
        <v>28</v>
      </c>
      <c r="F33" s="2" t="s">
        <v>68</v>
      </c>
      <c r="G33" s="2" t="s">
        <v>120</v>
      </c>
      <c r="H33" s="2"/>
      <c r="I33" s="2" t="s">
        <v>320</v>
      </c>
      <c r="J33" s="2" t="s">
        <v>341</v>
      </c>
      <c r="K33" s="19" t="s">
        <v>477</v>
      </c>
      <c r="L33" s="2" t="s">
        <v>368</v>
      </c>
      <c r="M33" s="2" t="s">
        <v>352</v>
      </c>
      <c r="N33" s="19" t="s">
        <v>477</v>
      </c>
      <c r="O33" s="22">
        <v>2009.07</v>
      </c>
      <c r="P33" s="2" t="str">
        <f t="shared" si="0"/>
        <v>34.84</v>
      </c>
      <c r="Q33" s="22">
        <v>83.23</v>
      </c>
      <c r="R33" s="2" t="str">
        <f t="shared" si="1"/>
        <v>33.29</v>
      </c>
      <c r="S33" s="2">
        <f t="shared" si="2"/>
        <v>68.13</v>
      </c>
      <c r="T33" s="2">
        <v>5</v>
      </c>
      <c r="U33" s="3" t="s">
        <v>301</v>
      </c>
    </row>
    <row r="34" spans="1:21" ht="45" customHeight="1">
      <c r="A34" s="2">
        <v>29</v>
      </c>
      <c r="B34" s="2" t="s">
        <v>112</v>
      </c>
      <c r="C34" s="6" t="s">
        <v>122</v>
      </c>
      <c r="D34" s="2" t="s">
        <v>13</v>
      </c>
      <c r="E34" s="2" t="s">
        <v>123</v>
      </c>
      <c r="F34" s="2" t="s">
        <v>124</v>
      </c>
      <c r="G34" s="2" t="s">
        <v>125</v>
      </c>
      <c r="H34" s="2" t="s">
        <v>317</v>
      </c>
      <c r="I34" s="2" t="s">
        <v>320</v>
      </c>
      <c r="J34" s="2" t="s">
        <v>341</v>
      </c>
      <c r="K34" s="3" t="s">
        <v>478</v>
      </c>
      <c r="L34" s="3" t="s">
        <v>402</v>
      </c>
      <c r="M34" s="3" t="s">
        <v>396</v>
      </c>
      <c r="N34" s="11" t="s">
        <v>453</v>
      </c>
      <c r="O34" s="22">
        <v>2011.07</v>
      </c>
      <c r="P34" s="2" t="str">
        <f t="shared" si="0"/>
        <v>33.60</v>
      </c>
      <c r="Q34" s="22">
        <v>84.4</v>
      </c>
      <c r="R34" s="2" t="str">
        <f t="shared" si="1"/>
        <v>33.76</v>
      </c>
      <c r="S34" s="2">
        <f t="shared" si="2"/>
        <v>67.36</v>
      </c>
      <c r="T34" s="2">
        <v>6</v>
      </c>
      <c r="U34" s="3" t="s">
        <v>308</v>
      </c>
    </row>
    <row r="35" spans="1:21" ht="45" customHeight="1">
      <c r="A35" s="2">
        <v>30</v>
      </c>
      <c r="B35" s="2" t="s">
        <v>112</v>
      </c>
      <c r="C35" s="6" t="s">
        <v>128</v>
      </c>
      <c r="D35" s="2" t="s">
        <v>13</v>
      </c>
      <c r="E35" s="2" t="s">
        <v>129</v>
      </c>
      <c r="F35" s="2" t="s">
        <v>64</v>
      </c>
      <c r="G35" s="2" t="s">
        <v>61</v>
      </c>
      <c r="H35" s="2"/>
      <c r="I35" s="2" t="s">
        <v>320</v>
      </c>
      <c r="J35" s="2" t="s">
        <v>341</v>
      </c>
      <c r="K35" s="3" t="s">
        <v>346</v>
      </c>
      <c r="L35" s="3" t="s">
        <v>403</v>
      </c>
      <c r="M35" s="3" t="s">
        <v>396</v>
      </c>
      <c r="N35" s="3" t="s">
        <v>404</v>
      </c>
      <c r="O35" s="22">
        <v>2016.06</v>
      </c>
      <c r="P35" s="2" t="str">
        <f t="shared" si="0"/>
        <v>33.00</v>
      </c>
      <c r="Q35" s="22">
        <v>85.73</v>
      </c>
      <c r="R35" s="2" t="str">
        <f t="shared" si="1"/>
        <v>34.29</v>
      </c>
      <c r="S35" s="2">
        <f t="shared" si="2"/>
        <v>67.28999999999999</v>
      </c>
      <c r="T35" s="2">
        <v>7</v>
      </c>
      <c r="U35" s="3" t="s">
        <v>314</v>
      </c>
    </row>
    <row r="36" spans="1:21" ht="45" customHeight="1">
      <c r="A36" s="2">
        <v>31</v>
      </c>
      <c r="B36" s="2" t="s">
        <v>112</v>
      </c>
      <c r="C36" s="6" t="s">
        <v>126</v>
      </c>
      <c r="D36" s="2" t="s">
        <v>13</v>
      </c>
      <c r="E36" s="2" t="s">
        <v>77</v>
      </c>
      <c r="F36" s="2" t="s">
        <v>72</v>
      </c>
      <c r="G36" s="2" t="s">
        <v>127</v>
      </c>
      <c r="H36" s="2"/>
      <c r="I36" s="2" t="s">
        <v>320</v>
      </c>
      <c r="J36" s="2" t="s">
        <v>341</v>
      </c>
      <c r="K36" s="2" t="s">
        <v>326</v>
      </c>
      <c r="L36" s="2" t="s">
        <v>369</v>
      </c>
      <c r="M36" s="2" t="s">
        <v>352</v>
      </c>
      <c r="N36" s="2" t="s">
        <v>432</v>
      </c>
      <c r="O36" s="22">
        <v>2013.06</v>
      </c>
      <c r="P36" s="2" t="str">
        <f t="shared" si="0"/>
        <v>33.08</v>
      </c>
      <c r="Q36" s="22">
        <v>82.9</v>
      </c>
      <c r="R36" s="2" t="str">
        <f t="shared" si="1"/>
        <v>33.16</v>
      </c>
      <c r="S36" s="2">
        <f t="shared" si="2"/>
        <v>66.24</v>
      </c>
      <c r="T36" s="2">
        <v>8</v>
      </c>
      <c r="U36" s="3" t="s">
        <v>308</v>
      </c>
    </row>
    <row r="37" spans="1:21" ht="45" customHeight="1">
      <c r="A37" s="2">
        <v>32</v>
      </c>
      <c r="B37" s="2" t="s">
        <v>139</v>
      </c>
      <c r="C37" s="6" t="s">
        <v>140</v>
      </c>
      <c r="D37" s="2" t="s">
        <v>98</v>
      </c>
      <c r="E37" s="2" t="s">
        <v>37</v>
      </c>
      <c r="F37" s="2" t="s">
        <v>71</v>
      </c>
      <c r="G37" s="2" t="s">
        <v>141</v>
      </c>
      <c r="H37" s="2"/>
      <c r="I37" s="2" t="s">
        <v>320</v>
      </c>
      <c r="J37" s="3" t="s">
        <v>342</v>
      </c>
      <c r="K37" s="2" t="s">
        <v>330</v>
      </c>
      <c r="L37" s="2" t="s">
        <v>370</v>
      </c>
      <c r="M37" s="2" t="s">
        <v>353</v>
      </c>
      <c r="N37" s="3" t="s">
        <v>405</v>
      </c>
      <c r="O37" s="22">
        <v>2009.06</v>
      </c>
      <c r="P37" s="2" t="str">
        <f aca="true" t="shared" si="3" ref="P37:P67">TEXT(G37*0.4,"0.00")</f>
        <v>34.52</v>
      </c>
      <c r="Q37" s="23">
        <v>77.33</v>
      </c>
      <c r="R37" s="2" t="str">
        <f aca="true" t="shared" si="4" ref="R37:R68">TEXT(Q37*0.4,"0.00")</f>
        <v>30.93</v>
      </c>
      <c r="S37" s="2">
        <f t="shared" si="2"/>
        <v>65.45</v>
      </c>
      <c r="T37" s="2">
        <v>1</v>
      </c>
      <c r="U37" s="25" t="s">
        <v>288</v>
      </c>
    </row>
    <row r="38" spans="1:21" ht="45" customHeight="1">
      <c r="A38" s="2">
        <v>33</v>
      </c>
      <c r="B38" s="2" t="s">
        <v>139</v>
      </c>
      <c r="C38" s="6" t="s">
        <v>142</v>
      </c>
      <c r="D38" s="2" t="s">
        <v>98</v>
      </c>
      <c r="E38" s="2" t="s">
        <v>118</v>
      </c>
      <c r="F38" s="2" t="s">
        <v>143</v>
      </c>
      <c r="G38" s="2" t="s">
        <v>144</v>
      </c>
      <c r="H38" s="2"/>
      <c r="I38" s="2" t="s">
        <v>320</v>
      </c>
      <c r="J38" s="2" t="s">
        <v>341</v>
      </c>
      <c r="K38" s="3" t="s">
        <v>348</v>
      </c>
      <c r="L38" s="2" t="s">
        <v>358</v>
      </c>
      <c r="M38" s="2" t="s">
        <v>352</v>
      </c>
      <c r="N38" s="3" t="s">
        <v>407</v>
      </c>
      <c r="O38" s="22">
        <v>2018.07</v>
      </c>
      <c r="P38" s="2" t="str">
        <f t="shared" si="3"/>
        <v>31.56</v>
      </c>
      <c r="Q38" s="23">
        <v>76.63</v>
      </c>
      <c r="R38" s="2" t="str">
        <f t="shared" si="4"/>
        <v>30.65</v>
      </c>
      <c r="S38" s="2">
        <f aca="true" t="shared" si="5" ref="S38:S69">P38+R38</f>
        <v>62.209999999999994</v>
      </c>
      <c r="T38" s="2">
        <v>2</v>
      </c>
      <c r="U38" s="25" t="s">
        <v>288</v>
      </c>
    </row>
    <row r="39" spans="1:21" ht="45" customHeight="1">
      <c r="A39" s="2">
        <v>34</v>
      </c>
      <c r="B39" s="2" t="s">
        <v>139</v>
      </c>
      <c r="C39" s="6" t="s">
        <v>145</v>
      </c>
      <c r="D39" s="2" t="s">
        <v>98</v>
      </c>
      <c r="E39" s="2" t="s">
        <v>69</v>
      </c>
      <c r="F39" s="2" t="s">
        <v>135</v>
      </c>
      <c r="G39" s="2" t="s">
        <v>146</v>
      </c>
      <c r="H39" s="2"/>
      <c r="I39" s="2" t="s">
        <v>320</v>
      </c>
      <c r="J39" s="2" t="s">
        <v>341</v>
      </c>
      <c r="K39" s="3" t="s">
        <v>348</v>
      </c>
      <c r="L39" s="2" t="s">
        <v>358</v>
      </c>
      <c r="M39" s="2" t="s">
        <v>352</v>
      </c>
      <c r="N39" s="2" t="s">
        <v>406</v>
      </c>
      <c r="O39" s="22">
        <v>2018.07</v>
      </c>
      <c r="P39" s="2" t="str">
        <f t="shared" si="3"/>
        <v>29.68</v>
      </c>
      <c r="Q39" s="23">
        <v>80.1</v>
      </c>
      <c r="R39" s="2" t="str">
        <f t="shared" si="4"/>
        <v>32.04</v>
      </c>
      <c r="S39" s="2">
        <f t="shared" si="5"/>
        <v>61.72</v>
      </c>
      <c r="T39" s="2">
        <v>3</v>
      </c>
      <c r="U39" s="25" t="s">
        <v>295</v>
      </c>
    </row>
    <row r="40" spans="1:21" ht="45" customHeight="1">
      <c r="A40" s="2">
        <v>35</v>
      </c>
      <c r="B40" s="6" t="s">
        <v>139</v>
      </c>
      <c r="C40" s="6" t="s">
        <v>147</v>
      </c>
      <c r="D40" s="6" t="s">
        <v>98</v>
      </c>
      <c r="E40" s="6" t="s">
        <v>108</v>
      </c>
      <c r="F40" s="6" t="s">
        <v>82</v>
      </c>
      <c r="G40" s="6" t="s">
        <v>148</v>
      </c>
      <c r="H40" s="2"/>
      <c r="I40" s="2" t="s">
        <v>320</v>
      </c>
      <c r="J40" s="3" t="s">
        <v>344</v>
      </c>
      <c r="K40" s="2" t="s">
        <v>329</v>
      </c>
      <c r="L40" s="2" t="s">
        <v>371</v>
      </c>
      <c r="M40" s="2" t="s">
        <v>353</v>
      </c>
      <c r="N40" s="2" t="s">
        <v>433</v>
      </c>
      <c r="O40" s="22">
        <v>2008.07</v>
      </c>
      <c r="P40" s="6" t="str">
        <f t="shared" si="3"/>
        <v>29.48</v>
      </c>
      <c r="Q40" s="26">
        <v>80.57</v>
      </c>
      <c r="R40" s="2" t="str">
        <f t="shared" si="4"/>
        <v>32.23</v>
      </c>
      <c r="S40" s="2">
        <f t="shared" si="5"/>
        <v>61.709999999999994</v>
      </c>
      <c r="T40" s="2">
        <v>4</v>
      </c>
      <c r="U40" s="25" t="s">
        <v>295</v>
      </c>
    </row>
    <row r="41" spans="1:21" ht="45" customHeight="1">
      <c r="A41" s="2">
        <v>36</v>
      </c>
      <c r="B41" s="2" t="s">
        <v>139</v>
      </c>
      <c r="C41" s="6" t="s">
        <v>149</v>
      </c>
      <c r="D41" s="2" t="s">
        <v>98</v>
      </c>
      <c r="E41" s="2" t="s">
        <v>85</v>
      </c>
      <c r="F41" s="2" t="s">
        <v>134</v>
      </c>
      <c r="G41" s="2" t="s">
        <v>150</v>
      </c>
      <c r="H41" s="2"/>
      <c r="I41" s="2" t="s">
        <v>320</v>
      </c>
      <c r="J41" s="3" t="s">
        <v>344</v>
      </c>
      <c r="K41" s="2" t="s">
        <v>331</v>
      </c>
      <c r="L41" s="2" t="s">
        <v>372</v>
      </c>
      <c r="M41" s="2" t="s">
        <v>353</v>
      </c>
      <c r="N41" s="3" t="s">
        <v>408</v>
      </c>
      <c r="O41" s="22">
        <v>2013.06</v>
      </c>
      <c r="P41" s="2" t="str">
        <f t="shared" si="3"/>
        <v>28.32</v>
      </c>
      <c r="Q41" s="23">
        <v>78.13</v>
      </c>
      <c r="R41" s="2" t="str">
        <f t="shared" si="4"/>
        <v>31.25</v>
      </c>
      <c r="S41" s="2">
        <f t="shared" si="5"/>
        <v>59.57</v>
      </c>
      <c r="T41" s="2">
        <v>5</v>
      </c>
      <c r="U41" s="3" t="s">
        <v>290</v>
      </c>
    </row>
    <row r="42" spans="1:21" ht="45" customHeight="1">
      <c r="A42" s="2">
        <v>37</v>
      </c>
      <c r="B42" s="2" t="s">
        <v>139</v>
      </c>
      <c r="C42" s="6" t="s">
        <v>153</v>
      </c>
      <c r="D42" s="2" t="s">
        <v>98</v>
      </c>
      <c r="E42" s="2" t="s">
        <v>66</v>
      </c>
      <c r="F42" s="2" t="s">
        <v>154</v>
      </c>
      <c r="G42" s="2" t="s">
        <v>136</v>
      </c>
      <c r="H42" s="2"/>
      <c r="I42" s="2" t="s">
        <v>320</v>
      </c>
      <c r="J42" s="2" t="s">
        <v>341</v>
      </c>
      <c r="K42" s="3" t="s">
        <v>348</v>
      </c>
      <c r="L42" s="2" t="s">
        <v>358</v>
      </c>
      <c r="M42" s="2" t="s">
        <v>352</v>
      </c>
      <c r="N42" s="2" t="s">
        <v>406</v>
      </c>
      <c r="O42" s="22">
        <v>2018.07</v>
      </c>
      <c r="P42" s="2" t="str">
        <f t="shared" si="3"/>
        <v>26.32</v>
      </c>
      <c r="Q42" s="23">
        <v>75.6</v>
      </c>
      <c r="R42" s="2" t="str">
        <f t="shared" si="4"/>
        <v>30.24</v>
      </c>
      <c r="S42" s="2">
        <f t="shared" si="5"/>
        <v>56.56</v>
      </c>
      <c r="T42" s="2">
        <v>6</v>
      </c>
      <c r="U42" s="3" t="s">
        <v>290</v>
      </c>
    </row>
    <row r="43" spans="1:21" ht="45" customHeight="1">
      <c r="A43" s="2">
        <v>38</v>
      </c>
      <c r="B43" s="2" t="s">
        <v>155</v>
      </c>
      <c r="C43" s="6" t="s">
        <v>156</v>
      </c>
      <c r="D43" s="2" t="s">
        <v>13</v>
      </c>
      <c r="E43" s="2" t="s">
        <v>93</v>
      </c>
      <c r="F43" s="2" t="s">
        <v>54</v>
      </c>
      <c r="G43" s="2" t="s">
        <v>157</v>
      </c>
      <c r="H43" s="2"/>
      <c r="I43" s="2" t="s">
        <v>320</v>
      </c>
      <c r="J43" s="2" t="s">
        <v>341</v>
      </c>
      <c r="K43" s="2" t="s">
        <v>329</v>
      </c>
      <c r="L43" s="13" t="s">
        <v>460</v>
      </c>
      <c r="M43" s="2" t="s">
        <v>353</v>
      </c>
      <c r="N43" s="13" t="s">
        <v>461</v>
      </c>
      <c r="O43" s="22">
        <v>2016.01</v>
      </c>
      <c r="P43" s="2" t="str">
        <f t="shared" si="3"/>
        <v>35.72</v>
      </c>
      <c r="Q43" s="22">
        <v>83.5</v>
      </c>
      <c r="R43" s="2" t="str">
        <f t="shared" si="4"/>
        <v>33.40</v>
      </c>
      <c r="S43" s="2">
        <f t="shared" si="5"/>
        <v>69.12</v>
      </c>
      <c r="T43" s="2">
        <v>1</v>
      </c>
      <c r="U43" s="24" t="s">
        <v>301</v>
      </c>
    </row>
    <row r="44" spans="1:21" ht="45" customHeight="1">
      <c r="A44" s="2">
        <v>39</v>
      </c>
      <c r="B44" s="2" t="s">
        <v>155</v>
      </c>
      <c r="C44" s="6" t="s">
        <v>160</v>
      </c>
      <c r="D44" s="2" t="s">
        <v>13</v>
      </c>
      <c r="E44" s="2" t="s">
        <v>37</v>
      </c>
      <c r="F44" s="2" t="s">
        <v>125</v>
      </c>
      <c r="G44" s="2" t="s">
        <v>161</v>
      </c>
      <c r="H44" s="2"/>
      <c r="I44" s="2" t="s">
        <v>320</v>
      </c>
      <c r="J44" s="2" t="s">
        <v>341</v>
      </c>
      <c r="K44" s="3" t="s">
        <v>348</v>
      </c>
      <c r="L44" s="2" t="s">
        <v>373</v>
      </c>
      <c r="M44" s="2" t="s">
        <v>352</v>
      </c>
      <c r="N44" s="2" t="s">
        <v>409</v>
      </c>
      <c r="O44" s="22">
        <v>2008.06</v>
      </c>
      <c r="P44" s="2" t="str">
        <f t="shared" si="3"/>
        <v>35.36</v>
      </c>
      <c r="Q44" s="22">
        <v>84.17</v>
      </c>
      <c r="R44" s="2" t="str">
        <f t="shared" si="4"/>
        <v>33.67</v>
      </c>
      <c r="S44" s="2">
        <f t="shared" si="5"/>
        <v>69.03</v>
      </c>
      <c r="T44" s="2">
        <v>2</v>
      </c>
      <c r="U44" s="3" t="s">
        <v>304</v>
      </c>
    </row>
    <row r="45" spans="1:21" ht="45" customHeight="1">
      <c r="A45" s="2">
        <v>40</v>
      </c>
      <c r="B45" s="2" t="s">
        <v>155</v>
      </c>
      <c r="C45" s="6" t="s">
        <v>162</v>
      </c>
      <c r="D45" s="2" t="s">
        <v>13</v>
      </c>
      <c r="E45" s="2" t="s">
        <v>89</v>
      </c>
      <c r="F45" s="2" t="s">
        <v>163</v>
      </c>
      <c r="G45" s="2" t="s">
        <v>70</v>
      </c>
      <c r="H45" s="2" t="s">
        <v>317</v>
      </c>
      <c r="I45" s="2" t="s">
        <v>320</v>
      </c>
      <c r="J45" s="2" t="s">
        <v>341</v>
      </c>
      <c r="K45" s="3" t="s">
        <v>348</v>
      </c>
      <c r="L45" s="11" t="s">
        <v>397</v>
      </c>
      <c r="M45" s="11" t="s">
        <v>396</v>
      </c>
      <c r="N45" s="11" t="s">
        <v>454</v>
      </c>
      <c r="O45" s="22">
        <v>2011.06</v>
      </c>
      <c r="P45" s="2" t="str">
        <f t="shared" si="3"/>
        <v>34.48</v>
      </c>
      <c r="Q45" s="22">
        <v>84.67</v>
      </c>
      <c r="R45" s="2" t="str">
        <f t="shared" si="4"/>
        <v>33.87</v>
      </c>
      <c r="S45" s="2">
        <f t="shared" si="5"/>
        <v>68.35</v>
      </c>
      <c r="T45" s="2">
        <v>3</v>
      </c>
      <c r="U45" s="3" t="s">
        <v>301</v>
      </c>
    </row>
    <row r="46" spans="1:21" ht="45" customHeight="1">
      <c r="A46" s="2">
        <v>41</v>
      </c>
      <c r="B46" s="2" t="s">
        <v>155</v>
      </c>
      <c r="C46" s="6" t="s">
        <v>164</v>
      </c>
      <c r="D46" s="2" t="s">
        <v>13</v>
      </c>
      <c r="E46" s="2" t="s">
        <v>101</v>
      </c>
      <c r="F46" s="2" t="s">
        <v>81</v>
      </c>
      <c r="G46" s="2" t="s">
        <v>165</v>
      </c>
      <c r="H46" s="2"/>
      <c r="I46" s="2" t="s">
        <v>320</v>
      </c>
      <c r="J46" s="2" t="s">
        <v>341</v>
      </c>
      <c r="K46" s="2" t="s">
        <v>329</v>
      </c>
      <c r="L46" s="2" t="s">
        <v>374</v>
      </c>
      <c r="M46" s="2" t="s">
        <v>352</v>
      </c>
      <c r="N46" s="2" t="s">
        <v>410</v>
      </c>
      <c r="O46" s="22">
        <v>2006.06</v>
      </c>
      <c r="P46" s="2" t="str">
        <f t="shared" si="3"/>
        <v>33.72</v>
      </c>
      <c r="Q46" s="22">
        <v>86.1</v>
      </c>
      <c r="R46" s="2" t="str">
        <f t="shared" si="4"/>
        <v>34.44</v>
      </c>
      <c r="S46" s="2">
        <f t="shared" si="5"/>
        <v>68.16</v>
      </c>
      <c r="T46" s="2">
        <v>4</v>
      </c>
      <c r="U46" s="25" t="s">
        <v>307</v>
      </c>
    </row>
    <row r="47" spans="1:21" ht="45" customHeight="1">
      <c r="A47" s="2">
        <v>42</v>
      </c>
      <c r="B47" s="2" t="s">
        <v>155</v>
      </c>
      <c r="C47" s="6" t="s">
        <v>166</v>
      </c>
      <c r="D47" s="2" t="s">
        <v>13</v>
      </c>
      <c r="E47" s="2" t="s">
        <v>167</v>
      </c>
      <c r="F47" s="2" t="s">
        <v>132</v>
      </c>
      <c r="G47" s="2" t="s">
        <v>68</v>
      </c>
      <c r="H47" s="2"/>
      <c r="I47" s="2" t="s">
        <v>320</v>
      </c>
      <c r="J47" s="2" t="s">
        <v>341</v>
      </c>
      <c r="K47" s="11" t="s">
        <v>348</v>
      </c>
      <c r="L47" s="2" t="s">
        <v>366</v>
      </c>
      <c r="M47" s="2" t="s">
        <v>352</v>
      </c>
      <c r="N47" s="2" t="s">
        <v>431</v>
      </c>
      <c r="O47" s="22">
        <v>2006.06</v>
      </c>
      <c r="P47" s="2" t="str">
        <f t="shared" si="3"/>
        <v>33.40</v>
      </c>
      <c r="Q47" s="22">
        <v>86.17</v>
      </c>
      <c r="R47" s="2" t="str">
        <f t="shared" si="4"/>
        <v>34.47</v>
      </c>
      <c r="S47" s="2">
        <f t="shared" si="5"/>
        <v>67.87</v>
      </c>
      <c r="T47" s="2">
        <v>5</v>
      </c>
      <c r="U47" s="25" t="s">
        <v>308</v>
      </c>
    </row>
    <row r="48" spans="1:21" ht="45" customHeight="1">
      <c r="A48" s="2">
        <v>43</v>
      </c>
      <c r="B48" s="2" t="s">
        <v>155</v>
      </c>
      <c r="C48" s="6" t="s">
        <v>171</v>
      </c>
      <c r="D48" s="2" t="s">
        <v>13</v>
      </c>
      <c r="E48" s="2" t="s">
        <v>64</v>
      </c>
      <c r="F48" s="2" t="s">
        <v>65</v>
      </c>
      <c r="G48" s="2" t="s">
        <v>172</v>
      </c>
      <c r="H48" s="2"/>
      <c r="I48" s="2" t="s">
        <v>320</v>
      </c>
      <c r="J48" s="2" t="s">
        <v>341</v>
      </c>
      <c r="K48" s="2" t="s">
        <v>329</v>
      </c>
      <c r="L48" s="2" t="s">
        <v>375</v>
      </c>
      <c r="M48" s="2" t="s">
        <v>352</v>
      </c>
      <c r="N48" s="2" t="s">
        <v>434</v>
      </c>
      <c r="O48" s="22">
        <v>2017.07</v>
      </c>
      <c r="P48" s="2" t="str">
        <f t="shared" si="3"/>
        <v>32.28</v>
      </c>
      <c r="Q48" s="22">
        <v>85.63</v>
      </c>
      <c r="R48" s="2" t="str">
        <f t="shared" si="4"/>
        <v>34.25</v>
      </c>
      <c r="S48" s="2">
        <f t="shared" si="5"/>
        <v>66.53</v>
      </c>
      <c r="T48" s="2">
        <v>6</v>
      </c>
      <c r="U48" s="25" t="s">
        <v>308</v>
      </c>
    </row>
    <row r="49" spans="1:21" ht="45" customHeight="1">
      <c r="A49" s="2">
        <v>44</v>
      </c>
      <c r="B49" s="2" t="s">
        <v>155</v>
      </c>
      <c r="C49" s="6" t="s">
        <v>158</v>
      </c>
      <c r="D49" s="2" t="s">
        <v>13</v>
      </c>
      <c r="E49" s="2" t="s">
        <v>36</v>
      </c>
      <c r="F49" s="2" t="s">
        <v>125</v>
      </c>
      <c r="G49" s="2" t="s">
        <v>159</v>
      </c>
      <c r="H49" s="2" t="s">
        <v>317</v>
      </c>
      <c r="I49" s="2" t="s">
        <v>321</v>
      </c>
      <c r="J49" s="2" t="s">
        <v>341</v>
      </c>
      <c r="K49" s="3" t="s">
        <v>348</v>
      </c>
      <c r="L49" s="2" t="s">
        <v>376</v>
      </c>
      <c r="M49" s="2" t="s">
        <v>353</v>
      </c>
      <c r="N49" s="2" t="s">
        <v>411</v>
      </c>
      <c r="O49" s="22">
        <v>2018.06</v>
      </c>
      <c r="P49" s="2" t="str">
        <f t="shared" si="3"/>
        <v>35.52</v>
      </c>
      <c r="Q49" s="22">
        <v>77.27</v>
      </c>
      <c r="R49" s="2" t="str">
        <f t="shared" si="4"/>
        <v>30.91</v>
      </c>
      <c r="S49" s="2">
        <f t="shared" si="5"/>
        <v>66.43</v>
      </c>
      <c r="T49" s="2">
        <v>7</v>
      </c>
      <c r="U49" s="3" t="s">
        <v>315</v>
      </c>
    </row>
    <row r="50" spans="1:21" ht="45" customHeight="1">
      <c r="A50" s="2">
        <v>45</v>
      </c>
      <c r="B50" s="2" t="s">
        <v>155</v>
      </c>
      <c r="C50" s="6" t="s">
        <v>168</v>
      </c>
      <c r="D50" s="2" t="s">
        <v>13</v>
      </c>
      <c r="E50" s="2" t="s">
        <v>169</v>
      </c>
      <c r="F50" s="2" t="s">
        <v>170</v>
      </c>
      <c r="G50" s="2" t="s">
        <v>124</v>
      </c>
      <c r="H50" s="2"/>
      <c r="I50" s="2" t="s">
        <v>320</v>
      </c>
      <c r="J50" s="2" t="s">
        <v>341</v>
      </c>
      <c r="K50" s="3" t="s">
        <v>348</v>
      </c>
      <c r="L50" s="2" t="s">
        <v>377</v>
      </c>
      <c r="M50" s="2" t="s">
        <v>353</v>
      </c>
      <c r="N50" s="11" t="s">
        <v>455</v>
      </c>
      <c r="O50" s="22">
        <v>2007.07</v>
      </c>
      <c r="P50" s="2" t="str">
        <f t="shared" si="3"/>
        <v>32.80</v>
      </c>
      <c r="Q50" s="22">
        <v>82.8</v>
      </c>
      <c r="R50" s="2" t="str">
        <f t="shared" si="4"/>
        <v>33.12</v>
      </c>
      <c r="S50" s="2">
        <f t="shared" si="5"/>
        <v>65.91999999999999</v>
      </c>
      <c r="T50" s="2">
        <v>8</v>
      </c>
      <c r="U50" s="11" t="s">
        <v>308</v>
      </c>
    </row>
    <row r="51" spans="1:21" ht="45" customHeight="1">
      <c r="A51" s="2">
        <v>46</v>
      </c>
      <c r="B51" s="2" t="s">
        <v>155</v>
      </c>
      <c r="C51" s="6" t="s">
        <v>173</v>
      </c>
      <c r="D51" s="2" t="s">
        <v>13</v>
      </c>
      <c r="E51" s="2" t="s">
        <v>32</v>
      </c>
      <c r="F51" s="2" t="s">
        <v>174</v>
      </c>
      <c r="G51" s="2" t="s">
        <v>108</v>
      </c>
      <c r="H51" s="2"/>
      <c r="I51" s="2" t="s">
        <v>320</v>
      </c>
      <c r="J51" s="2" t="s">
        <v>341</v>
      </c>
      <c r="K51" s="3" t="s">
        <v>348</v>
      </c>
      <c r="L51" s="2" t="s">
        <v>378</v>
      </c>
      <c r="M51" s="2" t="s">
        <v>352</v>
      </c>
      <c r="N51" s="3" t="s">
        <v>412</v>
      </c>
      <c r="O51" s="22">
        <v>2013.07</v>
      </c>
      <c r="P51" s="2" t="str">
        <f t="shared" si="3"/>
        <v>31.40</v>
      </c>
      <c r="Q51" s="22">
        <v>84.67</v>
      </c>
      <c r="R51" s="2" t="str">
        <f t="shared" si="4"/>
        <v>33.87</v>
      </c>
      <c r="S51" s="2">
        <f t="shared" si="5"/>
        <v>65.27</v>
      </c>
      <c r="T51" s="2">
        <v>9</v>
      </c>
      <c r="U51" s="11" t="s">
        <v>457</v>
      </c>
    </row>
    <row r="52" spans="1:21" ht="45" customHeight="1">
      <c r="A52" s="2">
        <v>47</v>
      </c>
      <c r="B52" s="2" t="s">
        <v>155</v>
      </c>
      <c r="C52" s="6" t="s">
        <v>175</v>
      </c>
      <c r="D52" s="2" t="s">
        <v>13</v>
      </c>
      <c r="E52" s="2" t="s">
        <v>85</v>
      </c>
      <c r="F52" s="2" t="s">
        <v>95</v>
      </c>
      <c r="G52" s="2" t="s">
        <v>176</v>
      </c>
      <c r="H52" s="2"/>
      <c r="I52" s="2" t="s">
        <v>320</v>
      </c>
      <c r="J52" s="2" t="s">
        <v>341</v>
      </c>
      <c r="K52" s="3" t="s">
        <v>348</v>
      </c>
      <c r="L52" s="14" t="s">
        <v>462</v>
      </c>
      <c r="M52" s="14" t="s">
        <v>396</v>
      </c>
      <c r="N52" s="14" t="s">
        <v>463</v>
      </c>
      <c r="O52" s="22">
        <v>2017.06</v>
      </c>
      <c r="P52" s="2" t="str">
        <f t="shared" si="3"/>
        <v>31.32</v>
      </c>
      <c r="Q52" s="22">
        <v>81.7</v>
      </c>
      <c r="R52" s="2" t="str">
        <f t="shared" si="4"/>
        <v>32.68</v>
      </c>
      <c r="S52" s="2">
        <f t="shared" si="5"/>
        <v>64</v>
      </c>
      <c r="T52" s="2">
        <v>10</v>
      </c>
      <c r="U52" s="3" t="s">
        <v>458</v>
      </c>
    </row>
    <row r="53" spans="1:21" ht="45" customHeight="1">
      <c r="A53" s="2">
        <v>48</v>
      </c>
      <c r="B53" s="2" t="s">
        <v>155</v>
      </c>
      <c r="C53" s="6" t="s">
        <v>177</v>
      </c>
      <c r="D53" s="2" t="s">
        <v>98</v>
      </c>
      <c r="E53" s="2" t="s">
        <v>86</v>
      </c>
      <c r="F53" s="2" t="s">
        <v>82</v>
      </c>
      <c r="G53" s="2" t="s">
        <v>133</v>
      </c>
      <c r="H53" s="2" t="s">
        <v>317</v>
      </c>
      <c r="I53" s="2" t="s">
        <v>320</v>
      </c>
      <c r="J53" s="3" t="s">
        <v>344</v>
      </c>
      <c r="K53" s="16" t="s">
        <v>465</v>
      </c>
      <c r="L53" s="3" t="s">
        <v>413</v>
      </c>
      <c r="M53" s="3" t="s">
        <v>396</v>
      </c>
      <c r="N53" s="3" t="s">
        <v>414</v>
      </c>
      <c r="O53" s="22">
        <v>2015.07</v>
      </c>
      <c r="P53" s="2" t="str">
        <f t="shared" si="3"/>
        <v>30.20</v>
      </c>
      <c r="Q53" s="22">
        <v>80.37</v>
      </c>
      <c r="R53" s="2" t="str">
        <f t="shared" si="4"/>
        <v>32.15</v>
      </c>
      <c r="S53" s="2">
        <f t="shared" si="5"/>
        <v>62.349999999999994</v>
      </c>
      <c r="T53" s="2">
        <v>11</v>
      </c>
      <c r="U53" s="13" t="s">
        <v>459</v>
      </c>
    </row>
    <row r="54" spans="1:21" ht="45" customHeight="1">
      <c r="A54" s="2">
        <v>49</v>
      </c>
      <c r="B54" s="2" t="s">
        <v>179</v>
      </c>
      <c r="C54" s="6" t="s">
        <v>180</v>
      </c>
      <c r="D54" s="2" t="s">
        <v>13</v>
      </c>
      <c r="E54" s="2" t="s">
        <v>181</v>
      </c>
      <c r="F54" s="2" t="s">
        <v>37</v>
      </c>
      <c r="G54" s="2" t="s">
        <v>182</v>
      </c>
      <c r="H54" s="2"/>
      <c r="I54" s="2" t="s">
        <v>320</v>
      </c>
      <c r="J54" s="3" t="s">
        <v>344</v>
      </c>
      <c r="K54" s="2" t="s">
        <v>328</v>
      </c>
      <c r="L54" s="2" t="s">
        <v>379</v>
      </c>
      <c r="M54" s="2" t="s">
        <v>353</v>
      </c>
      <c r="N54" s="3" t="s">
        <v>347</v>
      </c>
      <c r="O54" s="22">
        <v>2018.06</v>
      </c>
      <c r="P54" s="2" t="str">
        <f t="shared" si="3"/>
        <v>40.88</v>
      </c>
      <c r="Q54" s="27">
        <v>81.1</v>
      </c>
      <c r="R54" s="2" t="str">
        <f t="shared" si="4"/>
        <v>32.44</v>
      </c>
      <c r="S54" s="2">
        <f t="shared" si="5"/>
        <v>73.32</v>
      </c>
      <c r="T54" s="2">
        <v>1</v>
      </c>
      <c r="U54" s="28" t="s">
        <v>291</v>
      </c>
    </row>
    <row r="55" spans="1:21" ht="45" customHeight="1">
      <c r="A55" s="2">
        <v>50</v>
      </c>
      <c r="B55" s="2" t="s">
        <v>179</v>
      </c>
      <c r="C55" s="6" t="s">
        <v>186</v>
      </c>
      <c r="D55" s="2" t="s">
        <v>13</v>
      </c>
      <c r="E55" s="2" t="s">
        <v>167</v>
      </c>
      <c r="F55" s="2" t="s">
        <v>187</v>
      </c>
      <c r="G55" s="2" t="s">
        <v>188</v>
      </c>
      <c r="H55" s="2"/>
      <c r="I55" s="2" t="s">
        <v>320</v>
      </c>
      <c r="J55" s="3" t="s">
        <v>342</v>
      </c>
      <c r="K55" s="3" t="s">
        <v>347</v>
      </c>
      <c r="L55" s="2" t="s">
        <v>380</v>
      </c>
      <c r="M55" s="2" t="s">
        <v>353</v>
      </c>
      <c r="N55" s="3" t="s">
        <v>347</v>
      </c>
      <c r="O55" s="22">
        <v>2015.06</v>
      </c>
      <c r="P55" s="2" t="str">
        <f t="shared" si="3"/>
        <v>39.76</v>
      </c>
      <c r="Q55" s="27">
        <v>83.67</v>
      </c>
      <c r="R55" s="2" t="str">
        <f t="shared" si="4"/>
        <v>33.47</v>
      </c>
      <c r="S55" s="2">
        <f t="shared" si="5"/>
        <v>73.22999999999999</v>
      </c>
      <c r="T55" s="2">
        <v>2</v>
      </c>
      <c r="U55" s="28" t="s">
        <v>291</v>
      </c>
    </row>
    <row r="56" spans="1:21" ht="45" customHeight="1">
      <c r="A56" s="2">
        <v>51</v>
      </c>
      <c r="B56" s="2" t="s">
        <v>179</v>
      </c>
      <c r="C56" s="6" t="s">
        <v>183</v>
      </c>
      <c r="D56" s="2" t="s">
        <v>13</v>
      </c>
      <c r="E56" s="2" t="s">
        <v>184</v>
      </c>
      <c r="F56" s="2" t="s">
        <v>68</v>
      </c>
      <c r="G56" s="2" t="s">
        <v>185</v>
      </c>
      <c r="H56" s="2" t="s">
        <v>317</v>
      </c>
      <c r="I56" s="2" t="s">
        <v>320</v>
      </c>
      <c r="J56" s="3" t="s">
        <v>344</v>
      </c>
      <c r="K56" s="2" t="s">
        <v>328</v>
      </c>
      <c r="L56" s="2" t="s">
        <v>381</v>
      </c>
      <c r="M56" s="2" t="s">
        <v>353</v>
      </c>
      <c r="N56" s="2" t="s">
        <v>415</v>
      </c>
      <c r="O56" s="22">
        <v>2014.07</v>
      </c>
      <c r="P56" s="2" t="str">
        <f t="shared" si="3"/>
        <v>40.28</v>
      </c>
      <c r="Q56" s="27">
        <v>78.87</v>
      </c>
      <c r="R56" s="2" t="str">
        <f t="shared" si="4"/>
        <v>31.55</v>
      </c>
      <c r="S56" s="2">
        <f t="shared" si="5"/>
        <v>71.83</v>
      </c>
      <c r="T56" s="2">
        <v>3</v>
      </c>
      <c r="U56" s="28" t="s">
        <v>299</v>
      </c>
    </row>
    <row r="57" spans="1:21" ht="45" customHeight="1">
      <c r="A57" s="2">
        <v>52</v>
      </c>
      <c r="B57" s="2" t="s">
        <v>179</v>
      </c>
      <c r="C57" s="6" t="s">
        <v>189</v>
      </c>
      <c r="D57" s="2" t="s">
        <v>13</v>
      </c>
      <c r="E57" s="2" t="s">
        <v>190</v>
      </c>
      <c r="F57" s="2" t="s">
        <v>85</v>
      </c>
      <c r="G57" s="2" t="s">
        <v>191</v>
      </c>
      <c r="H57" s="2" t="s">
        <v>317</v>
      </c>
      <c r="I57" s="2" t="s">
        <v>320</v>
      </c>
      <c r="J57" s="3" t="s">
        <v>342</v>
      </c>
      <c r="K57" s="2" t="s">
        <v>328</v>
      </c>
      <c r="L57" s="2" t="s">
        <v>382</v>
      </c>
      <c r="M57" s="2" t="s">
        <v>353</v>
      </c>
      <c r="N57" s="3" t="s">
        <v>347</v>
      </c>
      <c r="O57" s="22">
        <v>2014.06</v>
      </c>
      <c r="P57" s="2" t="str">
        <f t="shared" si="3"/>
        <v>36.04</v>
      </c>
      <c r="Q57" s="27">
        <v>82.2</v>
      </c>
      <c r="R57" s="2" t="str">
        <f t="shared" si="4"/>
        <v>32.88</v>
      </c>
      <c r="S57" s="2">
        <f t="shared" si="5"/>
        <v>68.92</v>
      </c>
      <c r="T57" s="2">
        <v>4</v>
      </c>
      <c r="U57" s="28" t="s">
        <v>299</v>
      </c>
    </row>
    <row r="58" spans="1:21" ht="45" customHeight="1">
      <c r="A58" s="2">
        <v>53</v>
      </c>
      <c r="B58" s="2" t="s">
        <v>194</v>
      </c>
      <c r="C58" s="6" t="s">
        <v>195</v>
      </c>
      <c r="D58" s="2" t="s">
        <v>13</v>
      </c>
      <c r="E58" s="2" t="s">
        <v>196</v>
      </c>
      <c r="F58" s="2" t="s">
        <v>25</v>
      </c>
      <c r="G58" s="2" t="s">
        <v>197</v>
      </c>
      <c r="H58" s="2" t="s">
        <v>317</v>
      </c>
      <c r="I58" s="2" t="s">
        <v>320</v>
      </c>
      <c r="J58" s="3" t="s">
        <v>342</v>
      </c>
      <c r="K58" s="2" t="s">
        <v>330</v>
      </c>
      <c r="L58" s="2" t="s">
        <v>372</v>
      </c>
      <c r="M58" s="2" t="s">
        <v>353</v>
      </c>
      <c r="N58" s="3" t="s">
        <v>405</v>
      </c>
      <c r="O58" s="22">
        <v>2013.06</v>
      </c>
      <c r="P58" s="2" t="str">
        <f t="shared" si="3"/>
        <v>43.64</v>
      </c>
      <c r="Q58" s="22">
        <v>84.5</v>
      </c>
      <c r="R58" s="2" t="str">
        <f t="shared" si="4"/>
        <v>33.80</v>
      </c>
      <c r="S58" s="2">
        <f t="shared" si="5"/>
        <v>77.44</v>
      </c>
      <c r="T58" s="2">
        <v>1</v>
      </c>
      <c r="U58" s="3" t="s">
        <v>296</v>
      </c>
    </row>
    <row r="59" spans="1:21" ht="45" customHeight="1">
      <c r="A59" s="2">
        <v>54</v>
      </c>
      <c r="B59" s="2" t="s">
        <v>194</v>
      </c>
      <c r="C59" s="6" t="s">
        <v>198</v>
      </c>
      <c r="D59" s="2" t="s">
        <v>13</v>
      </c>
      <c r="E59" s="2" t="s">
        <v>20</v>
      </c>
      <c r="F59" s="2" t="s">
        <v>169</v>
      </c>
      <c r="G59" s="2" t="s">
        <v>182</v>
      </c>
      <c r="H59" s="2" t="s">
        <v>317</v>
      </c>
      <c r="I59" s="2" t="s">
        <v>320</v>
      </c>
      <c r="J59" s="3" t="s">
        <v>342</v>
      </c>
      <c r="K59" s="2" t="s">
        <v>333</v>
      </c>
      <c r="L59" s="2" t="s">
        <v>383</v>
      </c>
      <c r="M59" s="2" t="s">
        <v>353</v>
      </c>
      <c r="N59" s="3" t="s">
        <v>405</v>
      </c>
      <c r="O59" s="22">
        <v>2014.06</v>
      </c>
      <c r="P59" s="2" t="str">
        <f t="shared" si="3"/>
        <v>40.88</v>
      </c>
      <c r="Q59" s="22">
        <v>78.64</v>
      </c>
      <c r="R59" s="2" t="str">
        <f t="shared" si="4"/>
        <v>31.46</v>
      </c>
      <c r="S59" s="2">
        <f t="shared" si="5"/>
        <v>72.34</v>
      </c>
      <c r="T59" s="2">
        <v>2</v>
      </c>
      <c r="U59" s="3" t="s">
        <v>298</v>
      </c>
    </row>
    <row r="60" spans="1:21" ht="45" customHeight="1">
      <c r="A60" s="2">
        <v>55</v>
      </c>
      <c r="B60" s="2" t="s">
        <v>194</v>
      </c>
      <c r="C60" s="6" t="s">
        <v>202</v>
      </c>
      <c r="D60" s="2" t="s">
        <v>13</v>
      </c>
      <c r="E60" s="2" t="s">
        <v>75</v>
      </c>
      <c r="F60" s="2" t="s">
        <v>57</v>
      </c>
      <c r="G60" s="2" t="s">
        <v>203</v>
      </c>
      <c r="H60" s="2"/>
      <c r="I60" s="2" t="s">
        <v>320</v>
      </c>
      <c r="J60" s="3" t="s">
        <v>345</v>
      </c>
      <c r="K60" s="2" t="s">
        <v>334</v>
      </c>
      <c r="L60" s="2" t="s">
        <v>384</v>
      </c>
      <c r="M60" s="2" t="s">
        <v>353</v>
      </c>
      <c r="N60" s="3" t="s">
        <v>416</v>
      </c>
      <c r="O60" s="22">
        <v>2016.07</v>
      </c>
      <c r="P60" s="2" t="str">
        <f t="shared" si="3"/>
        <v>34.56</v>
      </c>
      <c r="Q60" s="22">
        <v>77.96</v>
      </c>
      <c r="R60" s="2" t="str">
        <f t="shared" si="4"/>
        <v>31.18</v>
      </c>
      <c r="S60" s="2">
        <f t="shared" si="5"/>
        <v>65.74000000000001</v>
      </c>
      <c r="T60" s="2">
        <v>1</v>
      </c>
      <c r="U60" s="3" t="s">
        <v>292</v>
      </c>
    </row>
    <row r="61" spans="1:21" ht="45" customHeight="1">
      <c r="A61" s="2">
        <v>56</v>
      </c>
      <c r="B61" s="2" t="s">
        <v>194</v>
      </c>
      <c r="C61" s="6" t="s">
        <v>204</v>
      </c>
      <c r="D61" s="2" t="s">
        <v>13</v>
      </c>
      <c r="E61" s="2" t="s">
        <v>187</v>
      </c>
      <c r="F61" s="2" t="s">
        <v>65</v>
      </c>
      <c r="G61" s="2" t="s">
        <v>205</v>
      </c>
      <c r="H61" s="2"/>
      <c r="I61" s="2" t="s">
        <v>320</v>
      </c>
      <c r="J61" s="2" t="s">
        <v>341</v>
      </c>
      <c r="K61" s="2" t="s">
        <v>335</v>
      </c>
      <c r="L61" s="2" t="s">
        <v>385</v>
      </c>
      <c r="M61" s="2" t="s">
        <v>353</v>
      </c>
      <c r="N61" s="3" t="s">
        <v>417</v>
      </c>
      <c r="O61" s="22">
        <v>2019.06</v>
      </c>
      <c r="P61" s="2" t="str">
        <f t="shared" si="3"/>
        <v>33.48</v>
      </c>
      <c r="Q61" s="22">
        <v>75.14</v>
      </c>
      <c r="R61" s="2" t="str">
        <f t="shared" si="4"/>
        <v>30.06</v>
      </c>
      <c r="S61" s="2">
        <f t="shared" si="5"/>
        <v>63.53999999999999</v>
      </c>
      <c r="T61" s="2">
        <v>1</v>
      </c>
      <c r="U61" s="24" t="s">
        <v>300</v>
      </c>
    </row>
    <row r="62" spans="1:21" ht="45" customHeight="1">
      <c r="A62" s="2">
        <v>57</v>
      </c>
      <c r="B62" s="2" t="s">
        <v>194</v>
      </c>
      <c r="C62" s="6" t="s">
        <v>199</v>
      </c>
      <c r="D62" s="2" t="s">
        <v>13</v>
      </c>
      <c r="E62" s="2" t="s">
        <v>58</v>
      </c>
      <c r="F62" s="2" t="s">
        <v>200</v>
      </c>
      <c r="G62" s="2" t="s">
        <v>201</v>
      </c>
      <c r="H62" s="2"/>
      <c r="I62" s="2" t="s">
        <v>320</v>
      </c>
      <c r="J62" s="3" t="s">
        <v>342</v>
      </c>
      <c r="K62" s="2" t="s">
        <v>331</v>
      </c>
      <c r="L62" s="2" t="s">
        <v>386</v>
      </c>
      <c r="M62" s="2" t="s">
        <v>353</v>
      </c>
      <c r="N62" s="2" t="s">
        <v>418</v>
      </c>
      <c r="O62" s="22">
        <v>2010.07</v>
      </c>
      <c r="P62" s="2" t="str">
        <f t="shared" si="3"/>
        <v>39.24</v>
      </c>
      <c r="Q62" s="22">
        <v>79.3</v>
      </c>
      <c r="R62" s="2" t="str">
        <f t="shared" si="4"/>
        <v>31.72</v>
      </c>
      <c r="S62" s="2">
        <f t="shared" si="5"/>
        <v>70.96000000000001</v>
      </c>
      <c r="T62" s="2">
        <v>1</v>
      </c>
      <c r="U62" s="3" t="s">
        <v>290</v>
      </c>
    </row>
    <row r="63" spans="1:21" ht="45" customHeight="1">
      <c r="A63" s="2">
        <v>58</v>
      </c>
      <c r="B63" s="2" t="s">
        <v>194</v>
      </c>
      <c r="C63" s="6" t="s">
        <v>206</v>
      </c>
      <c r="D63" s="2" t="s">
        <v>13</v>
      </c>
      <c r="E63" s="2" t="s">
        <v>87</v>
      </c>
      <c r="F63" s="2" t="s">
        <v>138</v>
      </c>
      <c r="G63" s="2" t="s">
        <v>207</v>
      </c>
      <c r="H63" s="2"/>
      <c r="I63" s="2" t="s">
        <v>320</v>
      </c>
      <c r="J63" s="3" t="s">
        <v>342</v>
      </c>
      <c r="K63" s="2" t="s">
        <v>331</v>
      </c>
      <c r="L63" s="2" t="s">
        <v>387</v>
      </c>
      <c r="M63" s="2" t="s">
        <v>353</v>
      </c>
      <c r="N63" s="3" t="s">
        <v>408</v>
      </c>
      <c r="O63" s="22">
        <v>2015.07</v>
      </c>
      <c r="P63" s="2" t="str">
        <f t="shared" si="3"/>
        <v>28.16</v>
      </c>
      <c r="Q63" s="22">
        <v>79.38</v>
      </c>
      <c r="R63" s="2" t="str">
        <f t="shared" si="4"/>
        <v>31.75</v>
      </c>
      <c r="S63" s="2">
        <f t="shared" si="5"/>
        <v>59.91</v>
      </c>
      <c r="T63" s="2">
        <v>2</v>
      </c>
      <c r="U63" s="3" t="s">
        <v>297</v>
      </c>
    </row>
    <row r="64" spans="1:21" ht="45" customHeight="1">
      <c r="A64" s="2">
        <v>59</v>
      </c>
      <c r="B64" s="2" t="s">
        <v>208</v>
      </c>
      <c r="C64" s="6" t="s">
        <v>209</v>
      </c>
      <c r="D64" s="2" t="s">
        <v>13</v>
      </c>
      <c r="E64" s="2" t="s">
        <v>25</v>
      </c>
      <c r="F64" s="2" t="s">
        <v>33</v>
      </c>
      <c r="G64" s="2" t="s">
        <v>93</v>
      </c>
      <c r="H64" s="2"/>
      <c r="I64" s="2" t="s">
        <v>320</v>
      </c>
      <c r="J64" s="2" t="s">
        <v>341</v>
      </c>
      <c r="K64" s="3" t="s">
        <v>349</v>
      </c>
      <c r="L64" s="3" t="s">
        <v>467</v>
      </c>
      <c r="M64" s="3" t="s">
        <v>396</v>
      </c>
      <c r="N64" s="3" t="s">
        <v>428</v>
      </c>
      <c r="O64" s="22">
        <v>2017.01</v>
      </c>
      <c r="P64" s="2" t="str">
        <f t="shared" si="3"/>
        <v>38.60</v>
      </c>
      <c r="Q64" s="22">
        <v>83.9</v>
      </c>
      <c r="R64" s="2" t="str">
        <f t="shared" si="4"/>
        <v>33.56</v>
      </c>
      <c r="S64" s="2">
        <f t="shared" si="5"/>
        <v>72.16</v>
      </c>
      <c r="T64" s="2">
        <v>1</v>
      </c>
      <c r="U64" s="3" t="s">
        <v>298</v>
      </c>
    </row>
    <row r="65" spans="1:21" ht="45" customHeight="1">
      <c r="A65" s="2">
        <v>60</v>
      </c>
      <c r="B65" s="2" t="s">
        <v>208</v>
      </c>
      <c r="C65" s="6" t="s">
        <v>210</v>
      </c>
      <c r="D65" s="2" t="s">
        <v>13</v>
      </c>
      <c r="E65" s="2" t="s">
        <v>41</v>
      </c>
      <c r="F65" s="2" t="s">
        <v>93</v>
      </c>
      <c r="G65" s="2" t="s">
        <v>211</v>
      </c>
      <c r="H65" s="2"/>
      <c r="I65" s="2" t="s">
        <v>320</v>
      </c>
      <c r="J65" s="3" t="s">
        <v>342</v>
      </c>
      <c r="K65" s="2" t="s">
        <v>336</v>
      </c>
      <c r="L65" s="2" t="s">
        <v>389</v>
      </c>
      <c r="M65" s="2" t="s">
        <v>353</v>
      </c>
      <c r="N65" s="3" t="s">
        <v>420</v>
      </c>
      <c r="O65" s="22">
        <v>2018.06</v>
      </c>
      <c r="P65" s="2" t="str">
        <f t="shared" si="3"/>
        <v>38.12</v>
      </c>
      <c r="Q65" s="22">
        <v>83</v>
      </c>
      <c r="R65" s="2" t="str">
        <f t="shared" si="4"/>
        <v>33.20</v>
      </c>
      <c r="S65" s="2">
        <f t="shared" si="5"/>
        <v>71.32</v>
      </c>
      <c r="T65" s="2">
        <v>2</v>
      </c>
      <c r="U65" s="3" t="s">
        <v>295</v>
      </c>
    </row>
    <row r="66" spans="1:21" ht="45" customHeight="1">
      <c r="A66" s="2">
        <v>61</v>
      </c>
      <c r="B66" s="2" t="s">
        <v>208</v>
      </c>
      <c r="C66" s="6" t="s">
        <v>212</v>
      </c>
      <c r="D66" s="2" t="s">
        <v>13</v>
      </c>
      <c r="E66" s="2" t="s">
        <v>66</v>
      </c>
      <c r="F66" s="2" t="s">
        <v>28</v>
      </c>
      <c r="G66" s="2" t="s">
        <v>191</v>
      </c>
      <c r="H66" s="2"/>
      <c r="I66" s="2" t="s">
        <v>320</v>
      </c>
      <c r="J66" s="2" t="s">
        <v>341</v>
      </c>
      <c r="K66" s="2" t="s">
        <v>336</v>
      </c>
      <c r="L66" s="2" t="s">
        <v>390</v>
      </c>
      <c r="M66" s="2" t="s">
        <v>353</v>
      </c>
      <c r="N66" s="3" t="s">
        <v>420</v>
      </c>
      <c r="O66" s="22">
        <v>2016.07</v>
      </c>
      <c r="P66" s="2" t="str">
        <f t="shared" si="3"/>
        <v>36.04</v>
      </c>
      <c r="Q66" s="22">
        <v>77.77</v>
      </c>
      <c r="R66" s="2" t="str">
        <f t="shared" si="4"/>
        <v>31.11</v>
      </c>
      <c r="S66" s="2">
        <f t="shared" si="5"/>
        <v>67.15</v>
      </c>
      <c r="T66" s="2">
        <v>3</v>
      </c>
      <c r="U66" s="3" t="s">
        <v>288</v>
      </c>
    </row>
    <row r="67" spans="1:21" ht="45" customHeight="1">
      <c r="A67" s="2">
        <v>62</v>
      </c>
      <c r="B67" s="2" t="s">
        <v>208</v>
      </c>
      <c r="C67" s="6" t="s">
        <v>213</v>
      </c>
      <c r="D67" s="2" t="s">
        <v>13</v>
      </c>
      <c r="E67" s="2" t="s">
        <v>61</v>
      </c>
      <c r="F67" s="2" t="s">
        <v>61</v>
      </c>
      <c r="G67" s="2" t="s">
        <v>61</v>
      </c>
      <c r="H67" s="2"/>
      <c r="I67" s="2" t="s">
        <v>320</v>
      </c>
      <c r="J67" s="2" t="s">
        <v>341</v>
      </c>
      <c r="K67" s="2" t="s">
        <v>336</v>
      </c>
      <c r="L67" s="2" t="s">
        <v>388</v>
      </c>
      <c r="M67" s="2" t="s">
        <v>352</v>
      </c>
      <c r="N67" s="3" t="s">
        <v>419</v>
      </c>
      <c r="O67" s="22">
        <v>2018.07</v>
      </c>
      <c r="P67" s="2" t="str">
        <f t="shared" si="3"/>
        <v>33.00</v>
      </c>
      <c r="Q67" s="22">
        <v>81.53</v>
      </c>
      <c r="R67" s="2" t="str">
        <f t="shared" si="4"/>
        <v>32.61</v>
      </c>
      <c r="S67" s="2">
        <f t="shared" si="5"/>
        <v>65.61</v>
      </c>
      <c r="T67" s="2">
        <v>4</v>
      </c>
      <c r="U67" s="3" t="s">
        <v>291</v>
      </c>
    </row>
    <row r="68" spans="1:21" ht="45" customHeight="1">
      <c r="A68" s="2">
        <v>63</v>
      </c>
      <c r="B68" s="2" t="s">
        <v>214</v>
      </c>
      <c r="C68" s="6" t="s">
        <v>217</v>
      </c>
      <c r="D68" s="2" t="s">
        <v>13</v>
      </c>
      <c r="E68" s="2" t="s">
        <v>57</v>
      </c>
      <c r="F68" s="2" t="s">
        <v>57</v>
      </c>
      <c r="G68" s="2" t="s">
        <v>57</v>
      </c>
      <c r="H68" s="2"/>
      <c r="I68" s="2" t="s">
        <v>320</v>
      </c>
      <c r="J68" s="3" t="s">
        <v>342</v>
      </c>
      <c r="K68" s="2" t="s">
        <v>337</v>
      </c>
      <c r="L68" s="2" t="s">
        <v>363</v>
      </c>
      <c r="M68" s="2" t="s">
        <v>353</v>
      </c>
      <c r="N68" s="3" t="s">
        <v>421</v>
      </c>
      <c r="O68" s="22">
        <v>2016.06</v>
      </c>
      <c r="P68" s="2" t="str">
        <f>TEXT(G68*0.4+3,"0.00")</f>
        <v>39.00</v>
      </c>
      <c r="Q68" s="22">
        <v>84.1</v>
      </c>
      <c r="R68" s="2" t="str">
        <f t="shared" si="4"/>
        <v>33.64</v>
      </c>
      <c r="S68" s="2">
        <f t="shared" si="5"/>
        <v>72.64</v>
      </c>
      <c r="T68" s="2">
        <v>1</v>
      </c>
      <c r="U68" s="3" t="s">
        <v>311</v>
      </c>
    </row>
    <row r="69" spans="1:21" ht="45" customHeight="1">
      <c r="A69" s="2">
        <v>64</v>
      </c>
      <c r="B69" s="2" t="s">
        <v>214</v>
      </c>
      <c r="C69" s="6" t="s">
        <v>215</v>
      </c>
      <c r="D69" s="2" t="s">
        <v>13</v>
      </c>
      <c r="E69" s="2" t="s">
        <v>90</v>
      </c>
      <c r="F69" s="2" t="s">
        <v>118</v>
      </c>
      <c r="G69" s="2" t="s">
        <v>216</v>
      </c>
      <c r="H69" s="2"/>
      <c r="I69" s="2" t="s">
        <v>320</v>
      </c>
      <c r="J69" s="3" t="s">
        <v>342</v>
      </c>
      <c r="K69" s="2" t="s">
        <v>337</v>
      </c>
      <c r="L69" s="2" t="s">
        <v>391</v>
      </c>
      <c r="M69" s="2" t="s">
        <v>353</v>
      </c>
      <c r="N69" s="3" t="s">
        <v>422</v>
      </c>
      <c r="O69" s="22">
        <v>2015.06</v>
      </c>
      <c r="P69" s="2" t="str">
        <f aca="true" t="shared" si="6" ref="P69:P76">TEXT(G69*0.4,"0.00")</f>
        <v>41.76</v>
      </c>
      <c r="Q69" s="22">
        <v>72.8</v>
      </c>
      <c r="R69" s="2" t="str">
        <f aca="true" t="shared" si="7" ref="R69:R76">TEXT(Q69*0.4,"0.00")</f>
        <v>29.12</v>
      </c>
      <c r="S69" s="2">
        <f t="shared" si="5"/>
        <v>70.88</v>
      </c>
      <c r="T69" s="2">
        <v>2</v>
      </c>
      <c r="U69" s="3" t="s">
        <v>313</v>
      </c>
    </row>
    <row r="70" spans="1:22" ht="45" customHeight="1">
      <c r="A70" s="2">
        <v>65</v>
      </c>
      <c r="B70" s="2" t="s">
        <v>214</v>
      </c>
      <c r="C70" s="6" t="s">
        <v>218</v>
      </c>
      <c r="D70" s="2" t="s">
        <v>13</v>
      </c>
      <c r="E70" s="2" t="s">
        <v>101</v>
      </c>
      <c r="F70" s="2" t="s">
        <v>64</v>
      </c>
      <c r="G70" s="2" t="s">
        <v>219</v>
      </c>
      <c r="H70" s="2"/>
      <c r="I70" s="2" t="s">
        <v>320</v>
      </c>
      <c r="J70" s="11" t="s">
        <v>343</v>
      </c>
      <c r="K70" s="2" t="s">
        <v>337</v>
      </c>
      <c r="L70" s="2" t="s">
        <v>392</v>
      </c>
      <c r="M70" s="2" t="s">
        <v>353</v>
      </c>
      <c r="N70" s="3" t="s">
        <v>421</v>
      </c>
      <c r="O70" s="22">
        <v>2012.06</v>
      </c>
      <c r="P70" s="2" t="str">
        <f t="shared" si="6"/>
        <v>36.36</v>
      </c>
      <c r="Q70" s="22">
        <v>80.27</v>
      </c>
      <c r="R70" s="2" t="str">
        <f t="shared" si="7"/>
        <v>32.11</v>
      </c>
      <c r="S70" s="2">
        <f aca="true" t="shared" si="8" ref="S70:S76">P70+R70</f>
        <v>68.47</v>
      </c>
      <c r="T70" s="2">
        <v>3</v>
      </c>
      <c r="U70" s="3" t="s">
        <v>312</v>
      </c>
      <c r="V70" s="4"/>
    </row>
    <row r="71" spans="1:22" ht="45" customHeight="1">
      <c r="A71" s="2">
        <v>66</v>
      </c>
      <c r="B71" s="2" t="s">
        <v>214</v>
      </c>
      <c r="C71" s="6" t="s">
        <v>220</v>
      </c>
      <c r="D71" s="2" t="s">
        <v>98</v>
      </c>
      <c r="E71" s="2" t="s">
        <v>47</v>
      </c>
      <c r="F71" s="2" t="s">
        <v>192</v>
      </c>
      <c r="G71" s="2" t="s">
        <v>125</v>
      </c>
      <c r="H71" s="2"/>
      <c r="I71" s="2" t="s">
        <v>320</v>
      </c>
      <c r="J71" s="2" t="s">
        <v>341</v>
      </c>
      <c r="K71" s="3" t="s">
        <v>350</v>
      </c>
      <c r="L71" s="2" t="s">
        <v>362</v>
      </c>
      <c r="M71" s="2" t="s">
        <v>352</v>
      </c>
      <c r="N71" s="3" t="s">
        <v>435</v>
      </c>
      <c r="O71" s="22">
        <v>2014.06</v>
      </c>
      <c r="P71" s="2" t="str">
        <f t="shared" si="6"/>
        <v>33.60</v>
      </c>
      <c r="Q71" s="22">
        <v>84.3</v>
      </c>
      <c r="R71" s="2" t="str">
        <f t="shared" si="7"/>
        <v>33.72</v>
      </c>
      <c r="S71" s="22">
        <f t="shared" si="8"/>
        <v>67.32</v>
      </c>
      <c r="T71" s="2">
        <v>4</v>
      </c>
      <c r="U71" s="3" t="s">
        <v>295</v>
      </c>
      <c r="V71" s="5"/>
    </row>
    <row r="72" spans="1:22" ht="45" customHeight="1">
      <c r="A72" s="2">
        <v>67</v>
      </c>
      <c r="B72" s="2" t="s">
        <v>221</v>
      </c>
      <c r="C72" s="6" t="s">
        <v>222</v>
      </c>
      <c r="D72" s="2" t="s">
        <v>13</v>
      </c>
      <c r="E72" s="2" t="s">
        <v>151</v>
      </c>
      <c r="F72" s="2" t="s">
        <v>33</v>
      </c>
      <c r="G72" s="2" t="s">
        <v>223</v>
      </c>
      <c r="H72" s="2" t="s">
        <v>317</v>
      </c>
      <c r="I72" s="2" t="s">
        <v>320</v>
      </c>
      <c r="J72" s="3" t="s">
        <v>344</v>
      </c>
      <c r="K72" s="2" t="s">
        <v>338</v>
      </c>
      <c r="L72" s="2" t="s">
        <v>393</v>
      </c>
      <c r="M72" s="2" t="s">
        <v>352</v>
      </c>
      <c r="N72" s="3" t="s">
        <v>423</v>
      </c>
      <c r="O72" s="22">
        <v>2009.06</v>
      </c>
      <c r="P72" s="2" t="str">
        <f t="shared" si="6"/>
        <v>36.68</v>
      </c>
      <c r="Q72" s="23">
        <v>85.47</v>
      </c>
      <c r="R72" s="2" t="str">
        <f t="shared" si="7"/>
        <v>34.19</v>
      </c>
      <c r="S72" s="2">
        <f t="shared" si="8"/>
        <v>70.87</v>
      </c>
      <c r="T72" s="2">
        <v>1</v>
      </c>
      <c r="U72" s="25" t="s">
        <v>306</v>
      </c>
      <c r="V72" s="4"/>
    </row>
    <row r="73" spans="1:21" ht="45" customHeight="1">
      <c r="A73" s="2">
        <v>68</v>
      </c>
      <c r="B73" s="2" t="s">
        <v>221</v>
      </c>
      <c r="C73" s="6" t="s">
        <v>226</v>
      </c>
      <c r="D73" s="2" t="s">
        <v>98</v>
      </c>
      <c r="E73" s="2" t="s">
        <v>192</v>
      </c>
      <c r="F73" s="2" t="s">
        <v>227</v>
      </c>
      <c r="G73" s="2" t="s">
        <v>79</v>
      </c>
      <c r="H73" s="2"/>
      <c r="I73" s="2" t="s">
        <v>320</v>
      </c>
      <c r="J73" s="3" t="s">
        <v>343</v>
      </c>
      <c r="K73" s="2" t="s">
        <v>339</v>
      </c>
      <c r="L73" s="3" t="s">
        <v>397</v>
      </c>
      <c r="M73" s="3" t="s">
        <v>396</v>
      </c>
      <c r="N73" s="3" t="s">
        <v>424</v>
      </c>
      <c r="O73" s="22">
        <v>2011.01</v>
      </c>
      <c r="P73" s="2" t="str">
        <f t="shared" si="6"/>
        <v>29.20</v>
      </c>
      <c r="Q73" s="23">
        <v>87.43</v>
      </c>
      <c r="R73" s="2" t="str">
        <f t="shared" si="7"/>
        <v>34.97</v>
      </c>
      <c r="S73" s="2">
        <f t="shared" si="8"/>
        <v>64.17</v>
      </c>
      <c r="T73" s="2">
        <f>RANK(S73,$S$73:$S$76)</f>
        <v>2</v>
      </c>
      <c r="U73" s="25" t="s">
        <v>298</v>
      </c>
    </row>
    <row r="74" spans="1:21" ht="45" customHeight="1">
      <c r="A74" s="2">
        <v>69</v>
      </c>
      <c r="B74" s="2" t="s">
        <v>221</v>
      </c>
      <c r="C74" s="6" t="s">
        <v>224</v>
      </c>
      <c r="D74" s="2" t="s">
        <v>98</v>
      </c>
      <c r="E74" s="2" t="s">
        <v>85</v>
      </c>
      <c r="F74" s="2" t="s">
        <v>133</v>
      </c>
      <c r="G74" s="2" t="s">
        <v>225</v>
      </c>
      <c r="H74" s="2"/>
      <c r="I74" s="2" t="s">
        <v>320</v>
      </c>
      <c r="J74" s="3" t="s">
        <v>342</v>
      </c>
      <c r="K74" s="2" t="s">
        <v>338</v>
      </c>
      <c r="L74" s="2" t="s">
        <v>379</v>
      </c>
      <c r="M74" s="2" t="s">
        <v>353</v>
      </c>
      <c r="N74" s="3" t="s">
        <v>425</v>
      </c>
      <c r="O74" s="22">
        <v>2018.06</v>
      </c>
      <c r="P74" s="2" t="str">
        <f t="shared" si="6"/>
        <v>30.36</v>
      </c>
      <c r="Q74" s="23">
        <v>80.77</v>
      </c>
      <c r="R74" s="2" t="str">
        <f t="shared" si="7"/>
        <v>32.31</v>
      </c>
      <c r="S74" s="2">
        <f t="shared" si="8"/>
        <v>62.67</v>
      </c>
      <c r="T74" s="2">
        <f>RANK(S74,$S$73:$S$76)</f>
        <v>3</v>
      </c>
      <c r="U74" s="28" t="s">
        <v>288</v>
      </c>
    </row>
    <row r="75" spans="1:21" ht="45" customHeight="1">
      <c r="A75" s="2">
        <v>70</v>
      </c>
      <c r="B75" s="2" t="s">
        <v>221</v>
      </c>
      <c r="C75" s="6" t="s">
        <v>228</v>
      </c>
      <c r="D75" s="2" t="s">
        <v>98</v>
      </c>
      <c r="E75" s="2" t="s">
        <v>82</v>
      </c>
      <c r="F75" s="2" t="s">
        <v>130</v>
      </c>
      <c r="G75" s="2" t="s">
        <v>229</v>
      </c>
      <c r="H75" s="2"/>
      <c r="I75" s="2" t="s">
        <v>320</v>
      </c>
      <c r="J75" s="3" t="s">
        <v>344</v>
      </c>
      <c r="K75" s="2" t="s">
        <v>340</v>
      </c>
      <c r="L75" s="2" t="s">
        <v>394</v>
      </c>
      <c r="M75" s="2" t="s">
        <v>353</v>
      </c>
      <c r="N75" s="3" t="s">
        <v>423</v>
      </c>
      <c r="O75" s="22">
        <v>2016.06</v>
      </c>
      <c r="P75" s="2" t="str">
        <f t="shared" si="6"/>
        <v>27.72</v>
      </c>
      <c r="Q75" s="23">
        <v>85.03</v>
      </c>
      <c r="R75" s="2" t="str">
        <f t="shared" si="7"/>
        <v>34.01</v>
      </c>
      <c r="S75" s="2">
        <f t="shared" si="8"/>
        <v>61.73</v>
      </c>
      <c r="T75" s="2">
        <f>RANK(S75,$S$73:$S$76)</f>
        <v>4</v>
      </c>
      <c r="U75" s="3" t="s">
        <v>295</v>
      </c>
    </row>
    <row r="76" spans="1:21" ht="45" customHeight="1">
      <c r="A76" s="2">
        <v>71</v>
      </c>
      <c r="B76" s="2" t="s">
        <v>230</v>
      </c>
      <c r="C76" s="6" t="s">
        <v>231</v>
      </c>
      <c r="D76" s="2" t="s">
        <v>13</v>
      </c>
      <c r="E76" s="2" t="s">
        <v>17</v>
      </c>
      <c r="F76" s="2" t="s">
        <v>24</v>
      </c>
      <c r="G76" s="2" t="s">
        <v>232</v>
      </c>
      <c r="H76" s="2"/>
      <c r="I76" s="2" t="s">
        <v>320</v>
      </c>
      <c r="J76" s="3" t="s">
        <v>342</v>
      </c>
      <c r="K76" s="2" t="s">
        <v>332</v>
      </c>
      <c r="L76" s="2" t="s">
        <v>395</v>
      </c>
      <c r="M76" s="2" t="s">
        <v>353</v>
      </c>
      <c r="N76" s="3" t="s">
        <v>426</v>
      </c>
      <c r="O76" s="22">
        <v>2017.06</v>
      </c>
      <c r="P76" s="2" t="str">
        <f t="shared" si="6"/>
        <v>41.24</v>
      </c>
      <c r="Q76" s="22">
        <v>83.7</v>
      </c>
      <c r="R76" s="2" t="str">
        <f t="shared" si="7"/>
        <v>33.48</v>
      </c>
      <c r="S76" s="2">
        <f t="shared" si="8"/>
        <v>74.72</v>
      </c>
      <c r="T76" s="2">
        <v>1</v>
      </c>
      <c r="U76" s="24" t="s">
        <v>298</v>
      </c>
    </row>
    <row r="77" spans="1:21" ht="39" customHeight="1">
      <c r="A77" s="2">
        <v>72</v>
      </c>
      <c r="B77" s="3" t="s">
        <v>288</v>
      </c>
      <c r="C77" s="20" t="s">
        <v>111</v>
      </c>
      <c r="D77" s="3" t="s">
        <v>98</v>
      </c>
      <c r="E77" s="2"/>
      <c r="F77" s="2"/>
      <c r="G77" s="2"/>
      <c r="H77" s="2"/>
      <c r="I77" s="10" t="s">
        <v>450</v>
      </c>
      <c r="J77" s="10" t="s">
        <v>449</v>
      </c>
      <c r="K77" s="10" t="s">
        <v>348</v>
      </c>
      <c r="L77" s="2" t="s">
        <v>361</v>
      </c>
      <c r="M77" s="9" t="s">
        <v>447</v>
      </c>
      <c r="N77" s="10" t="s">
        <v>448</v>
      </c>
      <c r="O77" s="8">
        <v>2019.06</v>
      </c>
      <c r="P77" s="2"/>
      <c r="Q77" s="2">
        <v>82.27</v>
      </c>
      <c r="R77" s="2"/>
      <c r="S77" s="2"/>
      <c r="T77" s="2">
        <v>1</v>
      </c>
      <c r="U77" s="3" t="s">
        <v>288</v>
      </c>
    </row>
    <row r="78" spans="1:21" ht="36.75" customHeight="1">
      <c r="A78" s="2">
        <v>73</v>
      </c>
      <c r="B78" s="3" t="s">
        <v>96</v>
      </c>
      <c r="C78" s="20" t="s">
        <v>97</v>
      </c>
      <c r="D78" s="3" t="s">
        <v>98</v>
      </c>
      <c r="E78" s="2"/>
      <c r="F78" s="2"/>
      <c r="G78" s="2"/>
      <c r="H78" s="17" t="s">
        <v>466</v>
      </c>
      <c r="I78" s="10" t="s">
        <v>450</v>
      </c>
      <c r="J78" s="10" t="s">
        <v>451</v>
      </c>
      <c r="K78" s="2"/>
      <c r="L78" s="29" t="s">
        <v>470</v>
      </c>
      <c r="M78" s="3" t="s">
        <v>396</v>
      </c>
      <c r="N78" s="10" t="s">
        <v>428</v>
      </c>
      <c r="O78" s="8">
        <v>2019.06</v>
      </c>
      <c r="P78" s="2"/>
      <c r="Q78" s="2">
        <v>82.33</v>
      </c>
      <c r="R78" s="2"/>
      <c r="S78" s="2"/>
      <c r="T78" s="2">
        <v>1</v>
      </c>
      <c r="U78" s="3" t="s">
        <v>287</v>
      </c>
    </row>
    <row r="79" spans="1:21" ht="42" customHeight="1">
      <c r="A79" s="2">
        <v>74</v>
      </c>
      <c r="B79" s="18" t="s">
        <v>472</v>
      </c>
      <c r="C79" s="20" t="s">
        <v>438</v>
      </c>
      <c r="D79" s="7" t="s">
        <v>13</v>
      </c>
      <c r="E79" s="2"/>
      <c r="F79" s="2"/>
      <c r="G79" s="2"/>
      <c r="H79" s="30" t="s">
        <v>452</v>
      </c>
      <c r="I79" s="30" t="s">
        <v>450</v>
      </c>
      <c r="J79" s="30" t="s">
        <v>342</v>
      </c>
      <c r="K79" s="30" t="s">
        <v>346</v>
      </c>
      <c r="L79" s="7" t="s">
        <v>386</v>
      </c>
      <c r="M79" s="7" t="s">
        <v>445</v>
      </c>
      <c r="N79" s="7" t="s">
        <v>469</v>
      </c>
      <c r="O79" s="8">
        <v>2019.06</v>
      </c>
      <c r="P79" s="2"/>
      <c r="Q79" s="8">
        <v>82.8</v>
      </c>
      <c r="R79" s="2"/>
      <c r="S79" s="2"/>
      <c r="T79" s="2"/>
      <c r="U79" s="19" t="s">
        <v>476</v>
      </c>
    </row>
    <row r="80" spans="1:21" ht="45" customHeight="1">
      <c r="A80" s="2">
        <v>75</v>
      </c>
      <c r="B80" s="18" t="s">
        <v>472</v>
      </c>
      <c r="C80" s="20" t="s">
        <v>475</v>
      </c>
      <c r="D80" s="7" t="s">
        <v>439</v>
      </c>
      <c r="E80" s="2"/>
      <c r="F80" s="2"/>
      <c r="G80" s="2"/>
      <c r="H80" s="2"/>
      <c r="I80" s="10" t="s">
        <v>450</v>
      </c>
      <c r="J80" s="10" t="s">
        <v>449</v>
      </c>
      <c r="K80" s="10" t="s">
        <v>346</v>
      </c>
      <c r="L80" s="7" t="s">
        <v>442</v>
      </c>
      <c r="M80" s="7" t="s">
        <v>446</v>
      </c>
      <c r="N80" s="7" t="s">
        <v>444</v>
      </c>
      <c r="O80" s="8">
        <v>2019.06</v>
      </c>
      <c r="P80" s="2"/>
      <c r="Q80" s="8">
        <v>82.8</v>
      </c>
      <c r="R80" s="2"/>
      <c r="S80" s="2"/>
      <c r="T80" s="2"/>
      <c r="U80" s="19" t="s">
        <v>295</v>
      </c>
    </row>
    <row r="81" spans="1:21" ht="39.75" customHeight="1">
      <c r="A81" s="2">
        <v>76</v>
      </c>
      <c r="B81" s="18" t="s">
        <v>473</v>
      </c>
      <c r="C81" s="20" t="s">
        <v>437</v>
      </c>
      <c r="D81" s="7" t="s">
        <v>13</v>
      </c>
      <c r="E81" s="2"/>
      <c r="F81" s="2"/>
      <c r="G81" s="2"/>
      <c r="H81" s="2"/>
      <c r="I81" s="10" t="s">
        <v>450</v>
      </c>
      <c r="J81" s="10" t="s">
        <v>449</v>
      </c>
      <c r="K81" s="10" t="s">
        <v>348</v>
      </c>
      <c r="L81" s="7" t="s">
        <v>441</v>
      </c>
      <c r="M81" s="7" t="s">
        <v>353</v>
      </c>
      <c r="N81" s="6" t="s">
        <v>443</v>
      </c>
      <c r="O81" s="8">
        <v>2019.06</v>
      </c>
      <c r="P81" s="2"/>
      <c r="Q81" s="8">
        <v>84.6</v>
      </c>
      <c r="R81" s="2"/>
      <c r="S81" s="2"/>
      <c r="T81" s="2"/>
      <c r="U81" s="9" t="s">
        <v>298</v>
      </c>
    </row>
    <row r="82" spans="1:21" ht="36" customHeight="1">
      <c r="A82" s="2">
        <v>77</v>
      </c>
      <c r="B82" s="18" t="s">
        <v>474</v>
      </c>
      <c r="C82" s="20" t="s">
        <v>440</v>
      </c>
      <c r="D82" s="7" t="s">
        <v>13</v>
      </c>
      <c r="E82" s="2"/>
      <c r="F82" s="2"/>
      <c r="G82" s="2"/>
      <c r="H82" s="2"/>
      <c r="I82" s="10" t="s">
        <v>450</v>
      </c>
      <c r="J82" s="10" t="s">
        <v>451</v>
      </c>
      <c r="K82" s="2"/>
      <c r="L82" s="7" t="s">
        <v>363</v>
      </c>
      <c r="M82" s="7" t="s">
        <v>353</v>
      </c>
      <c r="N82" s="7" t="s">
        <v>325</v>
      </c>
      <c r="O82" s="8">
        <v>2019.06</v>
      </c>
      <c r="P82" s="2"/>
      <c r="Q82" s="8">
        <v>79.2</v>
      </c>
      <c r="R82" s="2"/>
      <c r="S82" s="2"/>
      <c r="T82" s="2"/>
      <c r="U82" s="3" t="s">
        <v>289</v>
      </c>
    </row>
  </sheetData>
  <sheetProtection/>
  <mergeCells count="4">
    <mergeCell ref="A2:U2"/>
    <mergeCell ref="A1:U1"/>
    <mergeCell ref="A3:U3"/>
    <mergeCell ref="A4:U4"/>
  </mergeCells>
  <printOptions/>
  <pageMargins left="0.35433070866141736" right="0.35433070866141736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9.8515625" style="0" customWidth="1"/>
    <col min="4" max="4" width="24.00390625" style="0" customWidth="1"/>
    <col min="5" max="5" width="26.8515625" style="0" customWidth="1"/>
  </cols>
  <sheetData>
    <row r="2" spans="1:11" ht="12.75">
      <c r="A2" s="1" t="s">
        <v>11</v>
      </c>
      <c r="B2" s="1" t="s">
        <v>234</v>
      </c>
      <c r="C2" s="1" t="s">
        <v>13</v>
      </c>
      <c r="D2" s="1" t="s">
        <v>235</v>
      </c>
      <c r="E2" s="1" t="s">
        <v>236</v>
      </c>
      <c r="F2" s="1" t="s">
        <v>13</v>
      </c>
      <c r="G2" s="1" t="s">
        <v>237</v>
      </c>
      <c r="H2" s="1" t="s">
        <v>84</v>
      </c>
      <c r="I2" s="1" t="s">
        <v>150</v>
      </c>
      <c r="J2" s="1" t="str">
        <f aca="true" t="shared" si="0" ref="J2:J12">TEXT(I2*0.4,"0.00")</f>
        <v>28.32</v>
      </c>
      <c r="K2" s="1" t="s">
        <v>238</v>
      </c>
    </row>
    <row r="3" spans="1:11" ht="12.75">
      <c r="A3" s="1" t="s">
        <v>99</v>
      </c>
      <c r="B3" s="1" t="s">
        <v>239</v>
      </c>
      <c r="C3" s="1" t="s">
        <v>98</v>
      </c>
      <c r="D3" s="1" t="s">
        <v>240</v>
      </c>
      <c r="E3" s="1" t="s">
        <v>241</v>
      </c>
      <c r="F3" s="1" t="s">
        <v>98</v>
      </c>
      <c r="G3" s="1" t="s">
        <v>54</v>
      </c>
      <c r="H3" s="1" t="s">
        <v>242</v>
      </c>
      <c r="I3" s="1" t="s">
        <v>243</v>
      </c>
      <c r="J3" s="1" t="str">
        <f t="shared" si="0"/>
        <v>32.00</v>
      </c>
      <c r="K3" s="1" t="s">
        <v>244</v>
      </c>
    </row>
    <row r="4" spans="1:11" ht="12.75">
      <c r="A4" s="1" t="s">
        <v>112</v>
      </c>
      <c r="B4" s="1" t="s">
        <v>245</v>
      </c>
      <c r="C4" s="1" t="s">
        <v>13</v>
      </c>
      <c r="D4" s="1" t="s">
        <v>246</v>
      </c>
      <c r="E4" s="1" t="s">
        <v>247</v>
      </c>
      <c r="F4" s="1" t="s">
        <v>13</v>
      </c>
      <c r="G4" s="1" t="s">
        <v>243</v>
      </c>
      <c r="H4" s="1" t="s">
        <v>131</v>
      </c>
      <c r="I4" s="1" t="s">
        <v>248</v>
      </c>
      <c r="J4" s="1" t="str">
        <f t="shared" si="0"/>
        <v>29.96</v>
      </c>
      <c r="K4" s="1" t="s">
        <v>249</v>
      </c>
    </row>
    <row r="5" spans="1:11" ht="12.75">
      <c r="A5" s="1" t="s">
        <v>155</v>
      </c>
      <c r="B5" s="1" t="s">
        <v>250</v>
      </c>
      <c r="C5" s="1" t="s">
        <v>13</v>
      </c>
      <c r="D5" s="1" t="s">
        <v>251</v>
      </c>
      <c r="E5" s="1" t="s">
        <v>252</v>
      </c>
      <c r="F5" s="1" t="s">
        <v>13</v>
      </c>
      <c r="G5" s="1" t="s">
        <v>253</v>
      </c>
      <c r="H5" s="1" t="s">
        <v>41</v>
      </c>
      <c r="I5" s="1" t="s">
        <v>16</v>
      </c>
      <c r="J5" s="1" t="str">
        <f t="shared" si="0"/>
        <v>41.40</v>
      </c>
      <c r="K5" s="1" t="s">
        <v>233</v>
      </c>
    </row>
    <row r="6" spans="1:11" ht="12.75">
      <c r="A6" s="1" t="s">
        <v>155</v>
      </c>
      <c r="B6" s="1" t="s">
        <v>254</v>
      </c>
      <c r="C6" s="1" t="s">
        <v>13</v>
      </c>
      <c r="D6" s="1" t="s">
        <v>255</v>
      </c>
      <c r="E6" s="1" t="s">
        <v>256</v>
      </c>
      <c r="F6" s="1" t="s">
        <v>13</v>
      </c>
      <c r="G6" s="1" t="s">
        <v>243</v>
      </c>
      <c r="H6" s="1" t="s">
        <v>178</v>
      </c>
      <c r="I6" s="1" t="s">
        <v>257</v>
      </c>
      <c r="J6" s="1" t="str">
        <f t="shared" si="0"/>
        <v>30.44</v>
      </c>
      <c r="K6" s="1" t="s">
        <v>258</v>
      </c>
    </row>
    <row r="7" spans="1:11" ht="12.75">
      <c r="A7" s="1" t="s">
        <v>155</v>
      </c>
      <c r="B7" s="1" t="s">
        <v>259</v>
      </c>
      <c r="C7" s="1" t="s">
        <v>13</v>
      </c>
      <c r="D7" s="1" t="s">
        <v>260</v>
      </c>
      <c r="E7" s="1" t="s">
        <v>261</v>
      </c>
      <c r="F7" s="1" t="s">
        <v>13</v>
      </c>
      <c r="G7" s="1" t="s">
        <v>28</v>
      </c>
      <c r="H7" s="1" t="s">
        <v>135</v>
      </c>
      <c r="I7" s="1" t="s">
        <v>84</v>
      </c>
      <c r="J7" s="1" t="str">
        <f t="shared" si="0"/>
        <v>30.40</v>
      </c>
      <c r="K7" s="1" t="s">
        <v>262</v>
      </c>
    </row>
    <row r="8" spans="1:11" ht="12.75">
      <c r="A8" s="1" t="s">
        <v>155</v>
      </c>
      <c r="B8" s="1" t="s">
        <v>263</v>
      </c>
      <c r="C8" s="1" t="s">
        <v>98</v>
      </c>
      <c r="D8" s="1" t="s">
        <v>264</v>
      </c>
      <c r="E8" s="1" t="s">
        <v>265</v>
      </c>
      <c r="F8" s="1" t="s">
        <v>98</v>
      </c>
      <c r="G8" s="1" t="s">
        <v>68</v>
      </c>
      <c r="H8" s="1" t="s">
        <v>266</v>
      </c>
      <c r="I8" s="1" t="s">
        <v>267</v>
      </c>
      <c r="J8" s="1" t="str">
        <f t="shared" si="0"/>
        <v>26.44</v>
      </c>
      <c r="K8" s="1" t="s">
        <v>268</v>
      </c>
    </row>
    <row r="9" spans="1:11" ht="12.75">
      <c r="A9" s="1" t="s">
        <v>155</v>
      </c>
      <c r="B9" s="1" t="s">
        <v>269</v>
      </c>
      <c r="C9" s="1" t="s">
        <v>98</v>
      </c>
      <c r="D9" s="1" t="s">
        <v>270</v>
      </c>
      <c r="E9" s="1" t="s">
        <v>271</v>
      </c>
      <c r="F9" s="1" t="s">
        <v>98</v>
      </c>
      <c r="G9" s="1" t="s">
        <v>108</v>
      </c>
      <c r="H9" s="1" t="s">
        <v>137</v>
      </c>
      <c r="I9" s="1" t="s">
        <v>272</v>
      </c>
      <c r="J9" s="1" t="str">
        <f t="shared" si="0"/>
        <v>25.76</v>
      </c>
      <c r="K9" s="1" t="s">
        <v>273</v>
      </c>
    </row>
    <row r="10" spans="1:11" ht="12.75">
      <c r="A10" s="1" t="s">
        <v>179</v>
      </c>
      <c r="B10" s="1" t="s">
        <v>274</v>
      </c>
      <c r="C10" s="1" t="s">
        <v>13</v>
      </c>
      <c r="D10" s="1" t="s">
        <v>275</v>
      </c>
      <c r="E10" s="1" t="s">
        <v>276</v>
      </c>
      <c r="F10" s="1" t="s">
        <v>13</v>
      </c>
      <c r="G10" s="1" t="s">
        <v>193</v>
      </c>
      <c r="H10" s="1" t="s">
        <v>71</v>
      </c>
      <c r="I10" s="1" t="s">
        <v>277</v>
      </c>
      <c r="J10" s="1" t="str">
        <f t="shared" si="0"/>
        <v>33.56</v>
      </c>
      <c r="K10" s="1" t="s">
        <v>278</v>
      </c>
    </row>
    <row r="11" spans="1:11" ht="12.75">
      <c r="A11" s="1" t="s">
        <v>214</v>
      </c>
      <c r="B11" s="1" t="s">
        <v>279</v>
      </c>
      <c r="C11" s="1" t="s">
        <v>13</v>
      </c>
      <c r="D11" s="1" t="s">
        <v>280</v>
      </c>
      <c r="E11" s="1" t="s">
        <v>281</v>
      </c>
      <c r="F11" s="1" t="s">
        <v>13</v>
      </c>
      <c r="G11" s="1" t="s">
        <v>133</v>
      </c>
      <c r="H11" s="1" t="s">
        <v>282</v>
      </c>
      <c r="I11" s="1" t="s">
        <v>272</v>
      </c>
      <c r="J11" s="1" t="str">
        <f t="shared" si="0"/>
        <v>25.76</v>
      </c>
      <c r="K11" s="1">
        <v>11</v>
      </c>
    </row>
    <row r="12" spans="1:11" ht="12.75">
      <c r="A12" s="1" t="s">
        <v>214</v>
      </c>
      <c r="B12" s="1" t="s">
        <v>283</v>
      </c>
      <c r="C12" s="1" t="s">
        <v>13</v>
      </c>
      <c r="D12" s="1" t="s">
        <v>284</v>
      </c>
      <c r="E12" s="1" t="s">
        <v>285</v>
      </c>
      <c r="F12" s="1" t="s">
        <v>13</v>
      </c>
      <c r="G12" s="1" t="s">
        <v>83</v>
      </c>
      <c r="H12" s="1" t="s">
        <v>152</v>
      </c>
      <c r="I12" s="1" t="s">
        <v>286</v>
      </c>
      <c r="J12" s="1" t="str">
        <f t="shared" si="0"/>
        <v>24.36</v>
      </c>
      <c r="K12" s="1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2019-08-05T02:59:18Z</cp:lastPrinted>
  <dcterms:created xsi:type="dcterms:W3CDTF">2019-06-13T03:48:23Z</dcterms:created>
  <dcterms:modified xsi:type="dcterms:W3CDTF">2019-08-05T07:21:26Z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