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019年事业招聘无领导小组讨论面试综合成绩及体检人员名单" sheetId="1" r:id="rId1"/>
  </sheets>
  <definedNames/>
  <calcPr fullCalcOnLoad="1"/>
</workbook>
</file>

<file path=xl/sharedStrings.xml><?xml version="1.0" encoding="utf-8"?>
<sst xmlns="http://schemas.openxmlformats.org/spreadsheetml/2006/main" count="219" uniqueCount="88">
  <si>
    <t>2019年华宁县事业单位公开招聘工作人员综合成绩公布及进入体检人员名单【无领导小组讨论面试】</t>
  </si>
  <si>
    <t>序号</t>
  </si>
  <si>
    <t>准考证号</t>
  </si>
  <si>
    <t>性别</t>
  </si>
  <si>
    <t>报考岗位及岗位代码</t>
  </si>
  <si>
    <t>招聘人数</t>
  </si>
  <si>
    <t>笔试总成绩（300分）</t>
  </si>
  <si>
    <t>百分制笔试总成绩</t>
  </si>
  <si>
    <t>50%笔试成绩</t>
  </si>
  <si>
    <t>面试成绩</t>
  </si>
  <si>
    <r>
      <t>50%</t>
    </r>
    <r>
      <rPr>
        <b/>
        <sz val="9"/>
        <color indexed="8"/>
        <rFont val="宋体"/>
        <family val="0"/>
      </rPr>
      <t>面试成绩</t>
    </r>
  </si>
  <si>
    <t>综合成绩</t>
  </si>
  <si>
    <t>岗位综合成绩排名</t>
  </si>
  <si>
    <t>是否进入体检</t>
  </si>
  <si>
    <t>2153041704818</t>
  </si>
  <si>
    <t>男</t>
  </si>
  <si>
    <t>教育系统 会计（男）-1915220121</t>
  </si>
  <si>
    <t>四</t>
  </si>
  <si>
    <t>2153041704921</t>
  </si>
  <si>
    <t>一</t>
  </si>
  <si>
    <t>是</t>
  </si>
  <si>
    <t>2153041704814</t>
  </si>
  <si>
    <t>三</t>
  </si>
  <si>
    <t>2153041704828</t>
  </si>
  <si>
    <t>二</t>
  </si>
  <si>
    <t>2153041705024</t>
  </si>
  <si>
    <t>女</t>
  </si>
  <si>
    <t>教育系统 会计（女）-1915220221</t>
  </si>
  <si>
    <t>2153041705017</t>
  </si>
  <si>
    <t>2153041705205</t>
  </si>
  <si>
    <t>2153041705207</t>
  </si>
  <si>
    <t>3153041706019</t>
  </si>
  <si>
    <t>华宁县公路工程质量监督站   专业技术人员（女）-1915300231</t>
  </si>
  <si>
    <t>3153041706016</t>
  </si>
  <si>
    <t>3153041705907</t>
  </si>
  <si>
    <t>华宁县公路工程质量监督站 专业技术人员（男）-1915300131</t>
  </si>
  <si>
    <t>3153041706003</t>
  </si>
  <si>
    <t>2153041705823</t>
  </si>
  <si>
    <t xml:space="preserve">华宁县农产品质量安全检测站      专业技术人员-1915310121
</t>
  </si>
  <si>
    <t>2153041705805</t>
  </si>
  <si>
    <t>3153041706213</t>
  </si>
  <si>
    <t xml:space="preserve">华宁县农产品质量安全检测站      专业技术人员-1915310231
</t>
  </si>
  <si>
    <t>3153041706207</t>
  </si>
  <si>
    <t>3153041706306</t>
  </si>
  <si>
    <t xml:space="preserve">华宁县建设工程质量监督管理站    专业技术人员-1915320131
</t>
  </si>
  <si>
    <t>3153041706229</t>
  </si>
  <si>
    <t>2153041705216</t>
  </si>
  <si>
    <t>华宁县妇幼保健计划服务中心  财务-1915260121</t>
  </si>
  <si>
    <t>2153041705226</t>
  </si>
  <si>
    <t>2153041705313</t>
  </si>
  <si>
    <t>华宁县疾病预防控制中心     财务-1915270121</t>
  </si>
  <si>
    <t>2153041705329</t>
  </si>
  <si>
    <t>2153041705514</t>
  </si>
  <si>
    <t>华宁县人民医院             财务-1915280921</t>
  </si>
  <si>
    <t>2153041705501</t>
  </si>
  <si>
    <t>5153041704203</t>
  </si>
  <si>
    <t>华宁县通红甸卫生院         临床-1915230251</t>
  </si>
  <si>
    <t>5153041704210</t>
  </si>
  <si>
    <t>5353041704401</t>
  </si>
  <si>
    <t>华宁县青龙中心卫生院       药剂-1915240153</t>
  </si>
  <si>
    <t>5353041704517</t>
  </si>
  <si>
    <t>5653041704701</t>
  </si>
  <si>
    <t>华宁县盘溪中心卫生院       公卫-1915250156</t>
  </si>
  <si>
    <t>5253041704302</t>
  </si>
  <si>
    <t>华宁县人民医院             口腔（女）-1915280252</t>
  </si>
  <si>
    <t>5253041704301</t>
  </si>
  <si>
    <t>5453041704604</t>
  </si>
  <si>
    <t>华宁县人民医院              护理-1915280854</t>
  </si>
  <si>
    <t>5453041704605</t>
  </si>
  <si>
    <t>5453041704606</t>
  </si>
  <si>
    <t>5453041704603</t>
  </si>
  <si>
    <t>5253041704303</t>
  </si>
  <si>
    <t>华宁县人民医院                 临床（男）-1915280352</t>
  </si>
  <si>
    <t>5253041704304</t>
  </si>
  <si>
    <t>华宁县人民医院                  临床（女）-1915280452</t>
  </si>
  <si>
    <t>5253041704305</t>
  </si>
  <si>
    <t>华宁县人民医院                 临床（不限）-1915280552</t>
  </si>
  <si>
    <t>5253041704306</t>
  </si>
  <si>
    <t>5253041704307</t>
  </si>
  <si>
    <t>华宁县人民医院                 临床-1915280652</t>
  </si>
  <si>
    <t>5253041704309</t>
  </si>
  <si>
    <t>华宁县中医医院                 口腔-1915290152</t>
  </si>
  <si>
    <t>2153041705607</t>
  </si>
  <si>
    <t>华宁县中医医院                 人事管理-1915290221</t>
  </si>
  <si>
    <t>2153041705707</t>
  </si>
  <si>
    <t>5153041704216</t>
  </si>
  <si>
    <t>华宁县中医医院                 临床-1915290351</t>
  </si>
  <si>
    <t>5153041704215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</si>
</sst>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Red]0.00"/>
    <numFmt numFmtId="179" formatCode="0.00_);\(0.00\)"/>
  </numFmts>
  <fonts count="61">
    <font>
      <sz val="11"/>
      <color indexed="8"/>
      <name val="Calibri"/>
      <family val="2"/>
    </font>
    <font>
      <sz val="11"/>
      <name val="宋体"/>
      <family val="0"/>
    </font>
    <font>
      <b/>
      <sz val="9"/>
      <color indexed="8"/>
      <name val="Calibri"/>
      <family val="2"/>
    </font>
    <font>
      <sz val="9"/>
      <color indexed="8"/>
      <name val="Calibri"/>
      <family val="2"/>
    </font>
    <font>
      <sz val="9"/>
      <color indexed="10"/>
      <name val="Calibri"/>
      <family val="2"/>
    </font>
    <font>
      <sz val="11"/>
      <color indexed="10"/>
      <name val="Calibri"/>
      <family val="2"/>
    </font>
    <font>
      <sz val="10"/>
      <color indexed="8"/>
      <name val="Calibri"/>
      <family val="2"/>
    </font>
    <font>
      <b/>
      <sz val="11"/>
      <color indexed="8"/>
      <name val="Calibri"/>
      <family val="2"/>
    </font>
    <font>
      <b/>
      <sz val="14"/>
      <color indexed="8"/>
      <name val="宋体"/>
      <family val="0"/>
    </font>
    <font>
      <b/>
      <sz val="9"/>
      <color indexed="8"/>
      <name val="宋体"/>
      <family val="0"/>
    </font>
    <font>
      <b/>
      <sz val="11"/>
      <color indexed="8"/>
      <name val="宋体"/>
      <family val="0"/>
    </font>
    <font>
      <b/>
      <sz val="10"/>
      <color indexed="8"/>
      <name val="Calibri"/>
      <family val="2"/>
    </font>
    <font>
      <b/>
      <sz val="10"/>
      <color indexed="8"/>
      <name val="宋体"/>
      <family val="0"/>
    </font>
    <font>
      <sz val="11"/>
      <color indexed="8"/>
      <name val="宋体"/>
      <family val="0"/>
    </font>
    <font>
      <sz val="12"/>
      <color indexed="8"/>
      <name val="宋体"/>
      <family val="0"/>
    </font>
    <font>
      <sz val="10"/>
      <color indexed="8"/>
      <name val="宋体"/>
      <family val="0"/>
    </font>
    <font>
      <sz val="9"/>
      <color indexed="8"/>
      <name val="宋体"/>
      <family val="0"/>
    </font>
    <font>
      <sz val="14"/>
      <color indexed="8"/>
      <name val="宋体"/>
      <family val="0"/>
    </font>
    <font>
      <b/>
      <sz val="8"/>
      <color indexed="8"/>
      <name val="宋体"/>
      <family val="0"/>
    </font>
    <font>
      <sz val="10"/>
      <color indexed="8"/>
      <name val="Gulim"/>
      <family val="2"/>
    </font>
    <font>
      <b/>
      <sz val="12"/>
      <color indexed="8"/>
      <name val="Calibri"/>
      <family val="2"/>
    </font>
    <font>
      <b/>
      <sz val="9"/>
      <color indexed="10"/>
      <name val="宋体"/>
      <family val="0"/>
    </font>
    <font>
      <sz val="9"/>
      <color indexed="10"/>
      <name val="宋体"/>
      <family val="0"/>
    </font>
    <font>
      <sz val="12"/>
      <name val="宋体"/>
      <family val="0"/>
    </font>
    <font>
      <b/>
      <sz val="11"/>
      <color indexed="9"/>
      <name val="宋体"/>
      <family val="0"/>
    </font>
    <font>
      <i/>
      <sz val="11"/>
      <color indexed="23"/>
      <name val="宋体"/>
      <family val="0"/>
    </font>
    <font>
      <sz val="11"/>
      <color indexed="20"/>
      <name val="宋体"/>
      <family val="0"/>
    </font>
    <font>
      <sz val="11"/>
      <color indexed="9"/>
      <name val="宋体"/>
      <family val="0"/>
    </font>
    <font>
      <sz val="11"/>
      <color indexed="62"/>
      <name val="宋体"/>
      <family val="0"/>
    </font>
    <font>
      <sz val="11"/>
      <color indexed="60"/>
      <name val="宋体"/>
      <family val="0"/>
    </font>
    <font>
      <sz val="11"/>
      <color indexed="17"/>
      <name val="宋体"/>
      <family val="0"/>
    </font>
    <font>
      <b/>
      <sz val="11"/>
      <color indexed="52"/>
      <name val="宋体"/>
      <family val="0"/>
    </font>
    <font>
      <sz val="18"/>
      <color indexed="54"/>
      <name val="宋体"/>
      <family val="0"/>
    </font>
    <font>
      <sz val="11"/>
      <color indexed="52"/>
      <name val="宋体"/>
      <family val="0"/>
    </font>
    <font>
      <b/>
      <sz val="15"/>
      <color indexed="54"/>
      <name val="宋体"/>
      <family val="0"/>
    </font>
    <font>
      <u val="single"/>
      <sz val="11"/>
      <color indexed="12"/>
      <name val="宋体"/>
      <family val="0"/>
    </font>
    <font>
      <u val="single"/>
      <sz val="11"/>
      <color indexed="20"/>
      <name val="宋体"/>
      <family val="0"/>
    </font>
    <font>
      <b/>
      <sz val="11"/>
      <color indexed="54"/>
      <name val="宋体"/>
      <family val="0"/>
    </font>
    <font>
      <b/>
      <sz val="11"/>
      <color indexed="63"/>
      <name val="宋体"/>
      <family val="0"/>
    </font>
    <font>
      <sz val="11"/>
      <color indexed="10"/>
      <name val="宋体"/>
      <family val="0"/>
    </font>
    <font>
      <b/>
      <sz val="13"/>
      <color indexed="54"/>
      <name val="宋体"/>
      <family val="0"/>
    </font>
    <font>
      <sz val="9"/>
      <color rgb="FFFF0000"/>
      <name val="Calibri"/>
      <family val="2"/>
    </font>
    <font>
      <sz val="11"/>
      <color rgb="FFFF0000"/>
      <name val="Calibri"/>
      <family val="2"/>
    </font>
    <font>
      <b/>
      <sz val="11"/>
      <color theme="1"/>
      <name val="Calibri"/>
      <family val="2"/>
    </font>
    <font>
      <sz val="11"/>
      <color theme="1"/>
      <name val="Calibri"/>
      <family val="2"/>
    </font>
    <font>
      <sz val="11"/>
      <color rgb="FF000000"/>
      <name val="Calibri"/>
      <family val="2"/>
    </font>
    <font>
      <sz val="11"/>
      <color rgb="FF000000"/>
      <name val="宋体"/>
      <family val="0"/>
    </font>
    <font>
      <sz val="12"/>
      <color rgb="FF000000"/>
      <name val="宋体"/>
      <family val="0"/>
    </font>
    <font>
      <sz val="10"/>
      <color rgb="FF000000"/>
      <name val="宋体"/>
      <family val="0"/>
    </font>
    <font>
      <sz val="9"/>
      <color rgb="FF000000"/>
      <name val="宋体"/>
      <family val="0"/>
    </font>
    <font>
      <b/>
      <sz val="14"/>
      <color theme="1"/>
      <name val="宋体"/>
      <family val="0"/>
    </font>
    <font>
      <b/>
      <sz val="9"/>
      <color theme="1"/>
      <name val="宋体"/>
      <family val="0"/>
    </font>
    <font>
      <b/>
      <sz val="8"/>
      <color theme="1"/>
      <name val="宋体"/>
      <family val="0"/>
    </font>
    <font>
      <b/>
      <sz val="11"/>
      <color rgb="FF000000"/>
      <name val="宋体"/>
      <family val="0"/>
    </font>
    <font>
      <sz val="10"/>
      <color rgb="FF000000"/>
      <name val="Gulim"/>
      <family val="2"/>
    </font>
    <font>
      <b/>
      <sz val="12"/>
      <color rgb="FF000000"/>
      <name val="Calibri"/>
      <family val="2"/>
    </font>
    <font>
      <b/>
      <sz val="11"/>
      <color rgb="FF000000"/>
      <name val="Calibri"/>
      <family val="2"/>
    </font>
    <font>
      <b/>
      <sz val="9"/>
      <color rgb="FFFF0000"/>
      <name val="宋体"/>
      <family val="0"/>
    </font>
    <font>
      <sz val="9"/>
      <color rgb="FFFF0000"/>
      <name val="宋体"/>
      <family val="0"/>
    </font>
    <font>
      <sz val="9"/>
      <color theme="1"/>
      <name val="宋体"/>
      <family val="0"/>
    </font>
    <font>
      <b/>
      <sz val="10"/>
      <color theme="1"/>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4">
    <xf numFmtId="0" fontId="0" fillId="0" borderId="0" applyFill="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3" fillId="0" borderId="0" applyFont="0" applyFill="0" applyBorder="0" applyAlignment="0" applyProtection="0"/>
    <xf numFmtId="0" fontId="13" fillId="2" borderId="0" applyNumberFormat="0" applyBorder="0" applyAlignment="0" applyProtection="0"/>
    <xf numFmtId="0" fontId="28" fillId="3" borderId="1" applyNumberFormat="0" applyAlignment="0" applyProtection="0"/>
    <xf numFmtId="44" fontId="23" fillId="0" borderId="0" applyFont="0" applyFill="0" applyBorder="0" applyAlignment="0" applyProtection="0"/>
    <xf numFmtId="41" fontId="23" fillId="0" borderId="0" applyFont="0" applyFill="0" applyBorder="0" applyAlignment="0" applyProtection="0"/>
    <xf numFmtId="0" fontId="13" fillId="4" borderId="0" applyNumberFormat="0" applyBorder="0" applyAlignment="0" applyProtection="0"/>
    <xf numFmtId="0" fontId="26" fillId="5" borderId="0" applyNumberFormat="0" applyBorder="0" applyAlignment="0" applyProtection="0"/>
    <xf numFmtId="43" fontId="23" fillId="0" borderId="0" applyFont="0" applyFill="0" applyBorder="0" applyAlignment="0" applyProtection="0"/>
    <xf numFmtId="0" fontId="27" fillId="4" borderId="0" applyNumberFormat="0" applyBorder="0" applyAlignment="0" applyProtection="0"/>
    <xf numFmtId="0" fontId="35" fillId="0" borderId="0" applyNumberFormat="0" applyFill="0" applyBorder="0" applyAlignment="0" applyProtection="0"/>
    <xf numFmtId="9" fontId="23" fillId="0" borderId="0" applyFont="0" applyFill="0" applyBorder="0" applyAlignment="0" applyProtection="0"/>
    <xf numFmtId="0" fontId="36" fillId="0" borderId="0" applyNumberFormat="0" applyFill="0" applyBorder="0" applyAlignment="0" applyProtection="0"/>
    <xf numFmtId="0" fontId="0" fillId="6" borderId="2" applyNumberFormat="0" applyFont="0" applyAlignment="0" applyProtection="0"/>
    <xf numFmtId="0" fontId="27" fillId="3" borderId="0" applyNumberFormat="0" applyBorder="0" applyAlignment="0" applyProtection="0"/>
    <xf numFmtId="0" fontId="37" fillId="0" borderId="0" applyNumberFormat="0" applyFill="0" applyBorder="0" applyAlignment="0" applyProtection="0"/>
    <xf numFmtId="0" fontId="39" fillId="0" borderId="0" applyNumberFormat="0" applyFill="0" applyBorder="0" applyAlignment="0" applyProtection="0"/>
    <xf numFmtId="0" fontId="32" fillId="0" borderId="0" applyNumberFormat="0" applyFill="0" applyBorder="0" applyAlignment="0" applyProtection="0"/>
    <xf numFmtId="0" fontId="25" fillId="0" borderId="0" applyNumberFormat="0" applyFill="0" applyBorder="0" applyAlignment="0" applyProtection="0"/>
    <xf numFmtId="0" fontId="34" fillId="0" borderId="3" applyNumberFormat="0" applyFill="0" applyAlignment="0" applyProtection="0"/>
    <xf numFmtId="0" fontId="40" fillId="0" borderId="4" applyNumberFormat="0" applyFill="0" applyAlignment="0" applyProtection="0"/>
    <xf numFmtId="0" fontId="27" fillId="7" borderId="0" applyNumberFormat="0" applyBorder="0" applyAlignment="0" applyProtection="0"/>
    <xf numFmtId="0" fontId="37" fillId="0" borderId="5" applyNumberFormat="0" applyFill="0" applyAlignment="0" applyProtection="0"/>
    <xf numFmtId="0" fontId="27" fillId="8" borderId="0" applyNumberFormat="0" applyBorder="0" applyAlignment="0" applyProtection="0"/>
    <xf numFmtId="0" fontId="38" fillId="4" borderId="6" applyNumberFormat="0" applyAlignment="0" applyProtection="0"/>
    <xf numFmtId="0" fontId="31" fillId="4" borderId="1" applyNumberFormat="0" applyAlignment="0" applyProtection="0"/>
    <xf numFmtId="0" fontId="24" fillId="9" borderId="7" applyNumberFormat="0" applyAlignment="0" applyProtection="0"/>
    <xf numFmtId="0" fontId="13" fillId="10" borderId="0" applyNumberFormat="0" applyBorder="0" applyAlignment="0" applyProtection="0"/>
    <xf numFmtId="0" fontId="27" fillId="11" borderId="0" applyNumberFormat="0" applyBorder="0" applyAlignment="0" applyProtection="0"/>
    <xf numFmtId="0" fontId="33" fillId="0" borderId="8" applyNumberFormat="0" applyFill="0" applyAlignment="0" applyProtection="0"/>
    <xf numFmtId="0" fontId="10" fillId="0" borderId="9" applyNumberFormat="0" applyFill="0" applyAlignment="0" applyProtection="0"/>
    <xf numFmtId="0" fontId="30" fillId="10" borderId="0" applyNumberFormat="0" applyBorder="0" applyAlignment="0" applyProtection="0"/>
    <xf numFmtId="0" fontId="29" fillId="8" borderId="0" applyNumberFormat="0" applyBorder="0" applyAlignment="0" applyProtection="0"/>
    <xf numFmtId="0" fontId="13" fillId="12" borderId="0" applyNumberFormat="0" applyBorder="0" applyAlignment="0" applyProtection="0"/>
    <xf numFmtId="0" fontId="27" fillId="13" borderId="0" applyNumberFormat="0" applyBorder="0" applyAlignment="0" applyProtection="0"/>
    <xf numFmtId="0" fontId="13" fillId="14" borderId="0" applyNumberFormat="0" applyBorder="0" applyAlignment="0" applyProtection="0"/>
    <xf numFmtId="0" fontId="13" fillId="7"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7" fillId="9" borderId="0" applyNumberFormat="0" applyBorder="0" applyAlignment="0" applyProtection="0"/>
    <xf numFmtId="0" fontId="27" fillId="15"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27" fillId="16" borderId="0" applyNumberFormat="0" applyBorder="0" applyAlignment="0" applyProtection="0"/>
    <xf numFmtId="0" fontId="13" fillId="7"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9" fillId="8" borderId="0" applyNumberFormat="0" applyBorder="0" applyAlignment="0" applyProtection="0"/>
    <xf numFmtId="0" fontId="13" fillId="8" borderId="0" applyNumberFormat="0" applyBorder="0" applyAlignment="0" applyProtection="0"/>
    <xf numFmtId="0" fontId="27" fillId="17" borderId="0" applyNumberFormat="0" applyBorder="0" applyAlignment="0" applyProtection="0"/>
  </cellStyleXfs>
  <cellXfs count="78">
    <xf numFmtId="0" fontId="0" fillId="0" borderId="0" xfId="0" applyFill="1" applyAlignment="1" applyProtection="1">
      <alignment/>
      <protection/>
    </xf>
    <xf numFmtId="0" fontId="0" fillId="0" borderId="0" xfId="0" applyFont="1" applyFill="1" applyAlignment="1" applyProtection="1">
      <alignment horizont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protection/>
    </xf>
    <xf numFmtId="0" fontId="41" fillId="0" borderId="0" xfId="0" applyFont="1" applyFill="1" applyAlignment="1" applyProtection="1">
      <alignment horizontal="center"/>
      <protection/>
    </xf>
    <xf numFmtId="0" fontId="42" fillId="0" borderId="0" xfId="0" applyFont="1" applyFill="1" applyAlignment="1" applyProtection="1">
      <alignment horizontal="center"/>
      <protection/>
    </xf>
    <xf numFmtId="0" fontId="42"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center" vertical="center" wrapText="1"/>
      <protection/>
    </xf>
    <xf numFmtId="0" fontId="6" fillId="0" borderId="0" xfId="0" applyFont="1" applyFill="1" applyAlignment="1" applyProtection="1">
      <alignment horizontal="center"/>
      <protection/>
    </xf>
    <xf numFmtId="176" fontId="0" fillId="0" borderId="0" xfId="0" applyNumberFormat="1" applyFont="1" applyFill="1" applyAlignment="1" applyProtection="1">
      <alignment horizontal="center"/>
      <protection/>
    </xf>
    <xf numFmtId="177" fontId="0" fillId="0" borderId="0" xfId="0" applyNumberFormat="1" applyFont="1" applyFill="1" applyAlignment="1" applyProtection="1">
      <alignment horizontal="center"/>
      <protection/>
    </xf>
    <xf numFmtId="176" fontId="43" fillId="0" borderId="0" xfId="0" applyNumberFormat="1" applyFont="1" applyFill="1" applyAlignment="1" applyProtection="1">
      <alignment horizontal="center"/>
      <protection/>
    </xf>
    <xf numFmtId="0" fontId="44" fillId="0" borderId="0" xfId="0" applyFont="1" applyFill="1" applyAlignment="1" applyProtection="1">
      <alignment horizontal="center"/>
      <protection/>
    </xf>
    <xf numFmtId="0" fontId="8"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11" fillId="0" borderId="12" xfId="0" applyFont="1" applyFill="1" applyBorder="1" applyAlignment="1" applyProtection="1">
      <alignment horizontal="center" vertical="center"/>
      <protection/>
    </xf>
    <xf numFmtId="0" fontId="12" fillId="0" borderId="12" xfId="0" applyFont="1" applyFill="1" applyBorder="1" applyAlignment="1" applyProtection="1">
      <alignment horizontal="center" vertical="center" wrapText="1"/>
      <protection/>
    </xf>
    <xf numFmtId="176" fontId="9" fillId="0" borderId="10" xfId="0" applyNumberFormat="1" applyFont="1" applyFill="1" applyBorder="1" applyAlignment="1" applyProtection="1">
      <alignment horizontal="left" vertical="center" wrapText="1"/>
      <protection/>
    </xf>
    <xf numFmtId="0" fontId="45" fillId="0" borderId="10" xfId="0" applyFont="1" applyFill="1" applyBorder="1" applyAlignment="1" applyProtection="1">
      <alignment horizontal="center" vertical="center" wrapText="1"/>
      <protection/>
    </xf>
    <xf numFmtId="0" fontId="45" fillId="0" borderId="10" xfId="0" applyFont="1" applyFill="1" applyBorder="1" applyAlignment="1">
      <alignment horizontal="center" vertical="center"/>
    </xf>
    <xf numFmtId="0" fontId="46" fillId="0" borderId="10" xfId="0" applyFont="1" applyFill="1" applyBorder="1" applyAlignment="1" applyProtection="1">
      <alignment horizontal="center" vertical="center"/>
      <protection/>
    </xf>
    <xf numFmtId="0" fontId="46" fillId="0" borderId="11" xfId="0" applyFont="1" applyFill="1" applyBorder="1" applyAlignment="1" applyProtection="1">
      <alignment horizontal="center" vertical="center" wrapText="1"/>
      <protection/>
    </xf>
    <xf numFmtId="0" fontId="46" fillId="0" borderId="12" xfId="0" applyFont="1" applyFill="1" applyBorder="1" applyAlignment="1" applyProtection="1">
      <alignment horizontal="center" vertical="center" wrapText="1"/>
      <protection/>
    </xf>
    <xf numFmtId="0" fontId="47" fillId="0" borderId="13" xfId="0" applyFont="1" applyFill="1" applyBorder="1" applyAlignment="1" applyProtection="1">
      <alignment horizontal="center" vertical="center" wrapText="1"/>
      <protection/>
    </xf>
    <xf numFmtId="0" fontId="46" fillId="0" borderId="10" xfId="0" applyFont="1" applyFill="1" applyBorder="1" applyAlignment="1">
      <alignment horizontal="center" vertical="center"/>
    </xf>
    <xf numFmtId="178" fontId="46" fillId="0" borderId="10" xfId="0" applyNumberFormat="1" applyFont="1" applyFill="1" applyBorder="1" applyAlignment="1" applyProtection="1">
      <alignment horizontal="center" vertical="center"/>
      <protection/>
    </xf>
    <xf numFmtId="0" fontId="47" fillId="0" borderId="14" xfId="0" applyFont="1" applyFill="1" applyBorder="1" applyAlignment="1" applyProtection="1">
      <alignment horizontal="center" vertical="center" wrapText="1"/>
      <protection/>
    </xf>
    <xf numFmtId="0" fontId="47" fillId="0" borderId="15" xfId="0" applyFont="1" applyFill="1" applyBorder="1" applyAlignment="1" applyProtection="1">
      <alignment horizontal="center" vertical="center" wrapText="1"/>
      <protection/>
    </xf>
    <xf numFmtId="0" fontId="48" fillId="0" borderId="12" xfId="0" applyFont="1" applyFill="1" applyBorder="1" applyAlignment="1" applyProtection="1">
      <alignment horizontal="center" vertical="center" wrapText="1"/>
      <protection/>
    </xf>
    <xf numFmtId="0" fontId="47" fillId="0" borderId="16" xfId="0" applyFont="1" applyFill="1" applyBorder="1" applyAlignment="1" applyProtection="1">
      <alignment horizontal="center" vertical="center" wrapText="1"/>
      <protection/>
    </xf>
    <xf numFmtId="0" fontId="47" fillId="0" borderId="17" xfId="0" applyFont="1" applyFill="1" applyBorder="1" applyAlignment="1" applyProtection="1">
      <alignment horizontal="center" vertical="center" wrapText="1"/>
      <protection/>
    </xf>
    <xf numFmtId="0" fontId="47" fillId="0" borderId="18" xfId="0" applyFont="1" applyFill="1" applyBorder="1" applyAlignment="1" applyProtection="1">
      <alignment horizontal="center" vertical="center" wrapText="1"/>
      <protection/>
    </xf>
    <xf numFmtId="0" fontId="49" fillId="0" borderId="11" xfId="0" applyFont="1" applyFill="1" applyBorder="1" applyAlignment="1" applyProtection="1">
      <alignment horizontal="center" vertical="center" wrapText="1"/>
      <protection/>
    </xf>
    <xf numFmtId="0" fontId="49" fillId="0" borderId="12" xfId="0" applyFont="1" applyFill="1" applyBorder="1" applyAlignment="1" applyProtection="1">
      <alignment horizontal="center" vertical="center" wrapText="1"/>
      <protection/>
    </xf>
    <xf numFmtId="0" fontId="48" fillId="0" borderId="11" xfId="0" applyFont="1" applyFill="1" applyBorder="1" applyAlignment="1" applyProtection="1">
      <alignment horizontal="center" vertical="center" wrapText="1"/>
      <protection/>
    </xf>
    <xf numFmtId="0" fontId="47" fillId="0" borderId="10" xfId="0" applyFont="1" applyFill="1" applyBorder="1" applyAlignment="1" applyProtection="1">
      <alignment horizontal="center" vertical="center" wrapText="1"/>
      <protection/>
    </xf>
    <xf numFmtId="0" fontId="48" fillId="0" borderId="11" xfId="0" applyFont="1" applyBorder="1" applyAlignment="1">
      <alignment horizontal="center" vertical="center" wrapText="1"/>
    </xf>
    <xf numFmtId="0" fontId="47" fillId="0" borderId="13" xfId="0" applyFont="1" applyFill="1" applyBorder="1" applyAlignment="1" applyProtection="1">
      <alignment horizontal="center" vertical="center"/>
      <protection/>
    </xf>
    <xf numFmtId="0" fontId="47" fillId="0" borderId="15" xfId="0" applyFont="1" applyFill="1" applyBorder="1" applyAlignment="1" applyProtection="1">
      <alignment horizontal="center" vertical="center"/>
      <protection/>
    </xf>
    <xf numFmtId="0" fontId="48" fillId="0" borderId="19" xfId="0" applyFont="1" applyFill="1" applyBorder="1" applyAlignment="1" applyProtection="1">
      <alignment horizontal="center" vertical="center" wrapText="1"/>
      <protection/>
    </xf>
    <xf numFmtId="0" fontId="48" fillId="0" borderId="20" xfId="0" applyFont="1" applyFill="1" applyBorder="1" applyAlignment="1" applyProtection="1">
      <alignment horizontal="center" vertical="center"/>
      <protection/>
    </xf>
    <xf numFmtId="0" fontId="47" fillId="0" borderId="14" xfId="0" applyFont="1" applyFill="1" applyBorder="1" applyAlignment="1" applyProtection="1">
      <alignment horizontal="center" vertical="center"/>
      <protection/>
    </xf>
    <xf numFmtId="0" fontId="47" fillId="0" borderId="10" xfId="0" applyFont="1" applyFill="1" applyBorder="1" applyAlignment="1" applyProtection="1">
      <alignment horizontal="center" vertical="center"/>
      <protection/>
    </xf>
    <xf numFmtId="177" fontId="8"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50" fillId="0" borderId="0" xfId="0" applyFont="1" applyFill="1" applyBorder="1" applyAlignment="1" applyProtection="1">
      <alignment horizontal="center" vertical="center"/>
      <protection/>
    </xf>
    <xf numFmtId="177" fontId="10" fillId="0" borderId="10" xfId="0" applyNumberFormat="1" applyFont="1" applyFill="1" applyBorder="1" applyAlignment="1" applyProtection="1">
      <alignment horizontal="center" vertical="center" wrapText="1"/>
      <protection/>
    </xf>
    <xf numFmtId="176" fontId="9" fillId="0" borderId="10" xfId="0" applyNumberFormat="1" applyFont="1" applyFill="1" applyBorder="1" applyAlignment="1" applyProtection="1">
      <alignment horizontal="center" vertical="center" wrapText="1"/>
      <protection/>
    </xf>
    <xf numFmtId="177" fontId="2" fillId="0" borderId="10" xfId="0" applyNumberFormat="1" applyFont="1" applyFill="1" applyBorder="1" applyAlignment="1" applyProtection="1">
      <alignment horizontal="center" vertical="center" wrapText="1"/>
      <protection/>
    </xf>
    <xf numFmtId="176" fontId="51" fillId="0" borderId="10" xfId="0" applyNumberFormat="1" applyFont="1" applyFill="1" applyBorder="1" applyAlignment="1" applyProtection="1">
      <alignment horizontal="center" vertical="center" wrapText="1"/>
      <protection/>
    </xf>
    <xf numFmtId="0" fontId="52" fillId="0" borderId="10" xfId="0" applyFont="1" applyFill="1" applyBorder="1" applyAlignment="1" applyProtection="1">
      <alignment horizontal="center" vertical="center" wrapText="1"/>
      <protection/>
    </xf>
    <xf numFmtId="0" fontId="18"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protection/>
    </xf>
    <xf numFmtId="2" fontId="53" fillId="0" borderId="10" xfId="0" applyNumberFormat="1" applyFont="1" applyFill="1" applyBorder="1" applyAlignment="1" applyProtection="1">
      <alignment horizontal="center" vertical="center"/>
      <protection/>
    </xf>
    <xf numFmtId="178" fontId="54" fillId="0" borderId="10" xfId="0" applyNumberFormat="1" applyFont="1" applyFill="1" applyBorder="1" applyAlignment="1" applyProtection="1">
      <alignment horizontal="center" vertical="center"/>
      <protection/>
    </xf>
    <xf numFmtId="2" fontId="55" fillId="0" borderId="10" xfId="0" applyNumberFormat="1" applyFont="1" applyFill="1" applyBorder="1" applyAlignment="1" applyProtection="1">
      <alignment horizontal="center" vertical="center"/>
      <protection/>
    </xf>
    <xf numFmtId="179" fontId="56" fillId="0" borderId="10" xfId="0" applyNumberFormat="1" applyFont="1" applyFill="1" applyBorder="1" applyAlignment="1" applyProtection="1">
      <alignment horizontal="center" vertical="center"/>
      <protection/>
    </xf>
    <xf numFmtId="0" fontId="51" fillId="0" borderId="10" xfId="0" applyFont="1" applyFill="1" applyBorder="1" applyAlignment="1" applyProtection="1">
      <alignment horizontal="center" vertical="center"/>
      <protection/>
    </xf>
    <xf numFmtId="0" fontId="21" fillId="0" borderId="10"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176" fontId="54" fillId="0" borderId="10" xfId="0" applyNumberFormat="1" applyFont="1" applyFill="1" applyBorder="1" applyAlignment="1" applyProtection="1">
      <alignment horizontal="center" vertical="center"/>
      <protection/>
    </xf>
    <xf numFmtId="0" fontId="57" fillId="0" borderId="10" xfId="0" applyFont="1" applyFill="1" applyBorder="1" applyAlignment="1" applyProtection="1">
      <alignment horizontal="center" vertical="center"/>
      <protection/>
    </xf>
    <xf numFmtId="0" fontId="41" fillId="0" borderId="10" xfId="0" applyFont="1" applyFill="1" applyBorder="1" applyAlignment="1" applyProtection="1">
      <alignment horizontal="center" vertical="center"/>
      <protection/>
    </xf>
    <xf numFmtId="0" fontId="58" fillId="0" borderId="10" xfId="0" applyFont="1" applyFill="1" applyBorder="1" applyAlignment="1" applyProtection="1">
      <alignment horizontal="center" vertical="center"/>
      <protection/>
    </xf>
    <xf numFmtId="0" fontId="59" fillId="0" borderId="10" xfId="0" applyFont="1" applyFill="1" applyBorder="1" applyAlignment="1" applyProtection="1">
      <alignment horizontal="center" vertical="center"/>
      <protection/>
    </xf>
    <xf numFmtId="0" fontId="16" fillId="0" borderId="10" xfId="0" applyFont="1" applyFill="1" applyBorder="1" applyAlignment="1" applyProtection="1">
      <alignment horizontal="center" vertical="center"/>
      <protection/>
    </xf>
    <xf numFmtId="0" fontId="57" fillId="0" borderId="21" xfId="0" applyFont="1" applyFill="1" applyBorder="1" applyAlignment="1" applyProtection="1">
      <alignment horizontal="center" vertical="center"/>
      <protection/>
    </xf>
    <xf numFmtId="0" fontId="57" fillId="0" borderId="22" xfId="0" applyFont="1" applyFill="1" applyBorder="1" applyAlignment="1" applyProtection="1">
      <alignment horizontal="center" vertical="center"/>
      <protection/>
    </xf>
    <xf numFmtId="0" fontId="60" fillId="0" borderId="10" xfId="61" applyFont="1" applyFill="1" applyBorder="1" applyAlignment="1" applyProtection="1">
      <alignment horizontal="center" vertical="center"/>
      <protection/>
    </xf>
    <xf numFmtId="0" fontId="60" fillId="0" borderId="1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6" fillId="0" borderId="0" xfId="0" applyFont="1" applyFill="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0" fillId="0" borderId="10" xfId="0" applyFont="1" applyFill="1" applyBorder="1" applyAlignment="1" quotePrefix="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适中 2"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47"/>
  <sheetViews>
    <sheetView tabSelected="1" zoomScaleSheetLayoutView="100" workbookViewId="0" topLeftCell="A1">
      <selection activeCell="U10" sqref="U10"/>
    </sheetView>
  </sheetViews>
  <sheetFormatPr defaultColWidth="9.00390625" defaultRowHeight="37.5" customHeight="1"/>
  <cols>
    <col min="1" max="1" width="4.00390625" style="8" customWidth="1"/>
    <col min="2" max="2" width="15.421875" style="1" customWidth="1"/>
    <col min="3" max="4" width="4.140625" style="1" customWidth="1"/>
    <col min="5" max="5" width="21.8515625" style="9" customWidth="1"/>
    <col min="6" max="6" width="5.28125" style="9" customWidth="1"/>
    <col min="7" max="8" width="8.140625" style="10" customWidth="1"/>
    <col min="9" max="9" width="9.28125" style="11" customWidth="1"/>
    <col min="10" max="10" width="7.00390625" style="10" customWidth="1"/>
    <col min="11" max="11" width="9.57421875" style="11" customWidth="1"/>
    <col min="12" max="12" width="8.00390625" style="12" customWidth="1"/>
    <col min="13" max="13" width="7.7109375" style="13" customWidth="1"/>
    <col min="14" max="14" width="6.421875" style="1" customWidth="1"/>
    <col min="15" max="15" width="3.421875" style="1" hidden="1" customWidth="1"/>
    <col min="16" max="16" width="11.00390625" style="1" bestFit="1" customWidth="1"/>
    <col min="17" max="242" width="9.140625" style="1" bestFit="1" customWidth="1"/>
    <col min="243" max="254" width="9.140625" style="7" customWidth="1"/>
    <col min="255" max="16384" width="9.00390625" style="7" customWidth="1"/>
  </cols>
  <sheetData>
    <row r="1" spans="1:14" s="1" customFormat="1" ht="37.5" customHeight="1">
      <c r="A1" s="14" t="s">
        <v>0</v>
      </c>
      <c r="B1" s="15"/>
      <c r="C1" s="15"/>
      <c r="D1" s="15"/>
      <c r="E1" s="15"/>
      <c r="F1" s="15"/>
      <c r="G1" s="15"/>
      <c r="H1" s="15"/>
      <c r="I1" s="47"/>
      <c r="J1" s="48"/>
      <c r="K1" s="47"/>
      <c r="L1" s="49"/>
      <c r="M1" s="49"/>
      <c r="N1" s="15"/>
    </row>
    <row r="2" spans="1:242" s="2" customFormat="1" ht="37.5" customHeight="1">
      <c r="A2" s="16" t="s">
        <v>1</v>
      </c>
      <c r="B2" s="17" t="s">
        <v>2</v>
      </c>
      <c r="C2" s="17" t="s">
        <v>3</v>
      </c>
      <c r="D2" s="18" t="s">
        <v>4</v>
      </c>
      <c r="E2" s="19"/>
      <c r="F2" s="20" t="s">
        <v>5</v>
      </c>
      <c r="G2" s="21" t="s">
        <v>6</v>
      </c>
      <c r="H2" s="21" t="s">
        <v>7</v>
      </c>
      <c r="I2" s="50" t="s">
        <v>8</v>
      </c>
      <c r="J2" s="51" t="s">
        <v>9</v>
      </c>
      <c r="K2" s="52" t="s">
        <v>10</v>
      </c>
      <c r="L2" s="53" t="s">
        <v>11</v>
      </c>
      <c r="M2" s="54" t="s">
        <v>12</v>
      </c>
      <c r="N2" s="55" t="s">
        <v>13</v>
      </c>
      <c r="O2" s="56"/>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row>
    <row r="3" spans="1:15" s="3" customFormat="1" ht="37.5" customHeight="1">
      <c r="A3" s="22">
        <v>1</v>
      </c>
      <c r="B3" s="77" t="s">
        <v>14</v>
      </c>
      <c r="C3" s="24" t="s">
        <v>15</v>
      </c>
      <c r="D3" s="25" t="s">
        <v>16</v>
      </c>
      <c r="E3" s="26"/>
      <c r="F3" s="27">
        <v>2</v>
      </c>
      <c r="G3" s="28">
        <v>185</v>
      </c>
      <c r="H3" s="29">
        <f aca="true" t="shared" si="0" ref="H3:H12">ROUND(G3*100/300,2)</f>
        <v>61.67</v>
      </c>
      <c r="I3" s="57">
        <f>ROUND(H3*50%,2)</f>
        <v>30.84</v>
      </c>
      <c r="J3" s="58">
        <v>79.01</v>
      </c>
      <c r="K3" s="59">
        <f>ROUND(J3*50%,2)</f>
        <v>39.51</v>
      </c>
      <c r="L3" s="60">
        <f>I3+K3</f>
        <v>70.35</v>
      </c>
      <c r="M3" s="61" t="s">
        <v>17</v>
      </c>
      <c r="N3" s="62"/>
      <c r="O3" s="63"/>
    </row>
    <row r="4" spans="1:255" s="4" customFormat="1" ht="37.5" customHeight="1">
      <c r="A4" s="22">
        <v>2</v>
      </c>
      <c r="B4" s="23" t="s">
        <v>18</v>
      </c>
      <c r="C4" s="24" t="s">
        <v>15</v>
      </c>
      <c r="D4" s="25" t="s">
        <v>16</v>
      </c>
      <c r="E4" s="26"/>
      <c r="F4" s="30"/>
      <c r="G4" s="28">
        <v>190</v>
      </c>
      <c r="H4" s="29">
        <f t="shared" si="0"/>
        <v>63.33</v>
      </c>
      <c r="I4" s="57">
        <f aca="true" t="shared" si="1" ref="I4:I47">ROUND(H4*50%,2)</f>
        <v>31.67</v>
      </c>
      <c r="J4" s="64">
        <v>81.21</v>
      </c>
      <c r="K4" s="59">
        <f aca="true" t="shared" si="2" ref="K4:K47">ROUND(J4*50%,2)</f>
        <v>40.61</v>
      </c>
      <c r="L4" s="60">
        <f aca="true" t="shared" si="3" ref="L4:L47">I4+K4</f>
        <v>72.28</v>
      </c>
      <c r="M4" s="61" t="s">
        <v>19</v>
      </c>
      <c r="N4" s="65" t="s">
        <v>20</v>
      </c>
      <c r="O4" s="66"/>
      <c r="Q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6"/>
      <c r="IJ4" s="6"/>
      <c r="IK4" s="6"/>
      <c r="IL4" s="6"/>
      <c r="IM4" s="6"/>
      <c r="IN4" s="6"/>
      <c r="IO4" s="6"/>
      <c r="IP4" s="6"/>
      <c r="IQ4" s="6"/>
      <c r="IR4" s="6"/>
      <c r="IS4" s="6"/>
      <c r="IT4" s="6"/>
      <c r="IU4" s="6"/>
    </row>
    <row r="5" spans="1:15" s="3" customFormat="1" ht="37.5" customHeight="1">
      <c r="A5" s="22">
        <v>3</v>
      </c>
      <c r="B5" s="23" t="s">
        <v>21</v>
      </c>
      <c r="C5" s="24" t="s">
        <v>15</v>
      </c>
      <c r="D5" s="25" t="s">
        <v>16</v>
      </c>
      <c r="E5" s="26"/>
      <c r="F5" s="30"/>
      <c r="G5" s="28">
        <v>189.5</v>
      </c>
      <c r="H5" s="29">
        <f t="shared" si="0"/>
        <v>63.17</v>
      </c>
      <c r="I5" s="57">
        <f t="shared" si="1"/>
        <v>31.59</v>
      </c>
      <c r="J5" s="64">
        <v>77.87</v>
      </c>
      <c r="K5" s="59">
        <f t="shared" si="2"/>
        <v>38.94</v>
      </c>
      <c r="L5" s="60">
        <f t="shared" si="3"/>
        <v>70.53</v>
      </c>
      <c r="M5" s="61" t="s">
        <v>22</v>
      </c>
      <c r="N5" s="62"/>
      <c r="O5" s="63"/>
    </row>
    <row r="6" spans="1:255" s="4" customFormat="1" ht="37.5" customHeight="1">
      <c r="A6" s="22">
        <v>4</v>
      </c>
      <c r="B6" s="77" t="s">
        <v>23</v>
      </c>
      <c r="C6" s="24" t="s">
        <v>15</v>
      </c>
      <c r="D6" s="25" t="s">
        <v>16</v>
      </c>
      <c r="E6" s="26"/>
      <c r="F6" s="31"/>
      <c r="G6" s="28">
        <v>181.5</v>
      </c>
      <c r="H6" s="29">
        <f t="shared" si="0"/>
        <v>60.5</v>
      </c>
      <c r="I6" s="57">
        <f t="shared" si="1"/>
        <v>30.25</v>
      </c>
      <c r="J6" s="64">
        <v>81.19</v>
      </c>
      <c r="K6" s="59">
        <f t="shared" si="2"/>
        <v>40.6</v>
      </c>
      <c r="L6" s="60">
        <f t="shared" si="3"/>
        <v>70.85</v>
      </c>
      <c r="M6" s="61" t="s">
        <v>24</v>
      </c>
      <c r="N6" s="65" t="s">
        <v>20</v>
      </c>
      <c r="O6" s="66"/>
      <c r="Q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6"/>
      <c r="IJ6" s="6"/>
      <c r="IK6" s="6"/>
      <c r="IL6" s="6"/>
      <c r="IM6" s="6"/>
      <c r="IN6" s="6"/>
      <c r="IO6" s="6"/>
      <c r="IP6" s="6"/>
      <c r="IQ6" s="6"/>
      <c r="IR6" s="6"/>
      <c r="IS6" s="6"/>
      <c r="IT6" s="6"/>
      <c r="IU6" s="6"/>
    </row>
    <row r="7" spans="1:255" s="4" customFormat="1" ht="37.5" customHeight="1">
      <c r="A7" s="22">
        <v>5</v>
      </c>
      <c r="B7" s="23" t="s">
        <v>25</v>
      </c>
      <c r="C7" s="24" t="s">
        <v>26</v>
      </c>
      <c r="D7" s="25" t="s">
        <v>27</v>
      </c>
      <c r="E7" s="32"/>
      <c r="F7" s="33">
        <v>2</v>
      </c>
      <c r="G7" s="23">
        <v>202.5</v>
      </c>
      <c r="H7" s="29">
        <f t="shared" si="0"/>
        <v>67.5</v>
      </c>
      <c r="I7" s="57">
        <f t="shared" si="1"/>
        <v>33.75</v>
      </c>
      <c r="J7" s="64">
        <v>83.5</v>
      </c>
      <c r="K7" s="59">
        <f t="shared" si="2"/>
        <v>41.75</v>
      </c>
      <c r="L7" s="60">
        <f t="shared" si="3"/>
        <v>75.5</v>
      </c>
      <c r="M7" s="61" t="s">
        <v>19</v>
      </c>
      <c r="N7" s="65" t="s">
        <v>20</v>
      </c>
      <c r="O7" s="66"/>
      <c r="Q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6"/>
      <c r="IJ7" s="6"/>
      <c r="IK7" s="6"/>
      <c r="IL7" s="6"/>
      <c r="IM7" s="6"/>
      <c r="IN7" s="6"/>
      <c r="IO7" s="6"/>
      <c r="IP7" s="6"/>
      <c r="IQ7" s="6"/>
      <c r="IR7" s="6"/>
      <c r="IS7" s="6"/>
      <c r="IT7" s="6"/>
      <c r="IU7" s="6"/>
    </row>
    <row r="8" spans="1:255" s="4" customFormat="1" ht="37.5" customHeight="1">
      <c r="A8" s="22">
        <v>6</v>
      </c>
      <c r="B8" s="23" t="s">
        <v>28</v>
      </c>
      <c r="C8" s="24" t="s">
        <v>26</v>
      </c>
      <c r="D8" s="25" t="s">
        <v>27</v>
      </c>
      <c r="E8" s="32"/>
      <c r="F8" s="34"/>
      <c r="G8" s="23">
        <v>194.5</v>
      </c>
      <c r="H8" s="29">
        <f t="shared" si="0"/>
        <v>64.83</v>
      </c>
      <c r="I8" s="57">
        <f t="shared" si="1"/>
        <v>32.42</v>
      </c>
      <c r="J8" s="64">
        <v>81.75</v>
      </c>
      <c r="K8" s="59">
        <f t="shared" si="2"/>
        <v>40.88</v>
      </c>
      <c r="L8" s="60">
        <f t="shared" si="3"/>
        <v>73.30000000000001</v>
      </c>
      <c r="M8" s="61" t="s">
        <v>24</v>
      </c>
      <c r="N8" s="65" t="s">
        <v>20</v>
      </c>
      <c r="O8" s="67"/>
      <c r="Q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6"/>
      <c r="IJ8" s="6"/>
      <c r="IK8" s="6"/>
      <c r="IL8" s="6"/>
      <c r="IM8" s="6"/>
      <c r="IN8" s="6"/>
      <c r="IO8" s="6"/>
      <c r="IP8" s="6"/>
      <c r="IQ8" s="6"/>
      <c r="IR8" s="6"/>
      <c r="IS8" s="6"/>
      <c r="IT8" s="6"/>
      <c r="IU8" s="6"/>
    </row>
    <row r="9" spans="1:15" s="3" customFormat="1" ht="37.5" customHeight="1">
      <c r="A9" s="22">
        <v>7</v>
      </c>
      <c r="B9" s="23" t="s">
        <v>29</v>
      </c>
      <c r="C9" s="24" t="s">
        <v>26</v>
      </c>
      <c r="D9" s="25" t="s">
        <v>27</v>
      </c>
      <c r="E9" s="32"/>
      <c r="F9" s="34"/>
      <c r="G9" s="23">
        <v>191</v>
      </c>
      <c r="H9" s="29">
        <f t="shared" si="0"/>
        <v>63.67</v>
      </c>
      <c r="I9" s="57">
        <f t="shared" si="1"/>
        <v>31.84</v>
      </c>
      <c r="J9" s="64">
        <v>80.35</v>
      </c>
      <c r="K9" s="59">
        <f t="shared" si="2"/>
        <v>40.18</v>
      </c>
      <c r="L9" s="60">
        <f t="shared" si="3"/>
        <v>72.02</v>
      </c>
      <c r="M9" s="68" t="s">
        <v>17</v>
      </c>
      <c r="N9" s="17"/>
      <c r="O9" s="69"/>
    </row>
    <row r="10" spans="1:242" s="3" customFormat="1" ht="37.5" customHeight="1">
      <c r="A10" s="22">
        <v>8</v>
      </c>
      <c r="B10" s="23" t="s">
        <v>30</v>
      </c>
      <c r="C10" s="24" t="s">
        <v>26</v>
      </c>
      <c r="D10" s="25" t="s">
        <v>27</v>
      </c>
      <c r="E10" s="32"/>
      <c r="F10" s="35"/>
      <c r="G10" s="23">
        <v>189</v>
      </c>
      <c r="H10" s="29">
        <f t="shared" si="0"/>
        <v>63</v>
      </c>
      <c r="I10" s="57">
        <f t="shared" si="1"/>
        <v>31.5</v>
      </c>
      <c r="J10" s="64">
        <v>82.64</v>
      </c>
      <c r="K10" s="59">
        <f t="shared" si="2"/>
        <v>41.32</v>
      </c>
      <c r="L10" s="60">
        <f t="shared" si="3"/>
        <v>72.82</v>
      </c>
      <c r="M10" s="61" t="s">
        <v>22</v>
      </c>
      <c r="N10" s="62"/>
      <c r="O10" s="69"/>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row>
    <row r="11" spans="1:255" s="4" customFormat="1" ht="37.5" customHeight="1">
      <c r="A11" s="22">
        <v>9</v>
      </c>
      <c r="B11" s="23" t="s">
        <v>31</v>
      </c>
      <c r="C11" s="24" t="s">
        <v>26</v>
      </c>
      <c r="D11" s="36" t="s">
        <v>32</v>
      </c>
      <c r="E11" s="37"/>
      <c r="F11" s="33">
        <v>1</v>
      </c>
      <c r="G11" s="28">
        <v>207.6</v>
      </c>
      <c r="H11" s="29">
        <f t="shared" si="0"/>
        <v>69.2</v>
      </c>
      <c r="I11" s="57">
        <f t="shared" si="1"/>
        <v>34.6</v>
      </c>
      <c r="J11" s="64">
        <v>85.09</v>
      </c>
      <c r="K11" s="59">
        <f t="shared" si="2"/>
        <v>42.55</v>
      </c>
      <c r="L11" s="60">
        <f t="shared" si="3"/>
        <v>77.15</v>
      </c>
      <c r="M11" s="61" t="s">
        <v>19</v>
      </c>
      <c r="N11" s="70" t="s">
        <v>20</v>
      </c>
      <c r="O11" s="67"/>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6"/>
      <c r="IJ11" s="6"/>
      <c r="IK11" s="6"/>
      <c r="IL11" s="6"/>
      <c r="IM11" s="6"/>
      <c r="IN11" s="6"/>
      <c r="IO11" s="6"/>
      <c r="IP11" s="6"/>
      <c r="IQ11" s="6"/>
      <c r="IR11" s="6"/>
      <c r="IS11" s="6"/>
      <c r="IT11" s="6"/>
      <c r="IU11" s="6"/>
    </row>
    <row r="12" spans="1:242" s="3" customFormat="1" ht="37.5" customHeight="1">
      <c r="A12" s="22">
        <v>10</v>
      </c>
      <c r="B12" s="23" t="s">
        <v>33</v>
      </c>
      <c r="C12" s="24" t="s">
        <v>26</v>
      </c>
      <c r="D12" s="36" t="s">
        <v>32</v>
      </c>
      <c r="E12" s="37"/>
      <c r="F12" s="35"/>
      <c r="G12" s="28">
        <v>194.4</v>
      </c>
      <c r="H12" s="29">
        <f t="shared" si="0"/>
        <v>64.8</v>
      </c>
      <c r="I12" s="57">
        <f t="shared" si="1"/>
        <v>32.4</v>
      </c>
      <c r="J12" s="64">
        <v>81.42</v>
      </c>
      <c r="K12" s="59">
        <f t="shared" si="2"/>
        <v>40.71</v>
      </c>
      <c r="L12" s="60">
        <f t="shared" si="3"/>
        <v>73.11</v>
      </c>
      <c r="M12" s="61" t="s">
        <v>24</v>
      </c>
      <c r="N12" s="62"/>
      <c r="O12" s="69"/>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row>
    <row r="13" spans="1:15" s="3" customFormat="1" ht="37.5" customHeight="1">
      <c r="A13" s="22">
        <v>11</v>
      </c>
      <c r="B13" s="23" t="s">
        <v>34</v>
      </c>
      <c r="C13" s="24" t="s">
        <v>15</v>
      </c>
      <c r="D13" s="38" t="s">
        <v>35</v>
      </c>
      <c r="E13" s="32"/>
      <c r="F13" s="33">
        <v>1</v>
      </c>
      <c r="G13" s="23">
        <v>194.1</v>
      </c>
      <c r="H13" s="29">
        <f aca="true" t="shared" si="4" ref="H13:H26">ROUND(G13*100/300,2)</f>
        <v>64.7</v>
      </c>
      <c r="I13" s="57">
        <f t="shared" si="1"/>
        <v>32.35</v>
      </c>
      <c r="J13" s="64">
        <v>80.55</v>
      </c>
      <c r="K13" s="59">
        <f t="shared" si="2"/>
        <v>40.28</v>
      </c>
      <c r="L13" s="60">
        <f t="shared" si="3"/>
        <v>72.63</v>
      </c>
      <c r="M13" s="61" t="s">
        <v>24</v>
      </c>
      <c r="N13" s="62"/>
      <c r="O13" s="63"/>
    </row>
    <row r="14" spans="1:255" s="4" customFormat="1" ht="37.5" customHeight="1">
      <c r="A14" s="22">
        <v>12</v>
      </c>
      <c r="B14" s="23" t="s">
        <v>36</v>
      </c>
      <c r="C14" s="24" t="s">
        <v>15</v>
      </c>
      <c r="D14" s="38" t="s">
        <v>35</v>
      </c>
      <c r="E14" s="32"/>
      <c r="F14" s="35"/>
      <c r="G14" s="23">
        <v>195.4</v>
      </c>
      <c r="H14" s="29">
        <f t="shared" si="4"/>
        <v>65.13</v>
      </c>
      <c r="I14" s="57">
        <f t="shared" si="1"/>
        <v>32.57</v>
      </c>
      <c r="J14" s="64">
        <v>81.47</v>
      </c>
      <c r="K14" s="59">
        <f t="shared" si="2"/>
        <v>40.74</v>
      </c>
      <c r="L14" s="60">
        <f t="shared" si="3"/>
        <v>73.31</v>
      </c>
      <c r="M14" s="61" t="s">
        <v>19</v>
      </c>
      <c r="N14" s="71" t="s">
        <v>20</v>
      </c>
      <c r="O14" s="67"/>
      <c r="Q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6"/>
      <c r="IJ14" s="6"/>
      <c r="IK14" s="6"/>
      <c r="IL14" s="6"/>
      <c r="IM14" s="6"/>
      <c r="IN14" s="6"/>
      <c r="IO14" s="6"/>
      <c r="IP14" s="6"/>
      <c r="IQ14" s="6"/>
      <c r="IR14" s="6"/>
      <c r="IS14" s="6"/>
      <c r="IT14" s="6"/>
      <c r="IU14" s="6"/>
    </row>
    <row r="15" spans="1:255" s="4" customFormat="1" ht="37.5" customHeight="1">
      <c r="A15" s="22">
        <v>13</v>
      </c>
      <c r="B15" s="23" t="s">
        <v>37</v>
      </c>
      <c r="C15" s="24" t="s">
        <v>26</v>
      </c>
      <c r="D15" s="38" t="s">
        <v>38</v>
      </c>
      <c r="E15" s="32"/>
      <c r="F15" s="39">
        <v>1</v>
      </c>
      <c r="G15" s="28">
        <v>199</v>
      </c>
      <c r="H15" s="29">
        <f t="shared" si="4"/>
        <v>66.33</v>
      </c>
      <c r="I15" s="57">
        <f t="shared" si="1"/>
        <v>33.17</v>
      </c>
      <c r="J15" s="64">
        <v>82.49</v>
      </c>
      <c r="K15" s="59">
        <f t="shared" si="2"/>
        <v>41.25</v>
      </c>
      <c r="L15" s="60">
        <f t="shared" si="3"/>
        <v>74.42</v>
      </c>
      <c r="M15" s="61" t="s">
        <v>19</v>
      </c>
      <c r="N15" s="65" t="s">
        <v>20</v>
      </c>
      <c r="O15" s="67"/>
      <c r="Q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6"/>
      <c r="IJ15" s="6"/>
      <c r="IK15" s="6"/>
      <c r="IL15" s="6"/>
      <c r="IM15" s="6"/>
      <c r="IN15" s="6"/>
      <c r="IO15" s="6"/>
      <c r="IP15" s="6"/>
      <c r="IQ15" s="6"/>
      <c r="IR15" s="6"/>
      <c r="IS15" s="6"/>
      <c r="IT15" s="6"/>
      <c r="IU15" s="6"/>
    </row>
    <row r="16" spans="1:15" s="3" customFormat="1" ht="37.5" customHeight="1">
      <c r="A16" s="22">
        <v>14</v>
      </c>
      <c r="B16" s="23" t="s">
        <v>39</v>
      </c>
      <c r="C16" s="24" t="s">
        <v>15</v>
      </c>
      <c r="D16" s="38" t="s">
        <v>38</v>
      </c>
      <c r="E16" s="32"/>
      <c r="F16" s="39"/>
      <c r="G16" s="28">
        <v>178.5</v>
      </c>
      <c r="H16" s="29">
        <f t="shared" si="4"/>
        <v>59.5</v>
      </c>
      <c r="I16" s="57">
        <f t="shared" si="1"/>
        <v>29.75</v>
      </c>
      <c r="J16" s="64">
        <v>74.2</v>
      </c>
      <c r="K16" s="59">
        <f t="shared" si="2"/>
        <v>37.1</v>
      </c>
      <c r="L16" s="60">
        <f t="shared" si="3"/>
        <v>66.85</v>
      </c>
      <c r="M16" s="61" t="s">
        <v>24</v>
      </c>
      <c r="N16" s="62"/>
      <c r="O16" s="69"/>
    </row>
    <row r="17" spans="1:15" s="3" customFormat="1" ht="37.5" customHeight="1">
      <c r="A17" s="22">
        <v>15</v>
      </c>
      <c r="B17" s="23" t="s">
        <v>40</v>
      </c>
      <c r="C17" s="24" t="s">
        <v>15</v>
      </c>
      <c r="D17" s="38" t="s">
        <v>41</v>
      </c>
      <c r="E17" s="32"/>
      <c r="F17" s="30">
        <v>1</v>
      </c>
      <c r="G17" s="28">
        <v>185.7</v>
      </c>
      <c r="H17" s="29">
        <f t="shared" si="4"/>
        <v>61.9</v>
      </c>
      <c r="I17" s="57">
        <f t="shared" si="1"/>
        <v>30.95</v>
      </c>
      <c r="J17" s="64">
        <v>78.44</v>
      </c>
      <c r="K17" s="59">
        <f t="shared" si="2"/>
        <v>39.22</v>
      </c>
      <c r="L17" s="60">
        <f t="shared" si="3"/>
        <v>70.17</v>
      </c>
      <c r="M17" s="61" t="s">
        <v>24</v>
      </c>
      <c r="N17" s="17"/>
      <c r="O17" s="69"/>
    </row>
    <row r="18" spans="1:255" s="4" customFormat="1" ht="37.5" customHeight="1">
      <c r="A18" s="22">
        <v>16</v>
      </c>
      <c r="B18" s="23" t="s">
        <v>42</v>
      </c>
      <c r="C18" s="24" t="s">
        <v>26</v>
      </c>
      <c r="D18" s="38" t="s">
        <v>41</v>
      </c>
      <c r="E18" s="32"/>
      <c r="F18" s="31"/>
      <c r="G18" s="28">
        <v>184.9</v>
      </c>
      <c r="H18" s="29">
        <f t="shared" si="4"/>
        <v>61.63</v>
      </c>
      <c r="I18" s="57">
        <f t="shared" si="1"/>
        <v>30.82</v>
      </c>
      <c r="J18" s="64">
        <v>85.48</v>
      </c>
      <c r="K18" s="59">
        <f t="shared" si="2"/>
        <v>42.74</v>
      </c>
      <c r="L18" s="60">
        <f t="shared" si="3"/>
        <v>73.56</v>
      </c>
      <c r="M18" s="72" t="s">
        <v>19</v>
      </c>
      <c r="N18" s="65" t="s">
        <v>20</v>
      </c>
      <c r="O18" s="67"/>
      <c r="Q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6"/>
      <c r="IJ18" s="6"/>
      <c r="IK18" s="6"/>
      <c r="IL18" s="6"/>
      <c r="IM18" s="6"/>
      <c r="IN18" s="6"/>
      <c r="IO18" s="6"/>
      <c r="IP18" s="6"/>
      <c r="IQ18" s="6"/>
      <c r="IR18" s="6"/>
      <c r="IS18" s="6"/>
      <c r="IT18" s="6"/>
      <c r="IU18" s="6"/>
    </row>
    <row r="19" spans="1:255" s="4" customFormat="1" ht="37.5" customHeight="1">
      <c r="A19" s="22">
        <v>17</v>
      </c>
      <c r="B19" s="23" t="s">
        <v>43</v>
      </c>
      <c r="C19" s="24" t="s">
        <v>15</v>
      </c>
      <c r="D19" s="38" t="s">
        <v>44</v>
      </c>
      <c r="E19" s="32"/>
      <c r="F19" s="33">
        <v>1</v>
      </c>
      <c r="G19" s="28">
        <v>186.7</v>
      </c>
      <c r="H19" s="29">
        <f t="shared" si="4"/>
        <v>62.23</v>
      </c>
      <c r="I19" s="57">
        <f t="shared" si="1"/>
        <v>31.12</v>
      </c>
      <c r="J19" s="64">
        <v>78.86</v>
      </c>
      <c r="K19" s="59">
        <f t="shared" si="2"/>
        <v>39.43</v>
      </c>
      <c r="L19" s="60">
        <f t="shared" si="3"/>
        <v>70.55</v>
      </c>
      <c r="M19" s="72" t="s">
        <v>19</v>
      </c>
      <c r="N19" s="65" t="s">
        <v>20</v>
      </c>
      <c r="O19" s="67"/>
      <c r="Q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6"/>
      <c r="IJ19" s="6"/>
      <c r="IK19" s="6"/>
      <c r="IL19" s="6"/>
      <c r="IM19" s="6"/>
      <c r="IN19" s="6"/>
      <c r="IO19" s="6"/>
      <c r="IP19" s="6"/>
      <c r="IQ19" s="6"/>
      <c r="IR19" s="6"/>
      <c r="IS19" s="6"/>
      <c r="IT19" s="6"/>
      <c r="IU19" s="6"/>
    </row>
    <row r="20" spans="1:15" s="3" customFormat="1" ht="37.5" customHeight="1">
      <c r="A20" s="22">
        <v>18</v>
      </c>
      <c r="B20" s="23" t="s">
        <v>45</v>
      </c>
      <c r="C20" s="24" t="s">
        <v>26</v>
      </c>
      <c r="D20" s="38" t="s">
        <v>44</v>
      </c>
      <c r="E20" s="32"/>
      <c r="F20" s="35"/>
      <c r="G20" s="28">
        <v>183.6</v>
      </c>
      <c r="H20" s="29">
        <f t="shared" si="4"/>
        <v>61.2</v>
      </c>
      <c r="I20" s="57">
        <f t="shared" si="1"/>
        <v>30.6</v>
      </c>
      <c r="J20" s="64">
        <v>79.84</v>
      </c>
      <c r="K20" s="59">
        <f t="shared" si="2"/>
        <v>39.92</v>
      </c>
      <c r="L20" s="60">
        <f t="shared" si="3"/>
        <v>70.52000000000001</v>
      </c>
      <c r="M20" s="73" t="s">
        <v>24</v>
      </c>
      <c r="N20" s="74"/>
      <c r="O20" s="69"/>
    </row>
    <row r="21" spans="1:255" s="4" customFormat="1" ht="37.5" customHeight="1">
      <c r="A21" s="22">
        <v>19</v>
      </c>
      <c r="B21" s="23" t="s">
        <v>46</v>
      </c>
      <c r="C21" s="24" t="s">
        <v>26</v>
      </c>
      <c r="D21" s="40" t="s">
        <v>47</v>
      </c>
      <c r="E21" s="32"/>
      <c r="F21" s="33">
        <v>1</v>
      </c>
      <c r="G21" s="23">
        <v>192.5</v>
      </c>
      <c r="H21" s="29">
        <f t="shared" si="4"/>
        <v>64.17</v>
      </c>
      <c r="I21" s="57">
        <f t="shared" si="1"/>
        <v>32.09</v>
      </c>
      <c r="J21" s="64">
        <v>83.6</v>
      </c>
      <c r="K21" s="59">
        <f t="shared" si="2"/>
        <v>41.8</v>
      </c>
      <c r="L21" s="60">
        <f t="shared" si="3"/>
        <v>73.89</v>
      </c>
      <c r="M21" s="72" t="s">
        <v>19</v>
      </c>
      <c r="N21" s="65" t="s">
        <v>20</v>
      </c>
      <c r="O21" s="67"/>
      <c r="Q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6"/>
      <c r="IJ21" s="6"/>
      <c r="IK21" s="6"/>
      <c r="IL21" s="6"/>
      <c r="IM21" s="6"/>
      <c r="IN21" s="6"/>
      <c r="IO21" s="6"/>
      <c r="IP21" s="6"/>
      <c r="IQ21" s="6"/>
      <c r="IR21" s="6"/>
      <c r="IS21" s="6"/>
      <c r="IT21" s="6"/>
      <c r="IU21" s="6"/>
    </row>
    <row r="22" spans="1:15" s="3" customFormat="1" ht="37.5" customHeight="1">
      <c r="A22" s="22">
        <v>20</v>
      </c>
      <c r="B22" s="23" t="s">
        <v>48</v>
      </c>
      <c r="C22" s="24" t="s">
        <v>26</v>
      </c>
      <c r="D22" s="40" t="s">
        <v>47</v>
      </c>
      <c r="E22" s="32"/>
      <c r="F22" s="35"/>
      <c r="G22" s="23">
        <v>191</v>
      </c>
      <c r="H22" s="29">
        <f t="shared" si="4"/>
        <v>63.67</v>
      </c>
      <c r="I22" s="57">
        <f t="shared" si="1"/>
        <v>31.84</v>
      </c>
      <c r="J22" s="64">
        <v>79.81</v>
      </c>
      <c r="K22" s="59">
        <f t="shared" si="2"/>
        <v>39.91</v>
      </c>
      <c r="L22" s="60">
        <f t="shared" si="3"/>
        <v>71.75</v>
      </c>
      <c r="M22" s="73" t="s">
        <v>24</v>
      </c>
      <c r="N22" s="74"/>
      <c r="O22" s="75"/>
    </row>
    <row r="23" spans="1:15" s="3" customFormat="1" ht="37.5" customHeight="1">
      <c r="A23" s="22">
        <v>21</v>
      </c>
      <c r="B23" s="23" t="s">
        <v>49</v>
      </c>
      <c r="C23" s="24" t="s">
        <v>26</v>
      </c>
      <c r="D23" s="40" t="s">
        <v>50</v>
      </c>
      <c r="E23" s="32"/>
      <c r="F23" s="33">
        <v>1</v>
      </c>
      <c r="G23" s="23">
        <v>192.5</v>
      </c>
      <c r="H23" s="29">
        <f t="shared" si="4"/>
        <v>64.17</v>
      </c>
      <c r="I23" s="57">
        <f t="shared" si="1"/>
        <v>32.09</v>
      </c>
      <c r="J23" s="64">
        <v>80.93</v>
      </c>
      <c r="K23" s="59">
        <f t="shared" si="2"/>
        <v>40.47</v>
      </c>
      <c r="L23" s="60">
        <f t="shared" si="3"/>
        <v>72.56</v>
      </c>
      <c r="M23" s="73" t="s">
        <v>24</v>
      </c>
      <c r="N23" s="17"/>
      <c r="O23" s="63"/>
    </row>
    <row r="24" spans="1:255" s="4" customFormat="1" ht="37.5" customHeight="1">
      <c r="A24" s="22">
        <v>22</v>
      </c>
      <c r="B24" s="23" t="s">
        <v>51</v>
      </c>
      <c r="C24" s="24" t="s">
        <v>26</v>
      </c>
      <c r="D24" s="40" t="s">
        <v>50</v>
      </c>
      <c r="E24" s="32"/>
      <c r="F24" s="35"/>
      <c r="G24" s="23">
        <v>190</v>
      </c>
      <c r="H24" s="29">
        <f t="shared" si="4"/>
        <v>63.33</v>
      </c>
      <c r="I24" s="57">
        <f t="shared" si="1"/>
        <v>31.67</v>
      </c>
      <c r="J24" s="64">
        <v>85.68</v>
      </c>
      <c r="K24" s="59">
        <f t="shared" si="2"/>
        <v>42.84</v>
      </c>
      <c r="L24" s="60">
        <f t="shared" si="3"/>
        <v>74.51</v>
      </c>
      <c r="M24" s="72" t="s">
        <v>19</v>
      </c>
      <c r="N24" s="65" t="s">
        <v>20</v>
      </c>
      <c r="O24" s="67"/>
      <c r="Q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6"/>
      <c r="IJ24" s="6"/>
      <c r="IK24" s="6"/>
      <c r="IL24" s="6"/>
      <c r="IM24" s="6"/>
      <c r="IN24" s="6"/>
      <c r="IO24" s="6"/>
      <c r="IP24" s="6"/>
      <c r="IQ24" s="6"/>
      <c r="IR24" s="6"/>
      <c r="IS24" s="6"/>
      <c r="IT24" s="6"/>
      <c r="IU24" s="6"/>
    </row>
    <row r="25" spans="1:15" s="3" customFormat="1" ht="37.5" customHeight="1">
      <c r="A25" s="22">
        <v>23</v>
      </c>
      <c r="B25" s="23" t="s">
        <v>52</v>
      </c>
      <c r="C25" s="24" t="s">
        <v>15</v>
      </c>
      <c r="D25" s="40" t="s">
        <v>53</v>
      </c>
      <c r="E25" s="32"/>
      <c r="F25" s="39">
        <v>1</v>
      </c>
      <c r="G25" s="23">
        <v>204</v>
      </c>
      <c r="H25" s="29">
        <f t="shared" si="4"/>
        <v>68</v>
      </c>
      <c r="I25" s="57">
        <f t="shared" si="1"/>
        <v>34</v>
      </c>
      <c r="J25" s="64">
        <v>79.24</v>
      </c>
      <c r="K25" s="59">
        <f t="shared" si="2"/>
        <v>39.62</v>
      </c>
      <c r="L25" s="60">
        <f t="shared" si="3"/>
        <v>73.62</v>
      </c>
      <c r="M25" s="73" t="s">
        <v>24</v>
      </c>
      <c r="N25" s="62"/>
      <c r="O25" s="69"/>
    </row>
    <row r="26" spans="1:255" s="4" customFormat="1" ht="37.5" customHeight="1">
      <c r="A26" s="22">
        <v>24</v>
      </c>
      <c r="B26" s="23" t="s">
        <v>54</v>
      </c>
      <c r="C26" s="24" t="s">
        <v>26</v>
      </c>
      <c r="D26" s="40" t="s">
        <v>53</v>
      </c>
      <c r="E26" s="32"/>
      <c r="F26" s="39"/>
      <c r="G26" s="23">
        <v>203</v>
      </c>
      <c r="H26" s="29">
        <f t="shared" si="4"/>
        <v>67.67</v>
      </c>
      <c r="I26" s="57">
        <f t="shared" si="1"/>
        <v>33.84</v>
      </c>
      <c r="J26" s="64">
        <v>85.53</v>
      </c>
      <c r="K26" s="59">
        <f t="shared" si="2"/>
        <v>42.77</v>
      </c>
      <c r="L26" s="60">
        <f t="shared" si="3"/>
        <v>76.61000000000001</v>
      </c>
      <c r="M26" s="72" t="s">
        <v>19</v>
      </c>
      <c r="N26" s="65" t="s">
        <v>20</v>
      </c>
      <c r="O26" s="67"/>
      <c r="Q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6"/>
      <c r="IJ26" s="6"/>
      <c r="IK26" s="6"/>
      <c r="IL26" s="6"/>
      <c r="IM26" s="6"/>
      <c r="IN26" s="6"/>
      <c r="IO26" s="6"/>
      <c r="IP26" s="6"/>
      <c r="IQ26" s="6"/>
      <c r="IR26" s="6"/>
      <c r="IS26" s="6"/>
      <c r="IT26" s="6"/>
      <c r="IU26" s="6"/>
    </row>
    <row r="27" spans="1:15" s="3" customFormat="1" ht="37.5" customHeight="1">
      <c r="A27" s="22">
        <v>25</v>
      </c>
      <c r="B27" s="77" t="s">
        <v>55</v>
      </c>
      <c r="C27" s="24" t="s">
        <v>26</v>
      </c>
      <c r="D27" s="38" t="s">
        <v>56</v>
      </c>
      <c r="E27" s="32"/>
      <c r="F27" s="33">
        <v>1</v>
      </c>
      <c r="G27" s="28">
        <v>164.4</v>
      </c>
      <c r="H27" s="29">
        <f aca="true" t="shared" si="5" ref="H27:H40">ROUND(G27*100/300,2)</f>
        <v>54.8</v>
      </c>
      <c r="I27" s="57">
        <f t="shared" si="1"/>
        <v>27.4</v>
      </c>
      <c r="J27" s="64">
        <v>77.64</v>
      </c>
      <c r="K27" s="59">
        <f t="shared" si="2"/>
        <v>38.82</v>
      </c>
      <c r="L27" s="60">
        <f t="shared" si="3"/>
        <v>66.22</v>
      </c>
      <c r="M27" s="73" t="s">
        <v>24</v>
      </c>
      <c r="N27" s="62"/>
      <c r="O27" s="69"/>
    </row>
    <row r="28" spans="1:255" s="4" customFormat="1" ht="37.5" customHeight="1">
      <c r="A28" s="22">
        <v>26</v>
      </c>
      <c r="B28" s="23" t="s">
        <v>57</v>
      </c>
      <c r="C28" s="24" t="s">
        <v>26</v>
      </c>
      <c r="D28" s="38" t="s">
        <v>56</v>
      </c>
      <c r="E28" s="32"/>
      <c r="F28" s="35"/>
      <c r="G28" s="28">
        <v>160.9</v>
      </c>
      <c r="H28" s="29">
        <f t="shared" si="5"/>
        <v>53.63</v>
      </c>
      <c r="I28" s="57">
        <f t="shared" si="1"/>
        <v>26.82</v>
      </c>
      <c r="J28" s="64">
        <v>82.7</v>
      </c>
      <c r="K28" s="59">
        <f t="shared" si="2"/>
        <v>41.35</v>
      </c>
      <c r="L28" s="60">
        <f t="shared" si="3"/>
        <v>68.17</v>
      </c>
      <c r="M28" s="72" t="s">
        <v>19</v>
      </c>
      <c r="N28" s="65" t="s">
        <v>20</v>
      </c>
      <c r="O28" s="67"/>
      <c r="Q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6"/>
      <c r="IJ28" s="6"/>
      <c r="IK28" s="6"/>
      <c r="IL28" s="6"/>
      <c r="IM28" s="6"/>
      <c r="IN28" s="6"/>
      <c r="IO28" s="6"/>
      <c r="IP28" s="6"/>
      <c r="IQ28" s="6"/>
      <c r="IR28" s="6"/>
      <c r="IS28" s="6"/>
      <c r="IT28" s="6"/>
      <c r="IU28" s="6"/>
    </row>
    <row r="29" spans="1:255" s="5" customFormat="1" ht="37.5" customHeight="1">
      <c r="A29" s="22">
        <v>27</v>
      </c>
      <c r="B29" s="23" t="s">
        <v>58</v>
      </c>
      <c r="C29" s="24" t="s">
        <v>26</v>
      </c>
      <c r="D29" s="38" t="s">
        <v>59</v>
      </c>
      <c r="E29" s="32"/>
      <c r="F29" s="33">
        <v>1</v>
      </c>
      <c r="G29" s="28">
        <v>157.2</v>
      </c>
      <c r="H29" s="29">
        <f t="shared" si="5"/>
        <v>52.4</v>
      </c>
      <c r="I29" s="57">
        <f t="shared" si="1"/>
        <v>26.2</v>
      </c>
      <c r="J29" s="64">
        <v>82.2</v>
      </c>
      <c r="K29" s="59">
        <f t="shared" si="2"/>
        <v>41.1</v>
      </c>
      <c r="L29" s="60">
        <f t="shared" si="3"/>
        <v>67.3</v>
      </c>
      <c r="M29" s="72" t="s">
        <v>19</v>
      </c>
      <c r="N29" s="65" t="s">
        <v>20</v>
      </c>
      <c r="O29" s="67"/>
      <c r="II29" s="6"/>
      <c r="IJ29" s="6"/>
      <c r="IK29" s="6"/>
      <c r="IL29" s="6"/>
      <c r="IM29" s="6"/>
      <c r="IN29" s="6"/>
      <c r="IO29" s="6"/>
      <c r="IP29" s="6"/>
      <c r="IQ29" s="6"/>
      <c r="IR29" s="6"/>
      <c r="IS29" s="6"/>
      <c r="IT29" s="6"/>
      <c r="IU29" s="6"/>
    </row>
    <row r="30" spans="1:15" s="3" customFormat="1" ht="37.5" customHeight="1">
      <c r="A30" s="22">
        <v>28</v>
      </c>
      <c r="B30" s="23" t="s">
        <v>60</v>
      </c>
      <c r="C30" s="24" t="s">
        <v>26</v>
      </c>
      <c r="D30" s="38" t="s">
        <v>59</v>
      </c>
      <c r="E30" s="32"/>
      <c r="F30" s="35"/>
      <c r="G30" s="28">
        <v>152.7</v>
      </c>
      <c r="H30" s="29">
        <f t="shared" si="5"/>
        <v>50.9</v>
      </c>
      <c r="I30" s="57">
        <f t="shared" si="1"/>
        <v>25.45</v>
      </c>
      <c r="J30" s="64">
        <v>82.95</v>
      </c>
      <c r="K30" s="59">
        <f t="shared" si="2"/>
        <v>41.48</v>
      </c>
      <c r="L30" s="60">
        <f t="shared" si="3"/>
        <v>66.92999999999999</v>
      </c>
      <c r="M30" s="73" t="s">
        <v>24</v>
      </c>
      <c r="N30" s="74"/>
      <c r="O30" s="69"/>
    </row>
    <row r="31" spans="1:255" s="4" customFormat="1" ht="37.5" customHeight="1">
      <c r="A31" s="22">
        <v>29</v>
      </c>
      <c r="B31" s="23" t="s">
        <v>61</v>
      </c>
      <c r="C31" s="24" t="s">
        <v>15</v>
      </c>
      <c r="D31" s="38" t="s">
        <v>62</v>
      </c>
      <c r="E31" s="32"/>
      <c r="F31" s="39">
        <v>1</v>
      </c>
      <c r="G31" s="28">
        <v>187.6</v>
      </c>
      <c r="H31" s="29">
        <f t="shared" si="5"/>
        <v>62.53</v>
      </c>
      <c r="I31" s="57">
        <f t="shared" si="1"/>
        <v>31.27</v>
      </c>
      <c r="J31" s="64">
        <v>79.53</v>
      </c>
      <c r="K31" s="59">
        <f t="shared" si="2"/>
        <v>39.77</v>
      </c>
      <c r="L31" s="60">
        <f t="shared" si="3"/>
        <v>71.04</v>
      </c>
      <c r="M31" s="72" t="s">
        <v>19</v>
      </c>
      <c r="N31" s="65" t="s">
        <v>20</v>
      </c>
      <c r="O31" s="66"/>
      <c r="Q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6"/>
      <c r="IJ31" s="6"/>
      <c r="IK31" s="6"/>
      <c r="IL31" s="6"/>
      <c r="IM31" s="6"/>
      <c r="IN31" s="6"/>
      <c r="IO31" s="6"/>
      <c r="IP31" s="6"/>
      <c r="IQ31" s="6"/>
      <c r="IR31" s="6"/>
      <c r="IS31" s="6"/>
      <c r="IT31" s="6"/>
      <c r="IU31" s="6"/>
    </row>
    <row r="32" spans="1:242" s="6" customFormat="1" ht="37.5" customHeight="1">
      <c r="A32" s="22">
        <v>30</v>
      </c>
      <c r="B32" s="23" t="s">
        <v>63</v>
      </c>
      <c r="C32" s="24" t="s">
        <v>26</v>
      </c>
      <c r="D32" s="38" t="s">
        <v>64</v>
      </c>
      <c r="E32" s="32"/>
      <c r="F32" s="41">
        <v>1</v>
      </c>
      <c r="G32" s="28">
        <v>175.8</v>
      </c>
      <c r="H32" s="29">
        <f t="shared" si="5"/>
        <v>58.6</v>
      </c>
      <c r="I32" s="57">
        <f t="shared" si="1"/>
        <v>29.3</v>
      </c>
      <c r="J32" s="64">
        <v>78.51</v>
      </c>
      <c r="K32" s="59">
        <f t="shared" si="2"/>
        <v>39.26</v>
      </c>
      <c r="L32" s="60">
        <f t="shared" si="3"/>
        <v>68.56</v>
      </c>
      <c r="M32" s="72" t="s">
        <v>19</v>
      </c>
      <c r="N32" s="65" t="s">
        <v>20</v>
      </c>
      <c r="O32" s="67"/>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row>
    <row r="33" spans="1:255" s="1" customFormat="1" ht="37.5" customHeight="1">
      <c r="A33" s="22">
        <v>31</v>
      </c>
      <c r="B33" s="23" t="s">
        <v>65</v>
      </c>
      <c r="C33" s="24" t="s">
        <v>26</v>
      </c>
      <c r="D33" s="38" t="s">
        <v>64</v>
      </c>
      <c r="E33" s="32"/>
      <c r="F33" s="42"/>
      <c r="G33" s="28">
        <v>144.5</v>
      </c>
      <c r="H33" s="29">
        <f t="shared" si="5"/>
        <v>48.17</v>
      </c>
      <c r="I33" s="57">
        <f t="shared" si="1"/>
        <v>24.09</v>
      </c>
      <c r="J33" s="64">
        <v>73.06</v>
      </c>
      <c r="K33" s="59">
        <f t="shared" si="2"/>
        <v>36.53</v>
      </c>
      <c r="L33" s="60">
        <f t="shared" si="3"/>
        <v>60.620000000000005</v>
      </c>
      <c r="M33" s="73" t="s">
        <v>24</v>
      </c>
      <c r="N33" s="62"/>
      <c r="O33" s="63"/>
      <c r="II33" s="7"/>
      <c r="IJ33" s="7"/>
      <c r="IK33" s="7"/>
      <c r="IL33" s="7"/>
      <c r="IM33" s="7"/>
      <c r="IN33" s="7"/>
      <c r="IO33" s="7"/>
      <c r="IP33" s="7"/>
      <c r="IQ33" s="7"/>
      <c r="IR33" s="7"/>
      <c r="IS33" s="7"/>
      <c r="IT33" s="7"/>
      <c r="IU33" s="7"/>
    </row>
    <row r="34" spans="1:255" s="4" customFormat="1" ht="30" customHeight="1">
      <c r="A34" s="22">
        <v>32</v>
      </c>
      <c r="B34" s="23" t="s">
        <v>66</v>
      </c>
      <c r="C34" s="24" t="s">
        <v>26</v>
      </c>
      <c r="D34" s="43" t="s">
        <v>67</v>
      </c>
      <c r="E34" s="44"/>
      <c r="F34" s="41">
        <v>2</v>
      </c>
      <c r="G34" s="28">
        <v>198.5</v>
      </c>
      <c r="H34" s="29">
        <f t="shared" si="5"/>
        <v>66.17</v>
      </c>
      <c r="I34" s="57">
        <f t="shared" si="1"/>
        <v>33.09</v>
      </c>
      <c r="J34" s="64">
        <v>82.59</v>
      </c>
      <c r="K34" s="59">
        <f t="shared" si="2"/>
        <v>41.3</v>
      </c>
      <c r="L34" s="60">
        <f t="shared" si="3"/>
        <v>74.39</v>
      </c>
      <c r="M34" s="73" t="s">
        <v>19</v>
      </c>
      <c r="N34" s="65" t="s">
        <v>20</v>
      </c>
      <c r="O34" s="67"/>
      <c r="Q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6"/>
      <c r="IJ34" s="6"/>
      <c r="IK34" s="6"/>
      <c r="IL34" s="6"/>
      <c r="IM34" s="6"/>
      <c r="IN34" s="6"/>
      <c r="IO34" s="6"/>
      <c r="IP34" s="6"/>
      <c r="IQ34" s="6"/>
      <c r="IR34" s="6"/>
      <c r="IS34" s="6"/>
      <c r="IT34" s="6"/>
      <c r="IU34" s="6"/>
    </row>
    <row r="35" spans="1:15" s="3" customFormat="1" ht="30" customHeight="1">
      <c r="A35" s="22">
        <v>33</v>
      </c>
      <c r="B35" s="77" t="s">
        <v>68</v>
      </c>
      <c r="C35" s="24" t="s">
        <v>15</v>
      </c>
      <c r="D35" s="43" t="s">
        <v>67</v>
      </c>
      <c r="E35" s="44"/>
      <c r="F35" s="45"/>
      <c r="G35" s="28">
        <v>135.8</v>
      </c>
      <c r="H35" s="29">
        <f t="shared" si="5"/>
        <v>45.27</v>
      </c>
      <c r="I35" s="57">
        <f t="shared" si="1"/>
        <v>22.64</v>
      </c>
      <c r="J35" s="64">
        <v>75.56</v>
      </c>
      <c r="K35" s="59">
        <f t="shared" si="2"/>
        <v>37.78</v>
      </c>
      <c r="L35" s="60">
        <f t="shared" si="3"/>
        <v>60.42</v>
      </c>
      <c r="M35" s="72" t="s">
        <v>17</v>
      </c>
      <c r="N35" s="62"/>
      <c r="O35" s="69"/>
    </row>
    <row r="36" spans="1:255" s="4" customFormat="1" ht="30" customHeight="1">
      <c r="A36" s="22">
        <v>34</v>
      </c>
      <c r="B36" s="23" t="s">
        <v>69</v>
      </c>
      <c r="C36" s="24" t="s">
        <v>26</v>
      </c>
      <c r="D36" s="43" t="s">
        <v>67</v>
      </c>
      <c r="E36" s="44"/>
      <c r="F36" s="45"/>
      <c r="G36" s="28">
        <v>162.4</v>
      </c>
      <c r="H36" s="29">
        <f t="shared" si="5"/>
        <v>54.13</v>
      </c>
      <c r="I36" s="57">
        <f t="shared" si="1"/>
        <v>27.07</v>
      </c>
      <c r="J36" s="64">
        <v>79.64</v>
      </c>
      <c r="K36" s="59">
        <f t="shared" si="2"/>
        <v>39.82</v>
      </c>
      <c r="L36" s="60">
        <f t="shared" si="3"/>
        <v>66.89</v>
      </c>
      <c r="M36" s="73" t="s">
        <v>24</v>
      </c>
      <c r="N36" s="65" t="s">
        <v>20</v>
      </c>
      <c r="O36" s="67"/>
      <c r="Q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6"/>
      <c r="IJ36" s="6"/>
      <c r="IK36" s="6"/>
      <c r="IL36" s="6"/>
      <c r="IM36" s="6"/>
      <c r="IN36" s="6"/>
      <c r="IO36" s="6"/>
      <c r="IP36" s="6"/>
      <c r="IQ36" s="6"/>
      <c r="IR36" s="6"/>
      <c r="IS36" s="6"/>
      <c r="IT36" s="6"/>
      <c r="IU36" s="6"/>
    </row>
    <row r="37" spans="1:15" s="3" customFormat="1" ht="30" customHeight="1">
      <c r="A37" s="22">
        <v>35</v>
      </c>
      <c r="B37" s="23" t="s">
        <v>70</v>
      </c>
      <c r="C37" s="24" t="s">
        <v>26</v>
      </c>
      <c r="D37" s="43" t="s">
        <v>67</v>
      </c>
      <c r="E37" s="44"/>
      <c r="F37" s="42"/>
      <c r="G37" s="28">
        <v>153.9</v>
      </c>
      <c r="H37" s="29">
        <f t="shared" si="5"/>
        <v>51.3</v>
      </c>
      <c r="I37" s="57">
        <f t="shared" si="1"/>
        <v>25.65</v>
      </c>
      <c r="J37" s="64">
        <v>81.19</v>
      </c>
      <c r="K37" s="59">
        <f t="shared" si="2"/>
        <v>40.6</v>
      </c>
      <c r="L37" s="60">
        <f t="shared" si="3"/>
        <v>66.25</v>
      </c>
      <c r="M37" s="72" t="s">
        <v>22</v>
      </c>
      <c r="N37" s="62"/>
      <c r="O37" s="69"/>
    </row>
    <row r="38" spans="1:242" s="6" customFormat="1" ht="37.5" customHeight="1">
      <c r="A38" s="22">
        <v>36</v>
      </c>
      <c r="B38" s="23" t="s">
        <v>71</v>
      </c>
      <c r="C38" s="24" t="s">
        <v>15</v>
      </c>
      <c r="D38" s="43" t="s">
        <v>72</v>
      </c>
      <c r="E38" s="44"/>
      <c r="F38" s="42">
        <v>1</v>
      </c>
      <c r="G38" s="23">
        <v>152</v>
      </c>
      <c r="H38" s="29">
        <f t="shared" si="5"/>
        <v>50.67</v>
      </c>
      <c r="I38" s="57">
        <f t="shared" si="1"/>
        <v>25.34</v>
      </c>
      <c r="J38" s="64">
        <v>70.44</v>
      </c>
      <c r="K38" s="59">
        <f t="shared" si="2"/>
        <v>35.22</v>
      </c>
      <c r="L38" s="60">
        <f t="shared" si="3"/>
        <v>60.56</v>
      </c>
      <c r="M38" s="73" t="s">
        <v>19</v>
      </c>
      <c r="N38" s="65" t="s">
        <v>20</v>
      </c>
      <c r="O38" s="67"/>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row>
    <row r="39" spans="1:255" s="5" customFormat="1" ht="37.5" customHeight="1">
      <c r="A39" s="22">
        <v>37</v>
      </c>
      <c r="B39" s="23" t="s">
        <v>73</v>
      </c>
      <c r="C39" s="24" t="s">
        <v>26</v>
      </c>
      <c r="D39" s="43" t="s">
        <v>74</v>
      </c>
      <c r="E39" s="44"/>
      <c r="F39" s="41">
        <v>1</v>
      </c>
      <c r="G39" s="23">
        <v>132.3</v>
      </c>
      <c r="H39" s="29">
        <f t="shared" si="5"/>
        <v>44.1</v>
      </c>
      <c r="I39" s="57">
        <f t="shared" si="1"/>
        <v>22.05</v>
      </c>
      <c r="J39" s="64">
        <v>74.25</v>
      </c>
      <c r="K39" s="59">
        <f t="shared" si="2"/>
        <v>37.13</v>
      </c>
      <c r="L39" s="60">
        <f t="shared" si="3"/>
        <v>59.18000000000001</v>
      </c>
      <c r="M39" s="73" t="s">
        <v>19</v>
      </c>
      <c r="N39" s="65" t="s">
        <v>20</v>
      </c>
      <c r="O39" s="67"/>
      <c r="II39" s="6"/>
      <c r="IJ39" s="6"/>
      <c r="IK39" s="6"/>
      <c r="IL39" s="6"/>
      <c r="IM39" s="6"/>
      <c r="IN39" s="6"/>
      <c r="IO39" s="6"/>
      <c r="IP39" s="6"/>
      <c r="IQ39" s="6"/>
      <c r="IR39" s="6"/>
      <c r="IS39" s="6"/>
      <c r="IT39" s="6"/>
      <c r="IU39" s="6"/>
    </row>
    <row r="40" spans="1:255" s="4" customFormat="1" ht="37.5" customHeight="1">
      <c r="A40" s="22">
        <v>38</v>
      </c>
      <c r="B40" s="23" t="s">
        <v>75</v>
      </c>
      <c r="C40" s="24" t="s">
        <v>26</v>
      </c>
      <c r="D40" s="43" t="s">
        <v>76</v>
      </c>
      <c r="E40" s="44"/>
      <c r="F40" s="41">
        <v>1</v>
      </c>
      <c r="G40" s="23">
        <v>181</v>
      </c>
      <c r="H40" s="29">
        <f t="shared" si="5"/>
        <v>60.33</v>
      </c>
      <c r="I40" s="57">
        <f t="shared" si="1"/>
        <v>30.17</v>
      </c>
      <c r="J40" s="64">
        <v>81.76</v>
      </c>
      <c r="K40" s="59">
        <f t="shared" si="2"/>
        <v>40.88</v>
      </c>
      <c r="L40" s="60">
        <f t="shared" si="3"/>
        <v>71.05000000000001</v>
      </c>
      <c r="M40" s="61" t="s">
        <v>19</v>
      </c>
      <c r="N40" s="65" t="s">
        <v>20</v>
      </c>
      <c r="O40" s="66"/>
      <c r="Q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6"/>
      <c r="IJ40" s="6"/>
      <c r="IK40" s="6"/>
      <c r="IL40" s="6"/>
      <c r="IM40" s="6"/>
      <c r="IN40" s="6"/>
      <c r="IO40" s="6"/>
      <c r="IP40" s="6"/>
      <c r="IQ40" s="6"/>
      <c r="IR40" s="6"/>
      <c r="IS40" s="6"/>
      <c r="IT40" s="6"/>
      <c r="IU40" s="6"/>
    </row>
    <row r="41" spans="1:15" s="3" customFormat="1" ht="37.5" customHeight="1">
      <c r="A41" s="22">
        <v>39</v>
      </c>
      <c r="B41" s="23" t="s">
        <v>77</v>
      </c>
      <c r="C41" s="24" t="s">
        <v>26</v>
      </c>
      <c r="D41" s="43" t="s">
        <v>76</v>
      </c>
      <c r="E41" s="44"/>
      <c r="F41" s="42"/>
      <c r="G41" s="23">
        <v>148</v>
      </c>
      <c r="H41" s="29">
        <f aca="true" t="shared" si="6" ref="H41:H47">ROUND(G41*100/300,2)</f>
        <v>49.33</v>
      </c>
      <c r="I41" s="57">
        <f t="shared" si="1"/>
        <v>24.67</v>
      </c>
      <c r="J41" s="64">
        <v>72.4</v>
      </c>
      <c r="K41" s="59">
        <f t="shared" si="2"/>
        <v>36.2</v>
      </c>
      <c r="L41" s="60">
        <f t="shared" si="3"/>
        <v>60.870000000000005</v>
      </c>
      <c r="M41" s="61" t="s">
        <v>24</v>
      </c>
      <c r="N41" s="17"/>
      <c r="O41" s="63"/>
    </row>
    <row r="42" spans="1:255" s="4" customFormat="1" ht="37.5" customHeight="1">
      <c r="A42" s="22">
        <v>40</v>
      </c>
      <c r="B42" s="23" t="s">
        <v>78</v>
      </c>
      <c r="C42" s="24" t="s">
        <v>26</v>
      </c>
      <c r="D42" s="43" t="s">
        <v>79</v>
      </c>
      <c r="E42" s="44"/>
      <c r="F42" s="42">
        <v>1</v>
      </c>
      <c r="G42" s="23">
        <v>172.5</v>
      </c>
      <c r="H42" s="29">
        <f t="shared" si="6"/>
        <v>57.5</v>
      </c>
      <c r="I42" s="57">
        <f t="shared" si="1"/>
        <v>28.75</v>
      </c>
      <c r="J42" s="64">
        <v>72.6</v>
      </c>
      <c r="K42" s="59">
        <f t="shared" si="2"/>
        <v>36.3</v>
      </c>
      <c r="L42" s="60">
        <f t="shared" si="3"/>
        <v>65.05</v>
      </c>
      <c r="M42" s="72" t="s">
        <v>19</v>
      </c>
      <c r="N42" s="65" t="s">
        <v>20</v>
      </c>
      <c r="O42" s="67"/>
      <c r="Q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6"/>
      <c r="IJ42" s="6"/>
      <c r="IK42" s="6"/>
      <c r="IL42" s="6"/>
      <c r="IM42" s="6"/>
      <c r="IN42" s="6"/>
      <c r="IO42" s="6"/>
      <c r="IP42" s="6"/>
      <c r="IQ42" s="6"/>
      <c r="IR42" s="6"/>
      <c r="IS42" s="6"/>
      <c r="IT42" s="6"/>
      <c r="IU42" s="6"/>
    </row>
    <row r="43" spans="1:255" s="4" customFormat="1" ht="37.5" customHeight="1">
      <c r="A43" s="22">
        <v>41</v>
      </c>
      <c r="B43" s="23" t="s">
        <v>80</v>
      </c>
      <c r="C43" s="24" t="s">
        <v>15</v>
      </c>
      <c r="D43" s="43" t="s">
        <v>81</v>
      </c>
      <c r="E43" s="44"/>
      <c r="F43" s="46">
        <v>1</v>
      </c>
      <c r="G43" s="28">
        <v>175.2</v>
      </c>
      <c r="H43" s="29">
        <f t="shared" si="6"/>
        <v>58.4</v>
      </c>
      <c r="I43" s="57">
        <f t="shared" si="1"/>
        <v>29.2</v>
      </c>
      <c r="J43" s="64">
        <v>82.62</v>
      </c>
      <c r="K43" s="59">
        <f t="shared" si="2"/>
        <v>41.31</v>
      </c>
      <c r="L43" s="60">
        <f t="shared" si="3"/>
        <v>70.51</v>
      </c>
      <c r="M43" s="73" t="s">
        <v>19</v>
      </c>
      <c r="N43" s="65" t="s">
        <v>20</v>
      </c>
      <c r="O43" s="66"/>
      <c r="Q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6"/>
      <c r="IJ43" s="6"/>
      <c r="IK43" s="6"/>
      <c r="IL43" s="6"/>
      <c r="IM43" s="6"/>
      <c r="IN43" s="6"/>
      <c r="IO43" s="6"/>
      <c r="IP43" s="6"/>
      <c r="IQ43" s="6"/>
      <c r="IR43" s="6"/>
      <c r="IS43" s="6"/>
      <c r="IT43" s="6"/>
      <c r="IU43" s="6"/>
    </row>
    <row r="44" spans="1:242" s="6" customFormat="1" ht="37.5" customHeight="1">
      <c r="A44" s="22">
        <v>42</v>
      </c>
      <c r="B44" s="23" t="s">
        <v>82</v>
      </c>
      <c r="C44" s="24" t="s">
        <v>26</v>
      </c>
      <c r="D44" s="43" t="s">
        <v>83</v>
      </c>
      <c r="E44" s="44"/>
      <c r="F44" s="45">
        <v>1</v>
      </c>
      <c r="G44" s="28">
        <v>205</v>
      </c>
      <c r="H44" s="29">
        <f t="shared" si="6"/>
        <v>68.33</v>
      </c>
      <c r="I44" s="57">
        <f t="shared" si="1"/>
        <v>34.17</v>
      </c>
      <c r="J44" s="64">
        <v>82.16</v>
      </c>
      <c r="K44" s="59">
        <f t="shared" si="2"/>
        <v>41.08</v>
      </c>
      <c r="L44" s="60">
        <f t="shared" si="3"/>
        <v>75.25</v>
      </c>
      <c r="M44" s="72" t="s">
        <v>19</v>
      </c>
      <c r="N44" s="65" t="s">
        <v>20</v>
      </c>
      <c r="O44" s="67"/>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row>
    <row r="45" spans="1:242" s="7" customFormat="1" ht="37.5" customHeight="1">
      <c r="A45" s="22">
        <v>43</v>
      </c>
      <c r="B45" s="23" t="s">
        <v>84</v>
      </c>
      <c r="C45" s="24" t="s">
        <v>26</v>
      </c>
      <c r="D45" s="43" t="s">
        <v>83</v>
      </c>
      <c r="E45" s="44"/>
      <c r="F45" s="42"/>
      <c r="G45" s="28">
        <v>198</v>
      </c>
      <c r="H45" s="29">
        <f t="shared" si="6"/>
        <v>66</v>
      </c>
      <c r="I45" s="57">
        <f t="shared" si="1"/>
        <v>33</v>
      </c>
      <c r="J45" s="64">
        <v>83.01</v>
      </c>
      <c r="K45" s="59">
        <f t="shared" si="2"/>
        <v>41.51</v>
      </c>
      <c r="L45" s="60">
        <f t="shared" si="3"/>
        <v>74.50999999999999</v>
      </c>
      <c r="M45" s="73" t="s">
        <v>24</v>
      </c>
      <c r="N45" s="62"/>
      <c r="O45" s="69"/>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row>
    <row r="46" spans="1:242" s="6" customFormat="1" ht="37.5" customHeight="1">
      <c r="A46" s="22">
        <v>44</v>
      </c>
      <c r="B46" s="23" t="s">
        <v>85</v>
      </c>
      <c r="C46" s="24" t="s">
        <v>26</v>
      </c>
      <c r="D46" s="43" t="s">
        <v>86</v>
      </c>
      <c r="E46" s="44"/>
      <c r="F46" s="41">
        <v>1</v>
      </c>
      <c r="G46" s="28">
        <v>179.1</v>
      </c>
      <c r="H46" s="29">
        <f t="shared" si="6"/>
        <v>59.7</v>
      </c>
      <c r="I46" s="57">
        <f t="shared" si="1"/>
        <v>29.85</v>
      </c>
      <c r="J46" s="64">
        <v>77.81</v>
      </c>
      <c r="K46" s="59">
        <f t="shared" si="2"/>
        <v>38.91</v>
      </c>
      <c r="L46" s="60">
        <f t="shared" si="3"/>
        <v>68.75999999999999</v>
      </c>
      <c r="M46" s="72" t="s">
        <v>19</v>
      </c>
      <c r="N46" s="65" t="s">
        <v>20</v>
      </c>
      <c r="O46" s="67"/>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row>
    <row r="47" spans="1:242" s="7" customFormat="1" ht="37.5" customHeight="1">
      <c r="A47" s="22">
        <v>45</v>
      </c>
      <c r="B47" s="23" t="s">
        <v>87</v>
      </c>
      <c r="C47" s="24" t="s">
        <v>26</v>
      </c>
      <c r="D47" s="43" t="s">
        <v>86</v>
      </c>
      <c r="E47" s="44"/>
      <c r="F47" s="42"/>
      <c r="G47" s="28">
        <v>165.4</v>
      </c>
      <c r="H47" s="29">
        <f t="shared" si="6"/>
        <v>55.13</v>
      </c>
      <c r="I47" s="57">
        <f t="shared" si="1"/>
        <v>27.57</v>
      </c>
      <c r="J47" s="64">
        <v>74.01</v>
      </c>
      <c r="K47" s="59">
        <f t="shared" si="2"/>
        <v>37.01</v>
      </c>
      <c r="L47" s="60">
        <f t="shared" si="3"/>
        <v>64.58</v>
      </c>
      <c r="M47" s="73" t="s">
        <v>24</v>
      </c>
      <c r="N47" s="76"/>
      <c r="O47" s="69"/>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row>
  </sheetData>
  <sheetProtection/>
  <mergeCells count="64">
    <mergeCell ref="A1:N1"/>
    <mergeCell ref="D2:E2"/>
    <mergeCell ref="D3:E3"/>
    <mergeCell ref="D4:E4"/>
    <mergeCell ref="D5:E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F3:F6"/>
    <mergeCell ref="F7:F10"/>
    <mergeCell ref="F11:F12"/>
    <mergeCell ref="F13:F14"/>
    <mergeCell ref="F15:F16"/>
    <mergeCell ref="F17:F18"/>
    <mergeCell ref="F19:F20"/>
    <mergeCell ref="F21:F22"/>
    <mergeCell ref="F23:F24"/>
    <mergeCell ref="F25:F26"/>
    <mergeCell ref="F27:F28"/>
    <mergeCell ref="F29:F30"/>
    <mergeCell ref="F32:F33"/>
    <mergeCell ref="F34:F37"/>
    <mergeCell ref="F40:F41"/>
    <mergeCell ref="F44:F45"/>
    <mergeCell ref="F46:F47"/>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dc:creator>
  <cp:keywords/>
  <dc:description/>
  <cp:lastModifiedBy>赳赳熊</cp:lastModifiedBy>
  <cp:lastPrinted>2017-12-04T09:39:55Z</cp:lastPrinted>
  <dcterms:created xsi:type="dcterms:W3CDTF">2015-06-25T07:25:27Z</dcterms:created>
  <dcterms:modified xsi:type="dcterms:W3CDTF">2019-08-05T08:42:09Z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2052-11.1.0.8952</vt:lpwstr>
  </property>
</Properties>
</file>