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950" windowHeight="9960" activeTab="0"/>
  </bookViews>
  <sheets>
    <sheet name="1" sheetId="1" r:id="rId1"/>
  </sheets>
  <definedNames>
    <definedName name="dxscg">#REF!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<sst xmlns="http://schemas.openxmlformats.org/spreadsheetml/2006/main" count="155" uniqueCount="83">
  <si>
    <t>准考证号</t>
  </si>
  <si>
    <t>岗位招录人数</t>
  </si>
  <si>
    <t>笔试总成绩</t>
  </si>
  <si>
    <t>百分制笔试总成绩</t>
  </si>
  <si>
    <t>综合成绩</t>
  </si>
  <si>
    <t>综合成绩排名</t>
  </si>
  <si>
    <t>2019年玉溪市人民医院专业技能测试成绩、综合成绩及排名公布</t>
  </si>
  <si>
    <t>5253040200203</t>
  </si>
  <si>
    <t>5253040200204</t>
  </si>
  <si>
    <t>5253040200201</t>
  </si>
  <si>
    <t>5553040202502</t>
  </si>
  <si>
    <t>5553040202518</t>
  </si>
  <si>
    <t>5553040202728</t>
  </si>
  <si>
    <t>5253040200305</t>
  </si>
  <si>
    <t>5253040200302</t>
  </si>
  <si>
    <t>5253040200304</t>
  </si>
  <si>
    <t>5253040200303</t>
  </si>
  <si>
    <t>5253040200308</t>
  </si>
  <si>
    <t>5253040200318</t>
  </si>
  <si>
    <t>5253040200329</t>
  </si>
  <si>
    <t>5253040200311</t>
  </si>
  <si>
    <t>5253040200319</t>
  </si>
  <si>
    <t>5253040200328</t>
  </si>
  <si>
    <t>5253040200330</t>
  </si>
  <si>
    <t>5253040200225</t>
  </si>
  <si>
    <t>5253040200216</t>
  </si>
  <si>
    <t>5253040200221</t>
  </si>
  <si>
    <t>5253040200223</t>
  </si>
  <si>
    <t>5253040200229</t>
  </si>
  <si>
    <t>5253040200212</t>
  </si>
  <si>
    <t>5253040200222</t>
  </si>
  <si>
    <t>5253040200226</t>
  </si>
  <si>
    <t>5253040200220</t>
  </si>
  <si>
    <t>5253040200219</t>
  </si>
  <si>
    <t>5253040200227</t>
  </si>
  <si>
    <t>5253040200217</t>
  </si>
  <si>
    <t>5253040200224</t>
  </si>
  <si>
    <t>5253040200230</t>
  </si>
  <si>
    <t>5253040200210</t>
  </si>
  <si>
    <t>5453040200502</t>
  </si>
  <si>
    <t>5453040200503</t>
  </si>
  <si>
    <t>5453040200516</t>
  </si>
  <si>
    <t>5453040200523</t>
  </si>
  <si>
    <t>5453040200509</t>
  </si>
  <si>
    <t>5453040200524</t>
  </si>
  <si>
    <t>5453040200714</t>
  </si>
  <si>
    <t>5453040200612</t>
  </si>
  <si>
    <t>5453040200920</t>
  </si>
  <si>
    <t>5453040200608</t>
  </si>
  <si>
    <t>5453040200619</t>
  </si>
  <si>
    <t>5453040200916</t>
  </si>
  <si>
    <t>5453040201117</t>
  </si>
  <si>
    <t>5453040201013</t>
  </si>
  <si>
    <t>5453040200901</t>
  </si>
  <si>
    <t>5453040201213</t>
  </si>
  <si>
    <t>5453040201406</t>
  </si>
  <si>
    <t>5453040201226</t>
  </si>
  <si>
    <t>5453040200915</t>
  </si>
  <si>
    <t>5453040201324</t>
  </si>
  <si>
    <t>5453040200703</t>
  </si>
  <si>
    <t>5453040201705</t>
  </si>
  <si>
    <t>5453040201611</t>
  </si>
  <si>
    <t>5453040201619</t>
  </si>
  <si>
    <t>麻醉医师[1910050152]</t>
  </si>
  <si>
    <t>医技人员[1910050555]</t>
  </si>
  <si>
    <t>超声医师[1910050352]</t>
  </si>
  <si>
    <t>临床医师[1910050452]</t>
  </si>
  <si>
    <t>儿科医师[1910050252]</t>
  </si>
  <si>
    <t>护理1[1910050654]</t>
  </si>
  <si>
    <t>护理2[1910050754]</t>
  </si>
  <si>
    <t>助产士[1910050854]</t>
  </si>
  <si>
    <t>招聘岗位       岗位代码</t>
  </si>
  <si>
    <t>麻醉医师[1910050152]</t>
  </si>
  <si>
    <t>护理1[1910050654]</t>
  </si>
  <si>
    <t>百分制专技测试成绩</t>
  </si>
  <si>
    <t>缺考</t>
  </si>
  <si>
    <t>是否进入后续环节</t>
  </si>
  <si>
    <t>是</t>
  </si>
  <si>
    <t>专业技能测试成绩</t>
  </si>
  <si>
    <t>后勤管理[1910050911]</t>
  </si>
  <si>
    <t>1153040400602</t>
  </si>
  <si>
    <t>1153040400805</t>
  </si>
  <si>
    <t>1153040400619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</si>
</sst>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方正大黑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9" xfId="41" applyFont="1" applyBorder="1" applyAlignment="1">
      <alignment horizontal="center" vertical="center" wrapText="1"/>
      <protection/>
    </xf>
    <xf numFmtId="176" fontId="0" fillId="0" borderId="0" xfId="0" applyNumberFormat="1" applyAlignment="1">
      <alignment horizontal="center"/>
    </xf>
    <xf numFmtId="176" fontId="2" fillId="0" borderId="9" xfId="41" applyNumberFormat="1" applyFont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177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42" fillId="0" borderId="0" xfId="41" applyFont="1" applyBorder="1" applyAlignment="1">
      <alignment horizontal="center" vertical="center" wrapText="1"/>
      <protection/>
    </xf>
    <xf numFmtId="176" fontId="0" fillId="0" borderId="9" xfId="0" applyNumberForma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pane ySplit="2" topLeftCell="A51" activePane="bottomLeft" state="frozen"/>
      <selection pane="topLeft" activeCell="A1" sqref="A1"/>
      <selection pane="bottomLeft" activeCell="U54" sqref="U54"/>
    </sheetView>
  </sheetViews>
  <sheetFormatPr defaultColWidth="9.140625" defaultRowHeight="15"/>
  <cols>
    <col min="1" max="1" width="14.28125" style="1" customWidth="1"/>
    <col min="2" max="2" width="14.140625" style="1" customWidth="1"/>
    <col min="3" max="3" width="7.140625" style="1" customWidth="1"/>
    <col min="4" max="4" width="10.00390625" style="1" customWidth="1"/>
    <col min="5" max="5" width="9.00390625" style="3" customWidth="1"/>
    <col min="6" max="6" width="8.57421875" style="1" customWidth="1"/>
    <col min="7" max="7" width="6.8515625" style="1" customWidth="1"/>
    <col min="8" max="8" width="7.8515625" style="1" customWidth="1"/>
    <col min="9" max="9" width="7.7109375" style="1" customWidth="1"/>
    <col min="10" max="10" width="9.421875" style="1" customWidth="1"/>
  </cols>
  <sheetData>
    <row r="1" spans="1:10" ht="33" customHeight="1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6">
      <c r="A2" s="2" t="s">
        <v>0</v>
      </c>
      <c r="B2" s="2" t="s">
        <v>71</v>
      </c>
      <c r="C2" s="2" t="s">
        <v>1</v>
      </c>
      <c r="D2" s="2" t="s">
        <v>2</v>
      </c>
      <c r="E2" s="4" t="s">
        <v>3</v>
      </c>
      <c r="F2" s="4" t="s">
        <v>78</v>
      </c>
      <c r="G2" s="4" t="s">
        <v>74</v>
      </c>
      <c r="H2" s="4" t="s">
        <v>4</v>
      </c>
      <c r="I2" s="2" t="s">
        <v>5</v>
      </c>
      <c r="J2" s="2" t="s">
        <v>76</v>
      </c>
    </row>
    <row r="3" spans="1:10" ht="27" customHeight="1">
      <c r="A3" s="5" t="s">
        <v>7</v>
      </c>
      <c r="B3" s="9" t="s">
        <v>72</v>
      </c>
      <c r="C3" s="18">
        <v>3</v>
      </c>
      <c r="D3" s="5">
        <v>186.1</v>
      </c>
      <c r="E3" s="10">
        <f aca="true" t="shared" si="0" ref="E3:E34">SUM(D3/3*0.5)</f>
        <v>31.016666666666666</v>
      </c>
      <c r="F3" s="5">
        <v>85</v>
      </c>
      <c r="G3" s="11">
        <f aca="true" t="shared" si="1" ref="G3:G18">SUM(F3*0.5)</f>
        <v>42.5</v>
      </c>
      <c r="H3" s="11">
        <f>SUM(E3,G3)</f>
        <v>73.51666666666667</v>
      </c>
      <c r="I3" s="5">
        <v>1</v>
      </c>
      <c r="J3" s="13" t="s">
        <v>77</v>
      </c>
    </row>
    <row r="4" spans="1:10" ht="27" customHeight="1">
      <c r="A4" s="5" t="s">
        <v>8</v>
      </c>
      <c r="B4" s="9" t="s">
        <v>63</v>
      </c>
      <c r="C4" s="18"/>
      <c r="D4" s="5">
        <v>171.2</v>
      </c>
      <c r="E4" s="10">
        <f t="shared" si="0"/>
        <v>28.53333333333333</v>
      </c>
      <c r="F4" s="5">
        <v>84.6</v>
      </c>
      <c r="G4" s="11">
        <f t="shared" si="1"/>
        <v>42.3</v>
      </c>
      <c r="H4" s="11">
        <f aca="true" t="shared" si="2" ref="H4:H34">SUM(E4,G4)</f>
        <v>70.83333333333333</v>
      </c>
      <c r="I4" s="5">
        <v>2</v>
      </c>
      <c r="J4" s="13" t="s">
        <v>77</v>
      </c>
    </row>
    <row r="5" spans="1:10" ht="27" customHeight="1">
      <c r="A5" s="5" t="s">
        <v>9</v>
      </c>
      <c r="B5" s="9" t="s">
        <v>63</v>
      </c>
      <c r="C5" s="18"/>
      <c r="D5" s="5">
        <v>155.4</v>
      </c>
      <c r="E5" s="10">
        <f t="shared" si="0"/>
        <v>25.900000000000002</v>
      </c>
      <c r="F5" s="5">
        <v>81</v>
      </c>
      <c r="G5" s="11">
        <f t="shared" si="1"/>
        <v>40.5</v>
      </c>
      <c r="H5" s="11">
        <f t="shared" si="2"/>
        <v>66.4</v>
      </c>
      <c r="I5" s="5">
        <v>3</v>
      </c>
      <c r="J5" s="13" t="s">
        <v>77</v>
      </c>
    </row>
    <row r="6" spans="1:10" ht="27">
      <c r="A6" s="5" t="s">
        <v>10</v>
      </c>
      <c r="B6" s="7" t="s">
        <v>64</v>
      </c>
      <c r="C6" s="18">
        <v>1</v>
      </c>
      <c r="D6" s="5">
        <v>194.5</v>
      </c>
      <c r="E6" s="10">
        <f t="shared" si="0"/>
        <v>32.416666666666664</v>
      </c>
      <c r="F6" s="5">
        <v>89.4</v>
      </c>
      <c r="G6" s="11">
        <f t="shared" si="1"/>
        <v>44.7</v>
      </c>
      <c r="H6" s="11">
        <f t="shared" si="2"/>
        <v>77.11666666666667</v>
      </c>
      <c r="I6" s="5">
        <v>1</v>
      </c>
      <c r="J6" s="13" t="s">
        <v>77</v>
      </c>
    </row>
    <row r="7" spans="1:10" ht="27">
      <c r="A7" s="5" t="s">
        <v>11</v>
      </c>
      <c r="B7" s="7" t="s">
        <v>64</v>
      </c>
      <c r="C7" s="18"/>
      <c r="D7" s="5">
        <v>171.5</v>
      </c>
      <c r="E7" s="10">
        <f t="shared" si="0"/>
        <v>28.583333333333332</v>
      </c>
      <c r="F7" s="5">
        <v>80.2</v>
      </c>
      <c r="G7" s="11">
        <f t="shared" si="1"/>
        <v>40.1</v>
      </c>
      <c r="H7" s="11">
        <f t="shared" si="2"/>
        <v>68.68333333333334</v>
      </c>
      <c r="I7" s="5">
        <v>2</v>
      </c>
      <c r="J7" s="14"/>
    </row>
    <row r="8" spans="1:10" ht="27">
      <c r="A8" s="5" t="s">
        <v>12</v>
      </c>
      <c r="B8" s="7" t="s">
        <v>64</v>
      </c>
      <c r="C8" s="18"/>
      <c r="D8" s="5">
        <v>170.6</v>
      </c>
      <c r="E8" s="10">
        <f t="shared" si="0"/>
        <v>28.433333333333334</v>
      </c>
      <c r="F8" s="5">
        <v>76.4</v>
      </c>
      <c r="G8" s="11">
        <f t="shared" si="1"/>
        <v>38.2</v>
      </c>
      <c r="H8" s="11">
        <f t="shared" si="2"/>
        <v>66.63333333333334</v>
      </c>
      <c r="I8" s="5">
        <v>3</v>
      </c>
      <c r="J8" s="14"/>
    </row>
    <row r="9" spans="1:10" ht="27">
      <c r="A9" s="5" t="s">
        <v>13</v>
      </c>
      <c r="B9" s="7" t="s">
        <v>65</v>
      </c>
      <c r="C9" s="18">
        <v>2</v>
      </c>
      <c r="D9" s="5">
        <v>195.2</v>
      </c>
      <c r="E9" s="10">
        <f t="shared" si="0"/>
        <v>32.53333333333333</v>
      </c>
      <c r="F9" s="5">
        <v>87.2</v>
      </c>
      <c r="G9" s="11">
        <f t="shared" si="1"/>
        <v>43.6</v>
      </c>
      <c r="H9" s="11">
        <f t="shared" si="2"/>
        <v>76.13333333333333</v>
      </c>
      <c r="I9" s="5">
        <v>1</v>
      </c>
      <c r="J9" s="13" t="s">
        <v>77</v>
      </c>
    </row>
    <row r="10" spans="1:10" ht="27">
      <c r="A10" s="5" t="s">
        <v>14</v>
      </c>
      <c r="B10" s="7" t="s">
        <v>65</v>
      </c>
      <c r="C10" s="18"/>
      <c r="D10" s="5">
        <v>184.8</v>
      </c>
      <c r="E10" s="10">
        <f t="shared" si="0"/>
        <v>30.8</v>
      </c>
      <c r="F10" s="5">
        <v>89.2</v>
      </c>
      <c r="G10" s="11">
        <f t="shared" si="1"/>
        <v>44.6</v>
      </c>
      <c r="H10" s="11">
        <f t="shared" si="2"/>
        <v>75.4</v>
      </c>
      <c r="I10" s="5">
        <v>2</v>
      </c>
      <c r="J10" s="13" t="s">
        <v>77</v>
      </c>
    </row>
    <row r="11" spans="1:10" ht="27">
      <c r="A11" s="5" t="s">
        <v>15</v>
      </c>
      <c r="B11" s="7" t="s">
        <v>65</v>
      </c>
      <c r="C11" s="18"/>
      <c r="D11" s="5">
        <v>174.4</v>
      </c>
      <c r="E11" s="10">
        <f t="shared" si="0"/>
        <v>29.066666666666666</v>
      </c>
      <c r="F11" s="5">
        <v>90.8</v>
      </c>
      <c r="G11" s="11">
        <f t="shared" si="1"/>
        <v>45.4</v>
      </c>
      <c r="H11" s="11">
        <f t="shared" si="2"/>
        <v>74.46666666666667</v>
      </c>
      <c r="I11" s="5">
        <v>3</v>
      </c>
      <c r="J11" s="14"/>
    </row>
    <row r="12" spans="1:10" ht="27">
      <c r="A12" s="5" t="s">
        <v>16</v>
      </c>
      <c r="B12" s="7" t="s">
        <v>65</v>
      </c>
      <c r="C12" s="18"/>
      <c r="D12" s="5">
        <v>180.1</v>
      </c>
      <c r="E12" s="10">
        <f t="shared" si="0"/>
        <v>30.016666666666666</v>
      </c>
      <c r="F12" s="5">
        <v>85.6</v>
      </c>
      <c r="G12" s="11">
        <f t="shared" si="1"/>
        <v>42.8</v>
      </c>
      <c r="H12" s="11">
        <f t="shared" si="2"/>
        <v>72.81666666666666</v>
      </c>
      <c r="I12" s="5">
        <v>4</v>
      </c>
      <c r="J12" s="14"/>
    </row>
    <row r="13" spans="1:10" ht="27">
      <c r="A13" s="5" t="s">
        <v>17</v>
      </c>
      <c r="B13" s="7" t="s">
        <v>65</v>
      </c>
      <c r="C13" s="18"/>
      <c r="D13" s="5">
        <v>140.8</v>
      </c>
      <c r="E13" s="10">
        <f t="shared" si="0"/>
        <v>23.46666666666667</v>
      </c>
      <c r="F13" s="5">
        <v>75.2</v>
      </c>
      <c r="G13" s="11">
        <f t="shared" si="1"/>
        <v>37.6</v>
      </c>
      <c r="H13" s="11">
        <f t="shared" si="2"/>
        <v>61.06666666666667</v>
      </c>
      <c r="I13" s="5">
        <v>5</v>
      </c>
      <c r="J13" s="14"/>
    </row>
    <row r="14" spans="1:10" ht="27">
      <c r="A14" s="5" t="s">
        <v>18</v>
      </c>
      <c r="B14" s="7" t="s">
        <v>66</v>
      </c>
      <c r="C14" s="18">
        <v>2</v>
      </c>
      <c r="D14" s="5">
        <v>193.3</v>
      </c>
      <c r="E14" s="10">
        <f t="shared" si="0"/>
        <v>32.21666666666667</v>
      </c>
      <c r="F14" s="5">
        <v>87</v>
      </c>
      <c r="G14" s="11">
        <f t="shared" si="1"/>
        <v>43.5</v>
      </c>
      <c r="H14" s="11">
        <f t="shared" si="2"/>
        <v>75.71666666666667</v>
      </c>
      <c r="I14" s="5">
        <v>1</v>
      </c>
      <c r="J14" s="13" t="s">
        <v>77</v>
      </c>
    </row>
    <row r="15" spans="1:10" ht="27">
      <c r="A15" s="5" t="s">
        <v>19</v>
      </c>
      <c r="B15" s="7" t="s">
        <v>66</v>
      </c>
      <c r="C15" s="18"/>
      <c r="D15" s="5">
        <v>184.9</v>
      </c>
      <c r="E15" s="10">
        <f t="shared" si="0"/>
        <v>30.816666666666666</v>
      </c>
      <c r="F15" s="5">
        <v>82.8</v>
      </c>
      <c r="G15" s="11">
        <f t="shared" si="1"/>
        <v>41.4</v>
      </c>
      <c r="H15" s="11">
        <f t="shared" si="2"/>
        <v>72.21666666666667</v>
      </c>
      <c r="I15" s="5">
        <v>2</v>
      </c>
      <c r="J15" s="13" t="s">
        <v>77</v>
      </c>
    </row>
    <row r="16" spans="1:10" ht="27">
      <c r="A16" s="5" t="s">
        <v>20</v>
      </c>
      <c r="B16" s="7" t="s">
        <v>66</v>
      </c>
      <c r="C16" s="18"/>
      <c r="D16" s="5">
        <v>191.7</v>
      </c>
      <c r="E16" s="10">
        <f t="shared" si="0"/>
        <v>31.95</v>
      </c>
      <c r="F16" s="5">
        <v>79</v>
      </c>
      <c r="G16" s="11">
        <f t="shared" si="1"/>
        <v>39.5</v>
      </c>
      <c r="H16" s="11">
        <f t="shared" si="2"/>
        <v>71.45</v>
      </c>
      <c r="I16" s="5">
        <v>3</v>
      </c>
      <c r="J16" s="14"/>
    </row>
    <row r="17" spans="1:10" ht="27">
      <c r="A17" s="5" t="s">
        <v>21</v>
      </c>
      <c r="B17" s="7" t="s">
        <v>66</v>
      </c>
      <c r="C17" s="18"/>
      <c r="D17" s="5">
        <v>179.8</v>
      </c>
      <c r="E17" s="10">
        <f t="shared" si="0"/>
        <v>29.96666666666667</v>
      </c>
      <c r="F17" s="5">
        <v>82</v>
      </c>
      <c r="G17" s="11">
        <f t="shared" si="1"/>
        <v>41</v>
      </c>
      <c r="H17" s="11">
        <f t="shared" si="2"/>
        <v>70.96666666666667</v>
      </c>
      <c r="I17" s="5">
        <v>4</v>
      </c>
      <c r="J17" s="14"/>
    </row>
    <row r="18" spans="1:10" ht="27">
      <c r="A18" s="5" t="s">
        <v>22</v>
      </c>
      <c r="B18" s="7" t="s">
        <v>66</v>
      </c>
      <c r="C18" s="18"/>
      <c r="D18" s="5">
        <v>179.4</v>
      </c>
      <c r="E18" s="10">
        <f t="shared" si="0"/>
        <v>29.900000000000002</v>
      </c>
      <c r="F18" s="5">
        <v>78.6</v>
      </c>
      <c r="G18" s="11">
        <f t="shared" si="1"/>
        <v>39.3</v>
      </c>
      <c r="H18" s="11">
        <f t="shared" si="2"/>
        <v>69.2</v>
      </c>
      <c r="I18" s="5">
        <v>5</v>
      </c>
      <c r="J18" s="14"/>
    </row>
    <row r="19" spans="1:10" ht="27">
      <c r="A19" s="5" t="s">
        <v>23</v>
      </c>
      <c r="B19" s="7" t="s">
        <v>66</v>
      </c>
      <c r="C19" s="18"/>
      <c r="D19" s="5">
        <v>189.9</v>
      </c>
      <c r="E19" s="10">
        <f t="shared" si="0"/>
        <v>31.650000000000002</v>
      </c>
      <c r="F19" s="6" t="s">
        <v>75</v>
      </c>
      <c r="G19" s="6" t="s">
        <v>75</v>
      </c>
      <c r="H19" s="11">
        <f t="shared" si="2"/>
        <v>31.650000000000002</v>
      </c>
      <c r="I19" s="5">
        <v>6</v>
      </c>
      <c r="J19" s="14"/>
    </row>
    <row r="20" spans="1:10" ht="27">
      <c r="A20" s="6" t="s">
        <v>24</v>
      </c>
      <c r="B20" s="8" t="s">
        <v>67</v>
      </c>
      <c r="C20" s="18">
        <v>5</v>
      </c>
      <c r="D20" s="6">
        <v>205</v>
      </c>
      <c r="E20" s="10">
        <f t="shared" si="0"/>
        <v>34.166666666666664</v>
      </c>
      <c r="F20" s="6">
        <v>83.4</v>
      </c>
      <c r="G20" s="11">
        <f aca="true" t="shared" si="3" ref="G20:G33">SUM(F20*0.5)</f>
        <v>41.7</v>
      </c>
      <c r="H20" s="11">
        <f t="shared" si="2"/>
        <v>75.86666666666667</v>
      </c>
      <c r="I20" s="6">
        <v>1</v>
      </c>
      <c r="J20" s="13" t="s">
        <v>77</v>
      </c>
    </row>
    <row r="21" spans="1:10" ht="27">
      <c r="A21" s="5" t="s">
        <v>25</v>
      </c>
      <c r="B21" s="7" t="s">
        <v>67</v>
      </c>
      <c r="C21" s="18"/>
      <c r="D21" s="5">
        <v>201.4</v>
      </c>
      <c r="E21" s="10">
        <f t="shared" si="0"/>
        <v>33.56666666666667</v>
      </c>
      <c r="F21" s="5">
        <v>81.2</v>
      </c>
      <c r="G21" s="11">
        <f t="shared" si="3"/>
        <v>40.6</v>
      </c>
      <c r="H21" s="11">
        <f t="shared" si="2"/>
        <v>74.16666666666667</v>
      </c>
      <c r="I21" s="5">
        <v>2</v>
      </c>
      <c r="J21" s="13" t="s">
        <v>77</v>
      </c>
    </row>
    <row r="22" spans="1:10" ht="27">
      <c r="A22" s="5" t="s">
        <v>26</v>
      </c>
      <c r="B22" s="7" t="s">
        <v>67</v>
      </c>
      <c r="C22" s="18"/>
      <c r="D22" s="5">
        <v>175.5</v>
      </c>
      <c r="E22" s="10">
        <f t="shared" si="0"/>
        <v>29.25</v>
      </c>
      <c r="F22" s="5">
        <v>86.2</v>
      </c>
      <c r="G22" s="11">
        <f t="shared" si="3"/>
        <v>43.1</v>
      </c>
      <c r="H22" s="11">
        <f t="shared" si="2"/>
        <v>72.35</v>
      </c>
      <c r="I22" s="6">
        <v>3</v>
      </c>
      <c r="J22" s="13" t="s">
        <v>77</v>
      </c>
    </row>
    <row r="23" spans="1:10" ht="27">
      <c r="A23" s="5" t="s">
        <v>27</v>
      </c>
      <c r="B23" s="7" t="s">
        <v>67</v>
      </c>
      <c r="C23" s="18"/>
      <c r="D23" s="5">
        <v>185.1</v>
      </c>
      <c r="E23" s="10">
        <f t="shared" si="0"/>
        <v>30.849999999999998</v>
      </c>
      <c r="F23" s="5">
        <v>82.9</v>
      </c>
      <c r="G23" s="11">
        <f t="shared" si="3"/>
        <v>41.45</v>
      </c>
      <c r="H23" s="11">
        <f t="shared" si="2"/>
        <v>72.3</v>
      </c>
      <c r="I23" s="5">
        <v>4</v>
      </c>
      <c r="J23" s="13" t="s">
        <v>77</v>
      </c>
    </row>
    <row r="24" spans="1:10" ht="27">
      <c r="A24" s="5" t="s">
        <v>28</v>
      </c>
      <c r="B24" s="7" t="s">
        <v>67</v>
      </c>
      <c r="C24" s="18"/>
      <c r="D24" s="5">
        <v>196.5</v>
      </c>
      <c r="E24" s="10">
        <f t="shared" si="0"/>
        <v>32.75</v>
      </c>
      <c r="F24" s="5">
        <v>77.2</v>
      </c>
      <c r="G24" s="11">
        <f t="shared" si="3"/>
        <v>38.6</v>
      </c>
      <c r="H24" s="11">
        <f t="shared" si="2"/>
        <v>71.35</v>
      </c>
      <c r="I24" s="6">
        <v>5</v>
      </c>
      <c r="J24" s="13" t="s">
        <v>77</v>
      </c>
    </row>
    <row r="25" spans="1:10" ht="27">
      <c r="A25" s="5" t="s">
        <v>29</v>
      </c>
      <c r="B25" s="7" t="s">
        <v>67</v>
      </c>
      <c r="C25" s="18"/>
      <c r="D25" s="5">
        <v>180.4</v>
      </c>
      <c r="E25" s="10">
        <f t="shared" si="0"/>
        <v>30.066666666666666</v>
      </c>
      <c r="F25" s="5">
        <v>82.2</v>
      </c>
      <c r="G25" s="11">
        <f t="shared" si="3"/>
        <v>41.1</v>
      </c>
      <c r="H25" s="11">
        <f t="shared" si="2"/>
        <v>71.16666666666667</v>
      </c>
      <c r="I25" s="5">
        <v>6</v>
      </c>
      <c r="J25" s="14"/>
    </row>
    <row r="26" spans="1:10" ht="27">
      <c r="A26" s="5" t="s">
        <v>30</v>
      </c>
      <c r="B26" s="7" t="s">
        <v>67</v>
      </c>
      <c r="C26" s="18"/>
      <c r="D26" s="5">
        <v>167.9</v>
      </c>
      <c r="E26" s="10">
        <f t="shared" si="0"/>
        <v>27.983333333333334</v>
      </c>
      <c r="F26" s="5">
        <v>79.8</v>
      </c>
      <c r="G26" s="11">
        <f t="shared" si="3"/>
        <v>39.9</v>
      </c>
      <c r="H26" s="11">
        <f t="shared" si="2"/>
        <v>67.88333333333333</v>
      </c>
      <c r="I26" s="6">
        <v>7</v>
      </c>
      <c r="J26" s="14"/>
    </row>
    <row r="27" spans="1:10" ht="27">
      <c r="A27" s="5" t="s">
        <v>31</v>
      </c>
      <c r="B27" s="7" t="s">
        <v>67</v>
      </c>
      <c r="C27" s="18"/>
      <c r="D27" s="5">
        <v>181.4</v>
      </c>
      <c r="E27" s="10">
        <f t="shared" si="0"/>
        <v>30.233333333333334</v>
      </c>
      <c r="F27" s="5">
        <v>74.8</v>
      </c>
      <c r="G27" s="11">
        <f t="shared" si="3"/>
        <v>37.4</v>
      </c>
      <c r="H27" s="11">
        <f t="shared" si="2"/>
        <v>67.63333333333333</v>
      </c>
      <c r="I27" s="5">
        <v>8</v>
      </c>
      <c r="J27" s="14"/>
    </row>
    <row r="28" spans="1:10" ht="27">
      <c r="A28" s="5" t="s">
        <v>32</v>
      </c>
      <c r="B28" s="7" t="s">
        <v>67</v>
      </c>
      <c r="C28" s="18"/>
      <c r="D28" s="5">
        <v>178.5</v>
      </c>
      <c r="E28" s="10">
        <f t="shared" si="0"/>
        <v>29.75</v>
      </c>
      <c r="F28" s="5">
        <v>75.6</v>
      </c>
      <c r="G28" s="11">
        <f t="shared" si="3"/>
        <v>37.8</v>
      </c>
      <c r="H28" s="11">
        <f t="shared" si="2"/>
        <v>67.55</v>
      </c>
      <c r="I28" s="6">
        <v>9</v>
      </c>
      <c r="J28" s="14"/>
    </row>
    <row r="29" spans="1:10" ht="27">
      <c r="A29" s="5" t="s">
        <v>33</v>
      </c>
      <c r="B29" s="7" t="s">
        <v>67</v>
      </c>
      <c r="C29" s="18"/>
      <c r="D29" s="5">
        <v>171.9</v>
      </c>
      <c r="E29" s="10">
        <f t="shared" si="0"/>
        <v>28.650000000000002</v>
      </c>
      <c r="F29" s="5">
        <v>77.6</v>
      </c>
      <c r="G29" s="11">
        <f t="shared" si="3"/>
        <v>38.8</v>
      </c>
      <c r="H29" s="11">
        <f t="shared" si="2"/>
        <v>67.45</v>
      </c>
      <c r="I29" s="5">
        <v>10</v>
      </c>
      <c r="J29" s="14"/>
    </row>
    <row r="30" spans="1:10" ht="27">
      <c r="A30" s="5" t="s">
        <v>34</v>
      </c>
      <c r="B30" s="7" t="s">
        <v>67</v>
      </c>
      <c r="C30" s="18"/>
      <c r="D30" s="5">
        <v>203.4</v>
      </c>
      <c r="E30" s="10">
        <f t="shared" si="0"/>
        <v>33.9</v>
      </c>
      <c r="F30" s="5">
        <v>66.4</v>
      </c>
      <c r="G30" s="11">
        <f t="shared" si="3"/>
        <v>33.2</v>
      </c>
      <c r="H30" s="11">
        <f t="shared" si="2"/>
        <v>67.1</v>
      </c>
      <c r="I30" s="6">
        <v>11</v>
      </c>
      <c r="J30" s="14"/>
    </row>
    <row r="31" spans="1:10" ht="27">
      <c r="A31" s="5" t="s">
        <v>35</v>
      </c>
      <c r="B31" s="7" t="s">
        <v>67</v>
      </c>
      <c r="C31" s="18"/>
      <c r="D31" s="5">
        <v>178.4</v>
      </c>
      <c r="E31" s="10">
        <f t="shared" si="0"/>
        <v>29.733333333333334</v>
      </c>
      <c r="F31" s="5">
        <v>74.6</v>
      </c>
      <c r="G31" s="11">
        <f t="shared" si="3"/>
        <v>37.3</v>
      </c>
      <c r="H31" s="11">
        <f t="shared" si="2"/>
        <v>67.03333333333333</v>
      </c>
      <c r="I31" s="5">
        <v>12</v>
      </c>
      <c r="J31" s="14"/>
    </row>
    <row r="32" spans="1:10" ht="27">
      <c r="A32" s="5" t="s">
        <v>36</v>
      </c>
      <c r="B32" s="7" t="s">
        <v>67</v>
      </c>
      <c r="C32" s="18"/>
      <c r="D32" s="5">
        <v>148</v>
      </c>
      <c r="E32" s="10">
        <f t="shared" si="0"/>
        <v>24.666666666666668</v>
      </c>
      <c r="F32" s="5">
        <v>76.4</v>
      </c>
      <c r="G32" s="11">
        <f t="shared" si="3"/>
        <v>38.2</v>
      </c>
      <c r="H32" s="11">
        <f t="shared" si="2"/>
        <v>62.866666666666674</v>
      </c>
      <c r="I32" s="6">
        <v>13</v>
      </c>
      <c r="J32" s="14"/>
    </row>
    <row r="33" spans="1:10" ht="27">
      <c r="A33" s="5" t="s">
        <v>37</v>
      </c>
      <c r="B33" s="7" t="s">
        <v>67</v>
      </c>
      <c r="C33" s="18"/>
      <c r="D33" s="5">
        <v>150.5</v>
      </c>
      <c r="E33" s="10">
        <f t="shared" si="0"/>
        <v>25.083333333333332</v>
      </c>
      <c r="F33" s="5">
        <v>59.4</v>
      </c>
      <c r="G33" s="11">
        <f t="shared" si="3"/>
        <v>29.7</v>
      </c>
      <c r="H33" s="11">
        <f t="shared" si="2"/>
        <v>54.78333333333333</v>
      </c>
      <c r="I33" s="5">
        <v>14</v>
      </c>
      <c r="J33" s="14"/>
    </row>
    <row r="34" spans="1:10" ht="27">
      <c r="A34" s="5" t="s">
        <v>38</v>
      </c>
      <c r="B34" s="7" t="s">
        <v>67</v>
      </c>
      <c r="C34" s="18"/>
      <c r="D34" s="5">
        <v>178.8</v>
      </c>
      <c r="E34" s="10">
        <f t="shared" si="0"/>
        <v>29.8</v>
      </c>
      <c r="F34" s="6" t="s">
        <v>75</v>
      </c>
      <c r="G34" s="6" t="s">
        <v>75</v>
      </c>
      <c r="H34" s="11">
        <f t="shared" si="2"/>
        <v>29.8</v>
      </c>
      <c r="I34" s="6">
        <v>15</v>
      </c>
      <c r="J34" s="14"/>
    </row>
    <row r="35" spans="1:10" ht="27">
      <c r="A35" s="5" t="s">
        <v>39</v>
      </c>
      <c r="B35" s="9" t="s">
        <v>68</v>
      </c>
      <c r="C35" s="18">
        <v>2</v>
      </c>
      <c r="D35" s="5">
        <v>170.3</v>
      </c>
      <c r="E35" s="10">
        <f aca="true" t="shared" si="4" ref="E35:E58">SUM(D35/3*0.5)</f>
        <v>28.383333333333336</v>
      </c>
      <c r="F35" s="12">
        <v>179.47</v>
      </c>
      <c r="G35" s="12">
        <v>44.8675</v>
      </c>
      <c r="H35" s="11">
        <f aca="true" t="shared" si="5" ref="H35:H58">SUM(A35,E35,G35)</f>
        <v>73.25083333333333</v>
      </c>
      <c r="I35" s="5">
        <v>1</v>
      </c>
      <c r="J35" s="13" t="s">
        <v>77</v>
      </c>
    </row>
    <row r="36" spans="1:10" ht="27">
      <c r="A36" s="5" t="s">
        <v>40</v>
      </c>
      <c r="B36" s="9" t="s">
        <v>68</v>
      </c>
      <c r="C36" s="18"/>
      <c r="D36" s="5">
        <v>170.4</v>
      </c>
      <c r="E36" s="10">
        <f t="shared" si="4"/>
        <v>28.400000000000002</v>
      </c>
      <c r="F36" s="12">
        <v>179.26999999999998</v>
      </c>
      <c r="G36" s="12">
        <v>44.817499999999995</v>
      </c>
      <c r="H36" s="11">
        <f t="shared" si="5"/>
        <v>73.2175</v>
      </c>
      <c r="I36" s="5">
        <v>2</v>
      </c>
      <c r="J36" s="13" t="s">
        <v>77</v>
      </c>
    </row>
    <row r="37" spans="1:10" ht="27">
      <c r="A37" s="5" t="s">
        <v>41</v>
      </c>
      <c r="B37" s="9" t="s">
        <v>68</v>
      </c>
      <c r="C37" s="18"/>
      <c r="D37" s="5">
        <v>175.3</v>
      </c>
      <c r="E37" s="10">
        <f t="shared" si="4"/>
        <v>29.21666666666667</v>
      </c>
      <c r="F37" s="12">
        <v>166.43</v>
      </c>
      <c r="G37" s="12">
        <v>41.6075</v>
      </c>
      <c r="H37" s="11">
        <f t="shared" si="5"/>
        <v>70.82416666666667</v>
      </c>
      <c r="I37" s="5">
        <v>3</v>
      </c>
      <c r="J37" s="14"/>
    </row>
    <row r="38" spans="1:10" ht="27">
      <c r="A38" s="5" t="s">
        <v>42</v>
      </c>
      <c r="B38" s="9" t="s">
        <v>68</v>
      </c>
      <c r="C38" s="18"/>
      <c r="D38" s="5">
        <v>160</v>
      </c>
      <c r="E38" s="10">
        <f t="shared" si="4"/>
        <v>26.666666666666668</v>
      </c>
      <c r="F38" s="12">
        <v>166.87</v>
      </c>
      <c r="G38" s="12">
        <v>41.7175</v>
      </c>
      <c r="H38" s="11">
        <f t="shared" si="5"/>
        <v>68.38416666666667</v>
      </c>
      <c r="I38" s="5">
        <v>4</v>
      </c>
      <c r="J38" s="14"/>
    </row>
    <row r="39" spans="1:10" ht="27">
      <c r="A39" s="5" t="s">
        <v>43</v>
      </c>
      <c r="B39" s="9" t="s">
        <v>68</v>
      </c>
      <c r="C39" s="18"/>
      <c r="D39" s="5">
        <v>163.8</v>
      </c>
      <c r="E39" s="10">
        <f t="shared" si="4"/>
        <v>27.3</v>
      </c>
      <c r="F39" s="12">
        <v>154.32999999999998</v>
      </c>
      <c r="G39" s="12">
        <v>38.582499999999996</v>
      </c>
      <c r="H39" s="11">
        <f t="shared" si="5"/>
        <v>65.8825</v>
      </c>
      <c r="I39" s="5">
        <v>5</v>
      </c>
      <c r="J39" s="14"/>
    </row>
    <row r="40" spans="1:10" ht="27">
      <c r="A40" s="5" t="s">
        <v>44</v>
      </c>
      <c r="B40" s="9" t="s">
        <v>73</v>
      </c>
      <c r="C40" s="18"/>
      <c r="D40" s="5">
        <v>162.6</v>
      </c>
      <c r="E40" s="10">
        <f t="shared" si="4"/>
        <v>27.099999999999998</v>
      </c>
      <c r="F40" s="12">
        <v>150.6</v>
      </c>
      <c r="G40" s="12">
        <v>37.65</v>
      </c>
      <c r="H40" s="11">
        <f t="shared" si="5"/>
        <v>64.75</v>
      </c>
      <c r="I40" s="5">
        <v>6</v>
      </c>
      <c r="J40" s="14"/>
    </row>
    <row r="41" spans="1:10" ht="27">
      <c r="A41" s="5" t="s">
        <v>45</v>
      </c>
      <c r="B41" s="9" t="s">
        <v>69</v>
      </c>
      <c r="C41" s="18">
        <v>5</v>
      </c>
      <c r="D41" s="5">
        <v>177.7</v>
      </c>
      <c r="E41" s="10">
        <f t="shared" si="4"/>
        <v>29.616666666666664</v>
      </c>
      <c r="F41" s="12">
        <v>193.93</v>
      </c>
      <c r="G41" s="12">
        <v>48.4825</v>
      </c>
      <c r="H41" s="11">
        <f t="shared" si="5"/>
        <v>78.09916666666666</v>
      </c>
      <c r="I41" s="5">
        <v>1</v>
      </c>
      <c r="J41" s="13" t="s">
        <v>77</v>
      </c>
    </row>
    <row r="42" spans="1:10" ht="27">
      <c r="A42" s="5" t="s">
        <v>46</v>
      </c>
      <c r="B42" s="9" t="s">
        <v>69</v>
      </c>
      <c r="C42" s="18"/>
      <c r="D42" s="5">
        <v>181.8</v>
      </c>
      <c r="E42" s="10">
        <f t="shared" si="4"/>
        <v>30.3</v>
      </c>
      <c r="F42" s="12">
        <v>188.07</v>
      </c>
      <c r="G42" s="12">
        <v>47.0175</v>
      </c>
      <c r="H42" s="11">
        <f t="shared" si="5"/>
        <v>77.3175</v>
      </c>
      <c r="I42" s="5">
        <v>2</v>
      </c>
      <c r="J42" s="13" t="s">
        <v>77</v>
      </c>
    </row>
    <row r="43" spans="1:10" ht="27">
      <c r="A43" s="5" t="s">
        <v>47</v>
      </c>
      <c r="B43" s="9" t="s">
        <v>69</v>
      </c>
      <c r="C43" s="18"/>
      <c r="D43" s="5">
        <v>181.8</v>
      </c>
      <c r="E43" s="10">
        <f t="shared" si="4"/>
        <v>30.3</v>
      </c>
      <c r="F43" s="12">
        <v>181.3</v>
      </c>
      <c r="G43" s="12">
        <v>45.325</v>
      </c>
      <c r="H43" s="11">
        <f t="shared" si="5"/>
        <v>75.625</v>
      </c>
      <c r="I43" s="5">
        <v>3</v>
      </c>
      <c r="J43" s="13" t="s">
        <v>77</v>
      </c>
    </row>
    <row r="44" spans="1:10" ht="27">
      <c r="A44" s="5" t="s">
        <v>48</v>
      </c>
      <c r="B44" s="9" t="s">
        <v>69</v>
      </c>
      <c r="C44" s="18"/>
      <c r="D44" s="5">
        <v>178.8</v>
      </c>
      <c r="E44" s="10">
        <f t="shared" si="4"/>
        <v>29.8</v>
      </c>
      <c r="F44" s="12">
        <v>181.8</v>
      </c>
      <c r="G44" s="12">
        <v>45.45</v>
      </c>
      <c r="H44" s="11">
        <f t="shared" si="5"/>
        <v>75.25</v>
      </c>
      <c r="I44" s="5">
        <v>4</v>
      </c>
      <c r="J44" s="13" t="s">
        <v>77</v>
      </c>
    </row>
    <row r="45" spans="1:10" ht="27">
      <c r="A45" s="5" t="s">
        <v>49</v>
      </c>
      <c r="B45" s="9" t="s">
        <v>69</v>
      </c>
      <c r="C45" s="18"/>
      <c r="D45" s="5">
        <v>174.6</v>
      </c>
      <c r="E45" s="10">
        <f t="shared" si="4"/>
        <v>29.099999999999998</v>
      </c>
      <c r="F45" s="12">
        <v>184</v>
      </c>
      <c r="G45" s="12">
        <v>46</v>
      </c>
      <c r="H45" s="11">
        <f t="shared" si="5"/>
        <v>75.1</v>
      </c>
      <c r="I45" s="5">
        <v>5</v>
      </c>
      <c r="J45" s="13" t="s">
        <v>77</v>
      </c>
    </row>
    <row r="46" spans="1:10" ht="27">
      <c r="A46" s="5" t="s">
        <v>50</v>
      </c>
      <c r="B46" s="9" t="s">
        <v>69</v>
      </c>
      <c r="C46" s="18"/>
      <c r="D46" s="5">
        <v>178.3</v>
      </c>
      <c r="E46" s="10">
        <f t="shared" si="4"/>
        <v>29.71666666666667</v>
      </c>
      <c r="F46" s="12">
        <v>177.32999999999998</v>
      </c>
      <c r="G46" s="12">
        <v>44.332499999999996</v>
      </c>
      <c r="H46" s="11">
        <f t="shared" si="5"/>
        <v>74.04916666666666</v>
      </c>
      <c r="I46" s="5">
        <v>6</v>
      </c>
      <c r="J46" s="14"/>
    </row>
    <row r="47" spans="1:10" ht="27">
      <c r="A47" s="5" t="s">
        <v>51</v>
      </c>
      <c r="B47" s="9" t="s">
        <v>69</v>
      </c>
      <c r="C47" s="18"/>
      <c r="D47" s="5">
        <v>170.1</v>
      </c>
      <c r="E47" s="10">
        <f t="shared" si="4"/>
        <v>28.349999999999998</v>
      </c>
      <c r="F47" s="12">
        <v>182.32999999999998</v>
      </c>
      <c r="G47" s="12">
        <v>45.582499999999996</v>
      </c>
      <c r="H47" s="11">
        <f t="shared" si="5"/>
        <v>73.93249999999999</v>
      </c>
      <c r="I47" s="5">
        <v>7</v>
      </c>
      <c r="J47" s="14"/>
    </row>
    <row r="48" spans="1:10" ht="27">
      <c r="A48" s="5" t="s">
        <v>52</v>
      </c>
      <c r="B48" s="9" t="s">
        <v>69</v>
      </c>
      <c r="C48" s="18"/>
      <c r="D48" s="5">
        <v>170</v>
      </c>
      <c r="E48" s="10">
        <f t="shared" si="4"/>
        <v>28.333333333333332</v>
      </c>
      <c r="F48" s="12">
        <v>180.93</v>
      </c>
      <c r="G48" s="12">
        <v>45.2325</v>
      </c>
      <c r="H48" s="11">
        <f t="shared" si="5"/>
        <v>73.56583333333333</v>
      </c>
      <c r="I48" s="5">
        <v>8</v>
      </c>
      <c r="J48" s="14"/>
    </row>
    <row r="49" spans="1:10" ht="27">
      <c r="A49" s="5" t="s">
        <v>53</v>
      </c>
      <c r="B49" s="9" t="s">
        <v>69</v>
      </c>
      <c r="C49" s="18"/>
      <c r="D49" s="5">
        <v>179.9</v>
      </c>
      <c r="E49" s="10">
        <f t="shared" si="4"/>
        <v>29.983333333333334</v>
      </c>
      <c r="F49" s="12">
        <v>173.8</v>
      </c>
      <c r="G49" s="12">
        <v>43.45</v>
      </c>
      <c r="H49" s="11">
        <f t="shared" si="5"/>
        <v>73.43333333333334</v>
      </c>
      <c r="I49" s="5">
        <v>9</v>
      </c>
      <c r="J49" s="14"/>
    </row>
    <row r="50" spans="1:10" ht="27">
      <c r="A50" s="5" t="s">
        <v>54</v>
      </c>
      <c r="B50" s="9" t="s">
        <v>69</v>
      </c>
      <c r="C50" s="18"/>
      <c r="D50" s="5">
        <v>170.4</v>
      </c>
      <c r="E50" s="10">
        <f t="shared" si="4"/>
        <v>28.400000000000002</v>
      </c>
      <c r="F50" s="12">
        <v>178.07</v>
      </c>
      <c r="G50" s="12">
        <v>44.5175</v>
      </c>
      <c r="H50" s="11">
        <f t="shared" si="5"/>
        <v>72.9175</v>
      </c>
      <c r="I50" s="5">
        <v>10</v>
      </c>
      <c r="J50" s="14"/>
    </row>
    <row r="51" spans="1:10" ht="27">
      <c r="A51" s="5" t="s">
        <v>55</v>
      </c>
      <c r="B51" s="9" t="s">
        <v>69</v>
      </c>
      <c r="C51" s="18"/>
      <c r="D51" s="5">
        <v>170.8</v>
      </c>
      <c r="E51" s="10">
        <f t="shared" si="4"/>
        <v>28.46666666666667</v>
      </c>
      <c r="F51" s="12">
        <v>175.6</v>
      </c>
      <c r="G51" s="12">
        <v>43.9</v>
      </c>
      <c r="H51" s="11">
        <f t="shared" si="5"/>
        <v>72.36666666666667</v>
      </c>
      <c r="I51" s="5">
        <v>11</v>
      </c>
      <c r="J51" s="14"/>
    </row>
    <row r="52" spans="1:10" ht="27">
      <c r="A52" s="5" t="s">
        <v>56</v>
      </c>
      <c r="B52" s="9" t="s">
        <v>69</v>
      </c>
      <c r="C52" s="18"/>
      <c r="D52" s="5">
        <v>173</v>
      </c>
      <c r="E52" s="10">
        <f t="shared" si="4"/>
        <v>28.833333333333332</v>
      </c>
      <c r="F52" s="12">
        <v>172.2</v>
      </c>
      <c r="G52" s="12">
        <v>43.05</v>
      </c>
      <c r="H52" s="11">
        <f t="shared" si="5"/>
        <v>71.88333333333333</v>
      </c>
      <c r="I52" s="5">
        <v>12</v>
      </c>
      <c r="J52" s="14"/>
    </row>
    <row r="53" spans="1:10" ht="27">
      <c r="A53" s="5" t="s">
        <v>57</v>
      </c>
      <c r="B53" s="9" t="s">
        <v>69</v>
      </c>
      <c r="C53" s="18"/>
      <c r="D53" s="5">
        <v>170.4</v>
      </c>
      <c r="E53" s="10">
        <f t="shared" si="4"/>
        <v>28.400000000000002</v>
      </c>
      <c r="F53" s="12">
        <v>172.6</v>
      </c>
      <c r="G53" s="12">
        <v>43.15</v>
      </c>
      <c r="H53" s="11">
        <f t="shared" si="5"/>
        <v>71.55</v>
      </c>
      <c r="I53" s="5">
        <v>13</v>
      </c>
      <c r="J53" s="14"/>
    </row>
    <row r="54" spans="1:10" ht="27">
      <c r="A54" s="5" t="s">
        <v>58</v>
      </c>
      <c r="B54" s="9" t="s">
        <v>69</v>
      </c>
      <c r="C54" s="18"/>
      <c r="D54" s="5">
        <v>170.9</v>
      </c>
      <c r="E54" s="10">
        <f t="shared" si="4"/>
        <v>28.483333333333334</v>
      </c>
      <c r="F54" s="12">
        <v>170.47</v>
      </c>
      <c r="G54" s="12">
        <v>42.6175</v>
      </c>
      <c r="H54" s="11">
        <f t="shared" si="5"/>
        <v>71.10083333333333</v>
      </c>
      <c r="I54" s="5">
        <v>14</v>
      </c>
      <c r="J54" s="14"/>
    </row>
    <row r="55" spans="1:10" ht="27">
      <c r="A55" s="5" t="s">
        <v>59</v>
      </c>
      <c r="B55" s="9" t="s">
        <v>69</v>
      </c>
      <c r="C55" s="18"/>
      <c r="D55" s="5">
        <v>170.3</v>
      </c>
      <c r="E55" s="10">
        <f t="shared" si="4"/>
        <v>28.383333333333336</v>
      </c>
      <c r="F55" s="12">
        <v>169.6</v>
      </c>
      <c r="G55" s="12">
        <v>42.4</v>
      </c>
      <c r="H55" s="11">
        <f t="shared" si="5"/>
        <v>70.78333333333333</v>
      </c>
      <c r="I55" s="5">
        <v>15</v>
      </c>
      <c r="J55" s="14"/>
    </row>
    <row r="56" spans="1:10" ht="27">
      <c r="A56" s="5" t="s">
        <v>60</v>
      </c>
      <c r="B56" s="9" t="s">
        <v>70</v>
      </c>
      <c r="C56" s="18">
        <v>1</v>
      </c>
      <c r="D56" s="5">
        <v>154.1</v>
      </c>
      <c r="E56" s="10">
        <f t="shared" si="4"/>
        <v>25.683333333333334</v>
      </c>
      <c r="F56" s="12">
        <v>186.13</v>
      </c>
      <c r="G56" s="12">
        <v>46.5325</v>
      </c>
      <c r="H56" s="11">
        <f t="shared" si="5"/>
        <v>72.21583333333334</v>
      </c>
      <c r="I56" s="5">
        <v>1</v>
      </c>
      <c r="J56" s="13" t="s">
        <v>77</v>
      </c>
    </row>
    <row r="57" spans="1:10" ht="27">
      <c r="A57" s="5" t="s">
        <v>61</v>
      </c>
      <c r="B57" s="9" t="s">
        <v>70</v>
      </c>
      <c r="C57" s="18"/>
      <c r="D57" s="5">
        <v>150.2</v>
      </c>
      <c r="E57" s="10">
        <f t="shared" si="4"/>
        <v>25.03333333333333</v>
      </c>
      <c r="F57" s="12">
        <v>172.07</v>
      </c>
      <c r="G57" s="12">
        <v>43.0175</v>
      </c>
      <c r="H57" s="11">
        <f t="shared" si="5"/>
        <v>68.05083333333333</v>
      </c>
      <c r="I57" s="5">
        <v>2</v>
      </c>
      <c r="J57" s="14"/>
    </row>
    <row r="58" spans="1:10" ht="27">
      <c r="A58" s="5" t="s">
        <v>62</v>
      </c>
      <c r="B58" s="9" t="s">
        <v>70</v>
      </c>
      <c r="C58" s="18"/>
      <c r="D58" s="5">
        <v>149.7</v>
      </c>
      <c r="E58" s="10">
        <f t="shared" si="4"/>
        <v>24.95</v>
      </c>
      <c r="F58" s="12">
        <v>164.32999999999998</v>
      </c>
      <c r="G58" s="12">
        <v>41.082499999999996</v>
      </c>
      <c r="H58" s="11">
        <f t="shared" si="5"/>
        <v>66.0325</v>
      </c>
      <c r="I58" s="5">
        <v>3</v>
      </c>
      <c r="J58" s="14"/>
    </row>
    <row r="59" spans="1:10" ht="27">
      <c r="A59" s="16" t="s">
        <v>80</v>
      </c>
      <c r="B59" s="7" t="s">
        <v>79</v>
      </c>
      <c r="C59" s="18">
        <v>1</v>
      </c>
      <c r="D59" s="5">
        <v>195.5</v>
      </c>
      <c r="E59" s="10">
        <f>SUM(D59/3*0.5)</f>
        <v>32.583333333333336</v>
      </c>
      <c r="F59" s="20">
        <v>82.63</v>
      </c>
      <c r="G59" s="20">
        <f>SUM(F59*0.5)</f>
        <v>41.315</v>
      </c>
      <c r="H59" s="20">
        <f>SUM(E59,G59)</f>
        <v>73.89833333333334</v>
      </c>
      <c r="I59" s="5">
        <v>1</v>
      </c>
      <c r="J59" s="13" t="s">
        <v>77</v>
      </c>
    </row>
    <row r="60" spans="1:10" ht="27">
      <c r="A60" s="17" t="s">
        <v>81</v>
      </c>
      <c r="B60" s="7" t="s">
        <v>79</v>
      </c>
      <c r="C60" s="18"/>
      <c r="D60" s="5">
        <v>199.5</v>
      </c>
      <c r="E60" s="10">
        <f>SUM(D60/3*0.5)</f>
        <v>33.25</v>
      </c>
      <c r="F60" s="20">
        <v>80.66</v>
      </c>
      <c r="G60" s="20">
        <f>SUM(F60*0.5)</f>
        <v>40.33</v>
      </c>
      <c r="H60" s="20">
        <f>SUM(E60,G60)</f>
        <v>73.58</v>
      </c>
      <c r="I60" s="5">
        <v>2</v>
      </c>
      <c r="J60" s="15"/>
    </row>
    <row r="61" spans="1:10" ht="27">
      <c r="A61" s="17" t="s">
        <v>82</v>
      </c>
      <c r="B61" s="7" t="s">
        <v>79</v>
      </c>
      <c r="C61" s="18"/>
      <c r="D61" s="5">
        <v>197.5</v>
      </c>
      <c r="E61" s="10">
        <f>SUM(D61/3*0.5)</f>
        <v>32.916666666666664</v>
      </c>
      <c r="F61" s="20">
        <v>81.17</v>
      </c>
      <c r="G61" s="20">
        <f>SUM(F61*0.5)</f>
        <v>40.585</v>
      </c>
      <c r="H61" s="20">
        <f>SUM(E61,G61)</f>
        <v>73.50166666666667</v>
      </c>
      <c r="I61" s="5">
        <v>3</v>
      </c>
      <c r="J61" s="15"/>
    </row>
  </sheetData>
  <sheetProtection/>
  <mergeCells count="10">
    <mergeCell ref="C59:C61"/>
    <mergeCell ref="C20:C34"/>
    <mergeCell ref="C35:C40"/>
    <mergeCell ref="C41:C55"/>
    <mergeCell ref="C56:C58"/>
    <mergeCell ref="A1:J1"/>
    <mergeCell ref="C3:C5"/>
    <mergeCell ref="C6:C8"/>
    <mergeCell ref="C9:C13"/>
    <mergeCell ref="C14:C19"/>
  </mergeCells>
  <printOptions/>
  <pageMargins left="0.3937007874015748" right="0.2362204724409449" top="0.31496062992125984" bottom="0.64" header="0.31496062992125984" footer="0.196850393700787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walkinnet</cp:lastModifiedBy>
  <cp:lastPrinted>2019-07-29T03:57:45Z</cp:lastPrinted>
  <dcterms:created xsi:type="dcterms:W3CDTF">2006-09-16T00:00:00Z</dcterms:created>
  <dcterms:modified xsi:type="dcterms:W3CDTF">2019-07-29T03:58:22Z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  <property fmtid="{D5CDD505-2E9C-101B-9397-08002B2CF9AE}" pid="3" name="KSOReadingLayout">
    <vt:bool>true</vt:bool>
  </property>
</Properties>
</file>