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360" windowHeight="7620" tabRatio="519" activeTab="0"/>
  </bookViews>
  <sheets>
    <sheet name="花名册" sheetId="1" r:id="rId1"/>
    <sheet name="【3】岗位按3比1调配情况" sheetId="2" state="hidden" r:id="rId2"/>
    <sheet name="字典" sheetId="3" state="hidden" r:id="rId3"/>
  </sheets>
  <definedNames>
    <definedName name="_xlfn.COUNTIFS" hidden="1">#NAME?</definedName>
    <definedName name="_xlnm.Print_Area" localSheetId="0">'花名册'!$A:$S</definedName>
    <definedName name="_xlnm.Print_Titles" localSheetId="1">'【3】岗位按3比1调配情况'!$1:$4</definedName>
    <definedName name="_xlnm.Print_Titles" localSheetId="0">'花名册'!$1:$3</definedName>
    <definedName name="岗位ID_明细">'花名册'!$R:$R</definedName>
    <definedName name="岗位代码源">#REF!</definedName>
  </definedNames>
  <calcPr fullCalcOnLoad="1"/>
</workbook>
</file>

<file path=xl/sharedStrings.xml><?xml version="1.0" encoding="utf-8"?>
<sst xmlns="http://schemas.openxmlformats.org/spreadsheetml/2006/main" count="315" uniqueCount="182">
  <si>
    <t>汇总</t>
  </si>
  <si>
    <t>单位代码</t>
  </si>
  <si>
    <t>招聘区（县）</t>
  </si>
  <si>
    <t>职位类别代码</t>
  </si>
  <si>
    <t>职位类别</t>
  </si>
  <si>
    <t>职位代码</t>
  </si>
  <si>
    <t>职位名称</t>
  </si>
  <si>
    <t>拟招聘总人数</t>
  </si>
  <si>
    <t>岗位ID
扩展</t>
  </si>
  <si>
    <t>A01</t>
  </si>
  <si>
    <t>A02</t>
  </si>
  <si>
    <t>A03</t>
  </si>
  <si>
    <t>A04</t>
  </si>
  <si>
    <t>A05</t>
  </si>
  <si>
    <t>A06</t>
  </si>
  <si>
    <t>A07</t>
  </si>
  <si>
    <t>A08</t>
  </si>
  <si>
    <t>A09</t>
  </si>
  <si>
    <t>A10</t>
  </si>
  <si>
    <t>A11</t>
  </si>
  <si>
    <t>A12</t>
  </si>
  <si>
    <t>A13</t>
  </si>
  <si>
    <t>A14</t>
  </si>
  <si>
    <t>A15</t>
  </si>
  <si>
    <t>A16</t>
  </si>
  <si>
    <t>A17</t>
  </si>
  <si>
    <t>B01</t>
  </si>
  <si>
    <t>B02</t>
  </si>
  <si>
    <t>B03</t>
  </si>
  <si>
    <t>B04</t>
  </si>
  <si>
    <t>B05</t>
  </si>
  <si>
    <t>B06</t>
  </si>
  <si>
    <t>B07</t>
  </si>
  <si>
    <t>B08</t>
  </si>
  <si>
    <t>B09</t>
  </si>
  <si>
    <t>B10</t>
  </si>
  <si>
    <t>B11</t>
  </si>
  <si>
    <t>B12</t>
  </si>
  <si>
    <t>B13</t>
  </si>
  <si>
    <t>B14</t>
  </si>
  <si>
    <t>B15</t>
  </si>
  <si>
    <t>B16</t>
  </si>
  <si>
    <t>B17</t>
  </si>
  <si>
    <t>B18</t>
  </si>
  <si>
    <t>B19</t>
  </si>
  <si>
    <t>B20</t>
  </si>
  <si>
    <t>B21</t>
  </si>
  <si>
    <t>B22</t>
  </si>
  <si>
    <t>B23</t>
  </si>
  <si>
    <t>B24</t>
  </si>
  <si>
    <t>B25</t>
  </si>
  <si>
    <t>B26</t>
  </si>
  <si>
    <t>B27</t>
  </si>
  <si>
    <t>B28</t>
  </si>
  <si>
    <t>B29</t>
  </si>
  <si>
    <t>B30</t>
  </si>
  <si>
    <t>C01</t>
  </si>
  <si>
    <t>C02</t>
  </si>
  <si>
    <t>C03</t>
  </si>
  <si>
    <t>C04</t>
  </si>
  <si>
    <t>C05</t>
  </si>
  <si>
    <t>C06</t>
  </si>
  <si>
    <t>C07</t>
  </si>
  <si>
    <t>C08</t>
  </si>
  <si>
    <t>C09</t>
  </si>
  <si>
    <t>C10</t>
  </si>
  <si>
    <t>C11</t>
  </si>
  <si>
    <t>C12</t>
  </si>
  <si>
    <t>C13</t>
  </si>
  <si>
    <t>C14</t>
  </si>
  <si>
    <t>C15</t>
  </si>
  <si>
    <t>C16</t>
  </si>
  <si>
    <t>C17</t>
  </si>
  <si>
    <t>C18</t>
  </si>
  <si>
    <t>C19</t>
  </si>
  <si>
    <t>C20</t>
  </si>
  <si>
    <t>理论教员</t>
  </si>
  <si>
    <t>德江县国库集中支付局财会人员</t>
  </si>
  <si>
    <t>德江县非税收入管理局财会人员</t>
  </si>
  <si>
    <t>德江县人才交流中心工作人员</t>
  </si>
  <si>
    <t>德江县环境监测站工作人员</t>
  </si>
  <si>
    <t>德江县广播电视台新闻部记者</t>
  </si>
  <si>
    <t>德江县重点水源工程建设管理局建设管理股工作人员</t>
  </si>
  <si>
    <t>德江县城市园林绿化站工作人员</t>
  </si>
  <si>
    <t>德江县茶叶产业发展办公室工作人员</t>
  </si>
  <si>
    <t>德江县交通局公路管理所翻译人员</t>
  </si>
  <si>
    <t>德江县宣传教育中心解说员</t>
  </si>
  <si>
    <t>工作人员</t>
  </si>
  <si>
    <t>德江县质量技术监督检测所特种设备检测工作人员</t>
  </si>
  <si>
    <t>党建综合部工作人员</t>
  </si>
  <si>
    <t>数学教师</t>
  </si>
  <si>
    <t>物理教师</t>
  </si>
  <si>
    <t>化学教师</t>
  </si>
  <si>
    <t>生物教师</t>
  </si>
  <si>
    <t>信息技术教师</t>
  </si>
  <si>
    <t>语文教师</t>
  </si>
  <si>
    <t>历史教师</t>
  </si>
  <si>
    <t>政治教师</t>
  </si>
  <si>
    <t>体育教师</t>
  </si>
  <si>
    <t>地理教师</t>
  </si>
  <si>
    <t>英语教师</t>
  </si>
  <si>
    <t>电子电工专业课教师</t>
  </si>
  <si>
    <t>茶叶生产加工技术专业课教师</t>
  </si>
  <si>
    <t>汽车运用与维修专业课教师</t>
  </si>
  <si>
    <t>药物制剂专业课教师</t>
  </si>
  <si>
    <t>教育技术专业课教师</t>
  </si>
  <si>
    <t>美术装璜专业课教师</t>
  </si>
  <si>
    <t>学前教育专业课教师</t>
  </si>
  <si>
    <t>护理专业课教师</t>
  </si>
  <si>
    <t>酒店管理专业课教师</t>
  </si>
  <si>
    <t>焊接技术专业课教师</t>
  </si>
  <si>
    <t>临床科室</t>
  </si>
  <si>
    <t>影像科</t>
  </si>
  <si>
    <t>中医科</t>
  </si>
  <si>
    <t>麻醉科</t>
  </si>
  <si>
    <t>眼科</t>
  </si>
  <si>
    <t>耳鼻喉科</t>
  </si>
  <si>
    <t>康复科</t>
  </si>
  <si>
    <t>信息中心</t>
  </si>
  <si>
    <t>护理人员</t>
  </si>
  <si>
    <t>免规科</t>
  </si>
  <si>
    <t>检验科</t>
  </si>
  <si>
    <t>中共德江县委党校</t>
  </si>
  <si>
    <t>德江县财政局</t>
  </si>
  <si>
    <t>德江县人力资源和社会保障局</t>
  </si>
  <si>
    <t>德江县环境保护局</t>
  </si>
  <si>
    <t>德江县文化体育广播电视局</t>
  </si>
  <si>
    <t>德江县水务局</t>
  </si>
  <si>
    <t>德江县住房与城乡规划建设局</t>
  </si>
  <si>
    <t>德江县农牧科技局</t>
  </si>
  <si>
    <t>德江县交通运输局</t>
  </si>
  <si>
    <t>中共德江县委宣传部</t>
  </si>
  <si>
    <t>德江县工商行政管理局信息中心</t>
  </si>
  <si>
    <t>德江县青龙街道</t>
  </si>
  <si>
    <t>德江县玉水街道</t>
  </si>
  <si>
    <t>德江县第一中学</t>
  </si>
  <si>
    <t>德江县第二中学</t>
  </si>
  <si>
    <t>德江县煎茶中学</t>
  </si>
  <si>
    <t>德江县中等职业学校</t>
  </si>
  <si>
    <t>德江县人民医院</t>
  </si>
  <si>
    <t>德江县民族中医院</t>
  </si>
  <si>
    <t>德江县疾病预防控制中心</t>
  </si>
  <si>
    <t>德江县妇幼保健院</t>
  </si>
  <si>
    <t>德江县农村合作医疗管理局</t>
  </si>
  <si>
    <t>综合类</t>
  </si>
  <si>
    <t>教育类</t>
  </si>
  <si>
    <t>卫生类</t>
  </si>
  <si>
    <t>职位招聘总人数</t>
  </si>
  <si>
    <t>职位ID
比对校验</t>
  </si>
  <si>
    <t>职位报名人数</t>
  </si>
  <si>
    <t>达不到3:1比例拟取消职位人数</t>
  </si>
  <si>
    <t>职位调减招聘人数</t>
  </si>
  <si>
    <t>取消或调减后的职位招聘人数</t>
  </si>
  <si>
    <t>德江县2014年事业单位在第二届中国贵州人才博览会面向社会公开招聘(引进)高层次
和紧缺人才拟调减或取消岗位情况</t>
  </si>
  <si>
    <t>德江县质量技术监督局</t>
  </si>
  <si>
    <t>招聘单位</t>
  </si>
  <si>
    <t>序号</t>
  </si>
  <si>
    <t>姓名</t>
  </si>
  <si>
    <t>性别</t>
  </si>
  <si>
    <t>民族</t>
  </si>
  <si>
    <t>籍贯</t>
  </si>
  <si>
    <t>德江县交通局</t>
  </si>
  <si>
    <t>德江县工业和商务局</t>
  </si>
  <si>
    <t>德江县长丰水库管理局</t>
  </si>
  <si>
    <t>德江县住房和城乡规划建设局</t>
  </si>
  <si>
    <t>招聘单位</t>
  </si>
  <si>
    <t>中共德江县委党校</t>
  </si>
  <si>
    <r>
      <rPr>
        <sz val="10"/>
        <rFont val="黑体"/>
        <family val="3"/>
      </rPr>
      <t>职位代码</t>
    </r>
  </si>
  <si>
    <t>学校类别</t>
  </si>
  <si>
    <t>周岁</t>
  </si>
  <si>
    <t>政治面貌</t>
  </si>
  <si>
    <t>学历</t>
  </si>
  <si>
    <t>毕业时间</t>
  </si>
  <si>
    <t>毕业
院校</t>
  </si>
  <si>
    <t>所学
专业</t>
  </si>
  <si>
    <t>手机号码</t>
  </si>
  <si>
    <t>居住详址</t>
  </si>
  <si>
    <t>见习单位及岗位</t>
  </si>
  <si>
    <t>QQ号码</t>
  </si>
  <si>
    <t>出生日期</t>
  </si>
  <si>
    <t>身份证号</t>
  </si>
  <si>
    <t>德江县2019年青年就业见习报名合格人员名单</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</si>
</sst>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00_ "/>
    <numFmt numFmtId="190" formatCode="0_ "/>
    <numFmt numFmtId="191" formatCode="0_);[Red]\(0\)"/>
    <numFmt numFmtId="192" formatCode="#,##0.00_ "/>
    <numFmt numFmtId="193" formatCode="0.00_);[Red]\(0.00\)"/>
    <numFmt numFmtId="194" formatCode="_ &quot;¥&quot;* #,##0.00_ ;_ &quot;¥&quot;* \-#,##0.00_ ;_ &quot;¥&quot;* \-??_ ;_ @_ "/>
    <numFmt numFmtId="195" formatCode="_ &quot;¥&quot;* #,##0_ ;_ &quot;¥&quot;* \-#,##0_ ;_ &quot;¥&quot;* \-_ ;_ @_ "/>
    <numFmt numFmtId="196" formatCode="0;[Red]0"/>
    <numFmt numFmtId="197" formatCode="\k0\+000"/>
    <numFmt numFmtId="198" formatCode="0.0_);[Red]\(0.0\)"/>
    <numFmt numFmtId="199" formatCode="0.0_ "/>
    <numFmt numFmtId="200" formatCode="0.000_ "/>
    <numFmt numFmtId="201" formatCode="0.0%"/>
    <numFmt numFmtId="202" formatCode="000000"/>
    <numFmt numFmtId="203" formatCode="0/0"/>
    <numFmt numFmtId="204" formatCode="0.0"/>
    <numFmt numFmtId="205" formatCode="_(&quot;$&quot;* #,##0.00_);_(&quot;$&quot;* \(#,##0.00\);_(&quot;$&quot;* &quot;-&quot;??_);_(@_)"/>
    <numFmt numFmtId="206" formatCode="_(&quot;$&quot;* #,##0_);_(&quot;$&quot;* \(#,##0\);_(&quot;$&quot;* &quot;-&quot;_);_(@_)"/>
    <numFmt numFmtId="207" formatCode="&quot;$&quot;#,##0_);\(&quot;$&quot;#,##0\)"/>
    <numFmt numFmtId="208" formatCode="&quot;$&quot;#,##0_);[Red]\(&quot;$&quot;#,##0\)"/>
    <numFmt numFmtId="209" formatCode="&quot;$&quot;#,##0.00_);[Red]\(&quot;$&quot;#,##0.00\)"/>
    <numFmt numFmtId="210" formatCode="#,##0;[Red]\(#,##0\)"/>
    <numFmt numFmtId="211" formatCode="_-&quot;$&quot;* #,##0_-;\-&quot;$&quot;* #,##0_-;_-&quot;$&quot;* &quot;-&quot;_-;_-@_-"/>
    <numFmt numFmtId="212" formatCode="_-&quot;$&quot;* #,##0.00_-;\-&quot;$&quot;* #,##0.00_-;_-&quot;$&quot;* &quot;-&quot;??_-;_-@_-"/>
    <numFmt numFmtId="213" formatCode="0.00_)"/>
    <numFmt numFmtId="214" formatCode="_-* #,##0\ _k_r_-;\-* #,##0\ _k_r_-;_-* &quot;-&quot;\ _k_r_-;_-@_-"/>
    <numFmt numFmtId="215" formatCode="_-* #,##0.00\ _k_r_-;\-* #,##0.00\ _k_r_-;_-* &quot;-&quot;??\ _k_r_-;_-@_-"/>
    <numFmt numFmtId="216" formatCode="&quot;綅&quot;\t#,##0_);[Red]\(&quot;綅&quot;\t#,##0\)"/>
    <numFmt numFmtId="217" formatCode="&quot;?\t#,##0_);[Red]\(&quot;&quot;?&quot;\t#,##0\)"/>
    <numFmt numFmtId="218" formatCode="#,##0;\-#,##0;&quot;-&quot;"/>
    <numFmt numFmtId="219" formatCode="#,##0;\(#,##0\)"/>
    <numFmt numFmtId="220" formatCode="\$#,##0.00;\(\$#,##0.00\)"/>
    <numFmt numFmtId="221" formatCode="\$#,##0;\(\$#,##0\)"/>
    <numFmt numFmtId="222" formatCode="_-* #,##0_$_-;\-* #,##0_$_-;_-* &quot;-&quot;_$_-;_-@_-"/>
    <numFmt numFmtId="223" formatCode="_-* #,##0.00_$_-;\-* #,##0.00_$_-;_-* &quot;-&quot;??_$_-;_-@_-"/>
    <numFmt numFmtId="224" formatCode="_-* #,##0&quot;$&quot;_-;\-* #,##0&quot;$&quot;_-;_-* &quot;-&quot;&quot;$&quot;_-;_-@_-"/>
    <numFmt numFmtId="225" formatCode="_-* #,##0.00&quot;$&quot;_-;\-* #,##0.00&quot;$&quot;_-;_-* &quot;-&quot;??&quot;$&quot;_-;_-@_-"/>
    <numFmt numFmtId="226" formatCode="yy\.mm\.dd"/>
    <numFmt numFmtId="227" formatCode="#,##0.0_);\(#,##0.0\)"/>
    <numFmt numFmtId="228" formatCode="&quot;$&quot;\ #,##0.00_-;[Red]&quot;$&quot;\ #,##0.00\-"/>
    <numFmt numFmtId="229" formatCode="_-&quot;$&quot;\ * #,##0_-;_-&quot;$&quot;\ * #,##0\-;_-&quot;$&quot;\ * &quot;-&quot;_-;_-@_-"/>
    <numFmt numFmtId="230" formatCode="_-&quot;$&quot;\ * #,##0.00_-;_-&quot;$&quot;\ * #,##0.00\-;_-&quot;$&quot;\ * &quot;-&quot;??_-;_-@_-"/>
    <numFmt numFmtId="231" formatCode="0.000_);[Red]\(0.000\)"/>
    <numFmt numFmtId="232" formatCode="yyyy\.mm\.dd"/>
    <numFmt numFmtId="233" formatCode="yyyy\.mm"/>
    <numFmt numFmtId="234" formatCode="yyyymmdd"/>
    <numFmt numFmtId="235" formatCode="yyyymm"/>
  </numFmts>
  <fonts count="103">
    <font>
      <sz val="12"/>
      <name val="宋体"/>
      <family val="0"/>
    </font>
    <font>
      <u val="single"/>
      <sz val="12"/>
      <color indexed="36"/>
      <name val="宋体"/>
      <family val="0"/>
    </font>
    <font>
      <u val="single"/>
      <sz val="12"/>
      <color indexed="12"/>
      <name val="宋体"/>
      <family val="0"/>
    </font>
    <font>
      <sz val="10"/>
      <name val="宋体"/>
      <family val="0"/>
    </font>
    <font>
      <sz val="9"/>
      <name val="宋体"/>
      <family val="0"/>
    </font>
    <font>
      <sz val="10"/>
      <name val="Arial"/>
      <family val="2"/>
    </font>
    <font>
      <sz val="12"/>
      <name val="Times New Roman"/>
      <family val="1"/>
    </font>
    <font>
      <sz val="10"/>
      <name val="Geneva"/>
      <family val="2"/>
    </font>
    <font>
      <sz val="10"/>
      <name val="Helv"/>
      <family val="2"/>
    </font>
    <font>
      <sz val="10"/>
      <color indexed="8"/>
      <name val="ARIAL"/>
      <family val="2"/>
    </font>
    <font>
      <sz val="11"/>
      <color indexed="8"/>
      <name val="宋体"/>
      <family val="0"/>
    </font>
    <font>
      <sz val="12"/>
      <color indexed="8"/>
      <name val="楷体_GB2312"/>
      <family val="3"/>
    </font>
    <font>
      <sz val="11"/>
      <color indexed="9"/>
      <name val="宋体"/>
      <family val="0"/>
    </font>
    <font>
      <sz val="12"/>
      <color indexed="9"/>
      <name val="楷体_GB2312"/>
      <family val="3"/>
    </font>
    <font>
      <sz val="12"/>
      <color indexed="8"/>
      <name val="宋体"/>
      <family val="0"/>
    </font>
    <font>
      <sz val="12"/>
      <color indexed="9"/>
      <name val="宋体"/>
      <family val="0"/>
    </font>
    <font>
      <sz val="8"/>
      <name val="Times New Roman"/>
      <family val="1"/>
    </font>
    <font>
      <sz val="11"/>
      <color indexed="20"/>
      <name val="宋体"/>
      <family val="0"/>
    </font>
    <font>
      <sz val="7"/>
      <name val="Helv"/>
      <family val="2"/>
    </font>
    <font>
      <b/>
      <sz val="10"/>
      <name val="MS Sans Serif"/>
      <family val="2"/>
    </font>
    <font>
      <b/>
      <sz val="11"/>
      <color indexed="52"/>
      <name val="宋体"/>
      <family val="0"/>
    </font>
    <font>
      <b/>
      <sz val="11"/>
      <color indexed="9"/>
      <name val="宋体"/>
      <family val="0"/>
    </font>
    <font>
      <sz val="10"/>
      <name val="Times New Roman"/>
      <family val="1"/>
    </font>
    <font>
      <sz val="12"/>
      <name val="Arial"/>
      <family val="2"/>
    </font>
    <font>
      <i/>
      <sz val="11"/>
      <color indexed="23"/>
      <name val="宋体"/>
      <family val="0"/>
    </font>
    <font>
      <u val="single"/>
      <sz val="7.5"/>
      <color indexed="36"/>
      <name val="Arial"/>
      <family val="2"/>
    </font>
    <font>
      <sz val="11"/>
      <color indexed="17"/>
      <name val="宋体"/>
      <family val="0"/>
    </font>
    <font>
      <sz val="8"/>
      <name val="Arial"/>
      <family val="2"/>
    </font>
    <font>
      <b/>
      <sz val="12"/>
      <name val="Arial"/>
      <family val="2"/>
    </font>
    <font>
      <b/>
      <sz val="15"/>
      <color indexed="56"/>
      <name val="宋体"/>
      <family val="0"/>
    </font>
    <font>
      <b/>
      <sz val="13"/>
      <color indexed="56"/>
      <name val="宋体"/>
      <family val="0"/>
    </font>
    <font>
      <b/>
      <sz val="11"/>
      <color indexed="56"/>
      <name val="宋体"/>
      <family val="0"/>
    </font>
    <font>
      <b/>
      <sz val="18"/>
      <name val="Arial"/>
      <family val="2"/>
    </font>
    <font>
      <u val="single"/>
      <sz val="7.5"/>
      <color indexed="12"/>
      <name val="Arial"/>
      <family val="2"/>
    </font>
    <font>
      <sz val="11"/>
      <color indexed="62"/>
      <name val="宋体"/>
      <family val="0"/>
    </font>
    <font>
      <sz val="12"/>
      <name val="Helv"/>
      <family val="2"/>
    </font>
    <font>
      <sz val="11"/>
      <color indexed="52"/>
      <name val="宋体"/>
      <family val="0"/>
    </font>
    <font>
      <sz val="12"/>
      <color indexed="9"/>
      <name val="Helv"/>
      <family val="2"/>
    </font>
    <font>
      <sz val="10"/>
      <name val="MS Sans Serif"/>
      <family val="2"/>
    </font>
    <font>
      <sz val="11"/>
      <color indexed="60"/>
      <name val="宋体"/>
      <family val="0"/>
    </font>
    <font>
      <sz val="7"/>
      <name val="Small Fonts"/>
      <family val="2"/>
    </font>
    <font>
      <sz val="10"/>
      <name val="Courier"/>
      <family val="3"/>
    </font>
    <font>
      <b/>
      <i/>
      <sz val="16"/>
      <name val="Helv"/>
      <family val="2"/>
    </font>
    <font>
      <b/>
      <sz val="11"/>
      <color indexed="63"/>
      <name val="宋体"/>
      <family val="0"/>
    </font>
    <font>
      <sz val="7"/>
      <color indexed="10"/>
      <name val="Helv"/>
      <family val="2"/>
    </font>
    <font>
      <i/>
      <sz val="10"/>
      <name val="MS Sans Serif"/>
      <family val="2"/>
    </font>
    <font>
      <b/>
      <sz val="10"/>
      <name val="Tms Rmn"/>
      <family val="1"/>
    </font>
    <font>
      <sz val="10"/>
      <color indexed="8"/>
      <name val="MS Sans Serif"/>
      <family val="2"/>
    </font>
    <font>
      <b/>
      <sz val="18"/>
      <color indexed="56"/>
      <name val="宋体"/>
      <family val="0"/>
    </font>
    <font>
      <b/>
      <sz val="11"/>
      <color indexed="8"/>
      <name val="宋体"/>
      <family val="0"/>
    </font>
    <font>
      <sz val="11"/>
      <color indexed="10"/>
      <name val="宋体"/>
      <family val="0"/>
    </font>
    <font>
      <b/>
      <sz val="15"/>
      <color indexed="56"/>
      <name val="楷体_GB2312"/>
      <family val="3"/>
    </font>
    <font>
      <b/>
      <sz val="13"/>
      <color indexed="56"/>
      <name val="楷体_GB2312"/>
      <family val="3"/>
    </font>
    <font>
      <b/>
      <sz val="11"/>
      <color indexed="56"/>
      <name val="楷体_GB2312"/>
      <family val="3"/>
    </font>
    <font>
      <b/>
      <sz val="14"/>
      <name val="楷体"/>
      <family val="3"/>
    </font>
    <font>
      <b/>
      <sz val="18"/>
      <color indexed="62"/>
      <name val="宋体"/>
      <family val="0"/>
    </font>
    <font>
      <sz val="10"/>
      <name val="楷体"/>
      <family val="3"/>
    </font>
    <font>
      <sz val="12"/>
      <color indexed="20"/>
      <name val="楷体_GB2312"/>
      <family val="3"/>
    </font>
    <font>
      <sz val="12"/>
      <color indexed="20"/>
      <name val="宋体"/>
      <family val="0"/>
    </font>
    <font>
      <sz val="10.5"/>
      <color indexed="20"/>
      <name val="宋体"/>
      <family val="0"/>
    </font>
    <font>
      <sz val="12"/>
      <color indexed="16"/>
      <name val="宋体"/>
      <family val="0"/>
    </font>
    <font>
      <sz val="10"/>
      <color indexed="20"/>
      <name val="宋体"/>
      <family val="0"/>
    </font>
    <font>
      <b/>
      <sz val="9"/>
      <name val="Arial"/>
      <family val="2"/>
    </font>
    <font>
      <sz val="12"/>
      <name val="官帕眉"/>
      <family val="3"/>
    </font>
    <font>
      <sz val="12"/>
      <color indexed="17"/>
      <name val="楷体_GB2312"/>
      <family val="3"/>
    </font>
    <font>
      <sz val="12"/>
      <color indexed="17"/>
      <name val="宋体"/>
      <family val="0"/>
    </font>
    <font>
      <sz val="10.5"/>
      <color indexed="17"/>
      <name val="宋体"/>
      <family val="0"/>
    </font>
    <font>
      <sz val="10"/>
      <color indexed="17"/>
      <name val="宋体"/>
      <family val="0"/>
    </font>
    <font>
      <b/>
      <sz val="12"/>
      <color indexed="8"/>
      <name val="楷体_GB2312"/>
      <family val="3"/>
    </font>
    <font>
      <sz val="12"/>
      <name val="新細明體"/>
      <family val="1"/>
    </font>
    <font>
      <b/>
      <sz val="12"/>
      <color indexed="52"/>
      <name val="楷体_GB2312"/>
      <family val="3"/>
    </font>
    <font>
      <b/>
      <sz val="12"/>
      <color indexed="9"/>
      <name val="楷体_GB2312"/>
      <family val="3"/>
    </font>
    <font>
      <i/>
      <sz val="12"/>
      <color indexed="23"/>
      <name val="楷体_GB2312"/>
      <family val="3"/>
    </font>
    <font>
      <sz val="12"/>
      <color indexed="10"/>
      <name val="楷体_GB2312"/>
      <family val="3"/>
    </font>
    <font>
      <sz val="12"/>
      <color indexed="52"/>
      <name val="楷体_GB2312"/>
      <family val="3"/>
    </font>
    <font>
      <sz val="11"/>
      <name val="ＭＳ Ｐゴシック"/>
      <family val="2"/>
    </font>
    <font>
      <sz val="12"/>
      <name val="바탕체"/>
      <family val="3"/>
    </font>
    <font>
      <b/>
      <sz val="12"/>
      <color indexed="8"/>
      <name val="宋体"/>
      <family val="0"/>
    </font>
    <font>
      <sz val="12"/>
      <color indexed="60"/>
      <name val="楷体_GB2312"/>
      <family val="3"/>
    </font>
    <font>
      <b/>
      <sz val="12"/>
      <color indexed="63"/>
      <name val="楷体_GB2312"/>
      <family val="3"/>
    </font>
    <font>
      <sz val="12"/>
      <color indexed="62"/>
      <name val="楷体_GB2312"/>
      <family val="3"/>
    </font>
    <font>
      <sz val="11"/>
      <name val="宋体"/>
      <family val="0"/>
    </font>
    <font>
      <sz val="12"/>
      <name val="Courier"/>
      <family val="3"/>
    </font>
    <font>
      <sz val="10"/>
      <name val="仿宋_GB2312"/>
      <family val="3"/>
    </font>
    <font>
      <b/>
      <sz val="16"/>
      <name val="仿宋_GB2312"/>
      <family val="3"/>
    </font>
    <font>
      <b/>
      <sz val="18"/>
      <color indexed="8"/>
      <name val="黑体"/>
      <family val="3"/>
    </font>
    <font>
      <sz val="10"/>
      <color indexed="12"/>
      <name val="Arial"/>
      <family val="2"/>
    </font>
    <font>
      <b/>
      <sz val="18"/>
      <color indexed="8"/>
      <name val="Arial"/>
      <family val="2"/>
    </font>
    <font>
      <sz val="10"/>
      <color indexed="8"/>
      <name val="Franklin Gothic Medium"/>
      <family val="2"/>
    </font>
    <font>
      <sz val="10"/>
      <name val="Franklin Gothic Medium"/>
      <family val="2"/>
    </font>
    <font>
      <b/>
      <sz val="10"/>
      <color indexed="8"/>
      <name val="Franklin Gothic Medium"/>
      <family val="2"/>
    </font>
    <font>
      <b/>
      <sz val="10"/>
      <name val="Franklin Gothic Medium"/>
      <family val="2"/>
    </font>
    <font>
      <b/>
      <sz val="16"/>
      <color indexed="8"/>
      <name val="黑体"/>
      <family val="3"/>
    </font>
    <font>
      <b/>
      <sz val="14"/>
      <color indexed="8"/>
      <name val="黑体"/>
      <family val="3"/>
    </font>
    <font>
      <b/>
      <sz val="10"/>
      <name val="宋体"/>
      <family val="0"/>
    </font>
    <font>
      <sz val="10"/>
      <color indexed="12"/>
      <name val="宋体"/>
      <family val="0"/>
    </font>
    <font>
      <sz val="10"/>
      <color indexed="10"/>
      <name val="宋体"/>
      <family val="0"/>
    </font>
    <font>
      <sz val="10"/>
      <color indexed="8"/>
      <name val="宋体"/>
      <family val="0"/>
    </font>
    <font>
      <sz val="16"/>
      <name val="黑体"/>
      <family val="3"/>
    </font>
    <font>
      <sz val="10"/>
      <name val="黑体"/>
      <family val="3"/>
    </font>
    <font>
      <sz val="10"/>
      <color indexed="30"/>
      <name val="黑体"/>
      <family val="3"/>
    </font>
    <font>
      <sz val="10"/>
      <name val="Arial Black"/>
      <family val="2"/>
    </font>
    <font>
      <sz val="9"/>
      <color indexed="12"/>
      <name val="宋体"/>
      <family val="0"/>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color indexed="12"/>
      </left>
      <right style="thin">
        <color indexed="12"/>
      </right>
      <top style="thin">
        <color indexed="12"/>
      </top>
      <bottom style="thin">
        <color indexed="12"/>
      </bottom>
    </border>
  </borders>
  <cellStyleXfs count="517">
    <xf numFmtId="0" fontId="0" fillId="0" borderId="0">
      <alignmen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protection locked="0"/>
    </xf>
    <xf numFmtId="0" fontId="6" fillId="0" borderId="0">
      <alignment/>
      <protection/>
    </xf>
    <xf numFmtId="0" fontId="5" fillId="0" borderId="0">
      <alignment/>
      <protection/>
    </xf>
    <xf numFmtId="0" fontId="7" fillId="0" borderId="0">
      <alignment/>
      <protection/>
    </xf>
    <xf numFmtId="0" fontId="8" fillId="0" borderId="0">
      <alignment/>
      <protection/>
    </xf>
    <xf numFmtId="49" fontId="5" fillId="0" borderId="0" applyFont="0" applyFill="0" applyBorder="0" applyAlignment="0" applyProtection="0"/>
    <xf numFmtId="0" fontId="9" fillId="0" borderId="0">
      <alignment vertical="top"/>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8" fillId="0" borderId="0">
      <alignment/>
      <protection/>
    </xf>
    <xf numFmtId="0" fontId="8" fillId="0" borderId="0">
      <alignment/>
      <protection/>
    </xf>
    <xf numFmtId="0" fontId="6" fillId="0" borderId="0">
      <alignment/>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5" fillId="0" borderId="0">
      <alignment/>
      <protection/>
    </xf>
    <xf numFmtId="0" fontId="5" fillId="0" borderId="0">
      <alignment/>
      <protection/>
    </xf>
    <xf numFmtId="0" fontId="6" fillId="0" borderId="0">
      <alignment/>
      <protection/>
    </xf>
    <xf numFmtId="0" fontId="8" fillId="0" borderId="0">
      <alignment/>
      <protection/>
    </xf>
    <xf numFmtId="0" fontId="6"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1" fillId="2" borderId="0" applyNumberFormat="0" applyBorder="0" applyAlignment="0" applyProtection="0"/>
    <xf numFmtId="0" fontId="10" fillId="3"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11" fillId="4" borderId="0" applyNumberFormat="0" applyBorder="0" applyAlignment="0" applyProtection="0"/>
    <xf numFmtId="0" fontId="10" fillId="5" borderId="0" applyNumberFormat="0" applyBorder="0" applyAlignment="0" applyProtection="0"/>
    <xf numFmtId="0" fontId="11" fillId="5" borderId="0" applyNumberFormat="0" applyBorder="0" applyAlignment="0" applyProtection="0"/>
    <xf numFmtId="0" fontId="10" fillId="6"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1"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9" borderId="0" applyNumberFormat="0" applyBorder="0" applyAlignment="0" applyProtection="0"/>
    <xf numFmtId="0" fontId="11" fillId="9" borderId="0" applyNumberFormat="0" applyBorder="0" applyAlignment="0" applyProtection="0"/>
    <xf numFmtId="0" fontId="10" fillId="10" borderId="0" applyNumberFormat="0" applyBorder="0" applyAlignment="0" applyProtection="0"/>
    <xf numFmtId="0" fontId="11" fillId="10" borderId="0" applyNumberFormat="0" applyBorder="0" applyAlignment="0" applyProtection="0"/>
    <xf numFmtId="0" fontId="10" fillId="5" borderId="0" applyNumberFormat="0" applyBorder="0" applyAlignment="0" applyProtection="0"/>
    <xf numFmtId="0" fontId="11" fillId="5"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3" fillId="12" borderId="0" applyNumberFormat="0" applyBorder="0" applyAlignment="0" applyProtection="0"/>
    <xf numFmtId="0" fontId="12" fillId="9"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2" fillId="13"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3" fillId="14" borderId="0" applyNumberFormat="0" applyBorder="0" applyAlignment="0" applyProtection="0"/>
    <xf numFmtId="0" fontId="12" fillId="15" borderId="0" applyNumberFormat="0" applyBorder="0" applyAlignment="0" applyProtection="0"/>
    <xf numFmtId="0" fontId="13" fillId="15" borderId="0" applyNumberFormat="0" applyBorder="0" applyAlignment="0" applyProtection="0"/>
    <xf numFmtId="0" fontId="8" fillId="0" borderId="0">
      <alignment/>
      <protection locked="0"/>
    </xf>
    <xf numFmtId="0" fontId="12"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2"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2" fillId="25" borderId="0" applyNumberFormat="0" applyBorder="0" applyAlignment="0" applyProtection="0"/>
    <xf numFmtId="0" fontId="14" fillId="21" borderId="0" applyNumberFormat="0" applyBorder="0" applyAlignment="0" applyProtection="0"/>
    <xf numFmtId="0" fontId="14" fillId="26"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2" fillId="13"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22" borderId="0" applyNumberFormat="0" applyBorder="0" applyAlignment="0" applyProtection="0"/>
    <xf numFmtId="0" fontId="15" fillId="19" borderId="0" applyNumberFormat="0" applyBorder="0" applyAlignment="0" applyProtection="0"/>
    <xf numFmtId="0" fontId="12" fillId="14" borderId="0" applyNumberFormat="0" applyBorder="0" applyAlignment="0" applyProtection="0"/>
    <xf numFmtId="0" fontId="14" fillId="27"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2" fillId="29" borderId="0" applyNumberFormat="0" applyBorder="0" applyAlignment="0" applyProtection="0"/>
    <xf numFmtId="0" fontId="14" fillId="21"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6" fillId="0" borderId="0">
      <alignment horizontal="center" wrapText="1"/>
      <protection locked="0"/>
    </xf>
    <xf numFmtId="0" fontId="17" fillId="3" borderId="0" applyNumberFormat="0" applyBorder="0" applyAlignment="0" applyProtection="0"/>
    <xf numFmtId="3" fontId="18" fillId="0" borderId="0">
      <alignment/>
      <protection/>
    </xf>
    <xf numFmtId="207" fontId="19" fillId="0" borderId="1" applyAlignment="0" applyProtection="0"/>
    <xf numFmtId="218" fontId="9" fillId="0" borderId="0" applyFill="0" applyBorder="0" applyAlignment="0">
      <protection/>
    </xf>
    <xf numFmtId="0" fontId="20" fillId="32" borderId="2" applyNumberFormat="0" applyAlignment="0" applyProtection="0"/>
    <xf numFmtId="0" fontId="21" fillId="33" borderId="3" applyNumberFormat="0" applyAlignment="0" applyProtection="0"/>
    <xf numFmtId="41" fontId="5" fillId="0" borderId="0" applyFont="0" applyFill="0" applyBorder="0" applyAlignment="0" applyProtection="0"/>
    <xf numFmtId="219" fontId="22" fillId="0" borderId="0">
      <alignment/>
      <protection/>
    </xf>
    <xf numFmtId="183" fontId="5" fillId="0" borderId="0" applyFont="0" applyFill="0" applyBorder="0" applyAlignment="0" applyProtection="0"/>
    <xf numFmtId="210" fontId="5" fillId="0" borderId="0">
      <alignment/>
      <protection/>
    </xf>
    <xf numFmtId="211" fontId="5" fillId="0" borderId="0" applyFont="0" applyFill="0" applyBorder="0" applyAlignment="0" applyProtection="0"/>
    <xf numFmtId="230" fontId="5" fillId="0" borderId="0" applyFont="0" applyFill="0" applyBorder="0" applyAlignment="0" applyProtection="0"/>
    <xf numFmtId="220" fontId="22" fillId="0" borderId="0">
      <alignment/>
      <protection/>
    </xf>
    <xf numFmtId="0" fontId="23" fillId="0" borderId="0" applyProtection="0">
      <alignment/>
    </xf>
    <xf numFmtId="41" fontId="5" fillId="0" borderId="0" applyFont="0" applyFill="0" applyBorder="0" applyAlignment="0" applyProtection="0"/>
    <xf numFmtId="43" fontId="5" fillId="0" borderId="0" applyFont="0" applyFill="0" applyBorder="0" applyAlignment="0" applyProtection="0"/>
    <xf numFmtId="221" fontId="22" fillId="0" borderId="0">
      <alignment/>
      <protection/>
    </xf>
    <xf numFmtId="0" fontId="24" fillId="0" borderId="0" applyNumberFormat="0" applyFill="0" applyBorder="0" applyAlignment="0" applyProtection="0"/>
    <xf numFmtId="2" fontId="23" fillId="0" borderId="0" applyProtection="0">
      <alignment/>
    </xf>
    <xf numFmtId="0" fontId="25" fillId="0" borderId="0" applyNumberFormat="0" applyFill="0" applyBorder="0" applyAlignment="0" applyProtection="0"/>
    <xf numFmtId="0" fontId="26" fillId="4" borderId="0" applyNumberFormat="0" applyBorder="0" applyAlignment="0" applyProtection="0"/>
    <xf numFmtId="38" fontId="27" fillId="32" borderId="0" applyNumberFormat="0" applyBorder="0" applyAlignment="0" applyProtection="0"/>
    <xf numFmtId="0" fontId="28" fillId="0" borderId="4" applyNumberFormat="0" applyAlignment="0" applyProtection="0"/>
    <xf numFmtId="0" fontId="28" fillId="0" borderId="5">
      <alignment horizontal="left" vertical="center"/>
      <protection/>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Protection="0">
      <alignment/>
    </xf>
    <xf numFmtId="0" fontId="28" fillId="0" borderId="0" applyProtection="0">
      <alignment/>
    </xf>
    <xf numFmtId="0" fontId="33" fillId="0" borderId="0" applyNumberFormat="0" applyFill="0" applyBorder="0" applyAlignment="0" applyProtection="0"/>
    <xf numFmtId="0" fontId="34" fillId="7" borderId="2" applyNumberFormat="0" applyAlignment="0" applyProtection="0"/>
    <xf numFmtId="10" fontId="27" fillId="34" borderId="9" applyNumberFormat="0" applyBorder="0" applyAlignment="0" applyProtection="0"/>
    <xf numFmtId="227" fontId="35" fillId="35" borderId="0">
      <alignment/>
      <protection/>
    </xf>
    <xf numFmtId="0" fontId="36" fillId="0" borderId="10" applyNumberFormat="0" applyFill="0" applyAlignment="0" applyProtection="0"/>
    <xf numFmtId="227" fontId="37" fillId="36" borderId="0">
      <alignment/>
      <protection/>
    </xf>
    <xf numFmtId="38" fontId="38" fillId="0" borderId="0" applyFont="0" applyFill="0" applyBorder="0" applyAlignment="0" applyProtection="0"/>
    <xf numFmtId="40" fontId="38" fillId="0" borderId="0" applyFont="0" applyFill="0" applyBorder="0" applyAlignment="0" applyProtection="0"/>
    <xf numFmtId="229" fontId="5" fillId="0" borderId="0" applyFont="0" applyFill="0" applyBorder="0" applyAlignment="0" applyProtection="0"/>
    <xf numFmtId="0" fontId="5" fillId="0" borderId="0" applyFont="0" applyFill="0" applyBorder="0" applyAlignment="0" applyProtection="0"/>
    <xf numFmtId="208" fontId="38" fillId="0" borderId="0" applyFont="0" applyFill="0" applyBorder="0" applyAlignment="0" applyProtection="0"/>
    <xf numFmtId="209" fontId="38" fillId="0" borderId="0" applyFont="0" applyFill="0" applyBorder="0" applyAlignment="0" applyProtection="0"/>
    <xf numFmtId="228" fontId="5" fillId="0" borderId="0" applyFont="0" applyFill="0" applyBorder="0" applyAlignment="0" applyProtection="0"/>
    <xf numFmtId="229" fontId="5" fillId="0" borderId="0" applyFont="0" applyFill="0" applyBorder="0" applyAlignment="0" applyProtection="0"/>
    <xf numFmtId="0" fontId="0" fillId="0" borderId="0">
      <alignment/>
      <protection/>
    </xf>
    <xf numFmtId="0" fontId="39" fillId="37" borderId="0" applyNumberFormat="0" applyBorder="0" applyAlignment="0" applyProtection="0"/>
    <xf numFmtId="0" fontId="22" fillId="0" borderId="0">
      <alignment/>
      <protection/>
    </xf>
    <xf numFmtId="37" fontId="40" fillId="0" borderId="0">
      <alignment/>
      <protection/>
    </xf>
    <xf numFmtId="0" fontId="41" fillId="0" borderId="0">
      <alignment/>
      <protection/>
    </xf>
    <xf numFmtId="0" fontId="35" fillId="0" borderId="0">
      <alignment/>
      <protection/>
    </xf>
    <xf numFmtId="213" fontId="42" fillId="0" borderId="0">
      <alignment/>
      <protection/>
    </xf>
    <xf numFmtId="0" fontId="8" fillId="0" borderId="0">
      <alignment/>
      <protection/>
    </xf>
    <xf numFmtId="0" fontId="10" fillId="34" borderId="11" applyNumberFormat="0" applyFont="0" applyAlignment="0" applyProtection="0"/>
    <xf numFmtId="0" fontId="43" fillId="32" borderId="12" applyNumberFormat="0" applyAlignment="0" applyProtection="0"/>
    <xf numFmtId="14" fontId="16" fillId="0" borderId="0">
      <alignment horizontal="center" wrapText="1"/>
      <protection locked="0"/>
    </xf>
    <xf numFmtId="10" fontId="5" fillId="0" borderId="0" applyFont="0" applyFill="0" applyBorder="0" applyAlignment="0" applyProtection="0"/>
    <xf numFmtId="9" fontId="8" fillId="0" borderId="0" applyFont="0" applyFill="0" applyBorder="0" applyAlignment="0" applyProtection="0"/>
    <xf numFmtId="13" fontId="5" fillId="0" borderId="0" applyFont="0" applyFill="0" applyProtection="0">
      <alignment/>
    </xf>
    <xf numFmtId="0" fontId="38" fillId="0" borderId="0" applyNumberFormat="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0" fontId="19" fillId="0" borderId="13">
      <alignment horizontal="center"/>
      <protection/>
    </xf>
    <xf numFmtId="3" fontId="38" fillId="0" borderId="0" applyFont="0" applyFill="0" applyBorder="0" applyAlignment="0" applyProtection="0"/>
    <xf numFmtId="0" fontId="38" fillId="38" borderId="0" applyNumberFormat="0" applyFont="0" applyBorder="0" applyAlignment="0" applyProtection="0"/>
    <xf numFmtId="3" fontId="44" fillId="0" borderId="0">
      <alignment/>
      <protection/>
    </xf>
    <xf numFmtId="0" fontId="0" fillId="0" borderId="0" applyNumberFormat="0" applyFill="0" applyBorder="0" applyAlignment="0" applyProtection="0"/>
    <xf numFmtId="0" fontId="46" fillId="39" borderId="14">
      <alignment/>
      <protection locked="0"/>
    </xf>
    <xf numFmtId="0" fontId="47" fillId="0" borderId="0">
      <alignment/>
      <protection/>
    </xf>
    <xf numFmtId="0" fontId="46" fillId="39" borderId="14">
      <alignment/>
      <protection locked="0"/>
    </xf>
    <xf numFmtId="0" fontId="46" fillId="39" borderId="14">
      <alignment/>
      <protection locked="0"/>
    </xf>
    <xf numFmtId="0" fontId="48" fillId="0" borderId="0" applyNumberFormat="0" applyFill="0" applyBorder="0" applyAlignment="0" applyProtection="0"/>
    <xf numFmtId="0" fontId="49" fillId="0" borderId="15" applyNumberFormat="0" applyFill="0" applyAlignment="0" applyProtection="0"/>
    <xf numFmtId="214" fontId="5" fillId="0" borderId="0" applyFont="0" applyFill="0" applyBorder="0" applyAlignment="0" applyProtection="0"/>
    <xf numFmtId="215" fontId="5" fillId="0" borderId="0" applyFont="0" applyFill="0" applyBorder="0" applyAlignment="0" applyProtection="0"/>
    <xf numFmtId="216" fontId="6" fillId="0" borderId="0" applyFont="0" applyFill="0" applyBorder="0" applyAlignment="0" applyProtection="0"/>
    <xf numFmtId="217" fontId="6" fillId="0" borderId="0" applyFont="0" applyFill="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0" fontId="5" fillId="0" borderId="16" applyNumberFormat="0" applyFill="0" applyProtection="0">
      <alignment horizontal="right"/>
    </xf>
    <xf numFmtId="0" fontId="48" fillId="0" borderId="0" applyNumberFormat="0" applyFill="0" applyBorder="0" applyAlignment="0" applyProtection="0"/>
    <xf numFmtId="0" fontId="29" fillId="0" borderId="6" applyNumberFormat="0" applyFill="0" applyAlignment="0" applyProtection="0"/>
    <xf numFmtId="0" fontId="51" fillId="0" borderId="6" applyNumberFormat="0" applyFill="0" applyAlignment="0" applyProtection="0"/>
    <xf numFmtId="0" fontId="30" fillId="0" borderId="7" applyNumberFormat="0" applyFill="0" applyAlignment="0" applyProtection="0"/>
    <xf numFmtId="0" fontId="52" fillId="0" borderId="7" applyNumberFormat="0" applyFill="0" applyAlignment="0" applyProtection="0"/>
    <xf numFmtId="0" fontId="31" fillId="0" borderId="8" applyNumberFormat="0" applyFill="0" applyAlignment="0" applyProtection="0"/>
    <xf numFmtId="0" fontId="53" fillId="0" borderId="8" applyNumberFormat="0" applyFill="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48" fillId="0" borderId="0" applyNumberFormat="0" applyFill="0" applyBorder="0" applyAlignment="0" applyProtection="0"/>
    <xf numFmtId="0" fontId="54" fillId="0" borderId="16" applyNumberFormat="0" applyFill="0" applyProtection="0">
      <alignment horizontal="center"/>
    </xf>
    <xf numFmtId="0" fontId="55" fillId="0" borderId="0" applyNumberFormat="0" applyFill="0" applyBorder="0" applyAlignment="0" applyProtection="0"/>
    <xf numFmtId="0" fontId="56" fillId="0" borderId="17" applyNumberFormat="0" applyFill="0" applyProtection="0">
      <alignment horizontal="center"/>
    </xf>
    <xf numFmtId="0" fontId="1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9"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60" fillId="40" borderId="0" applyNumberFormat="0" applyBorder="0" applyAlignment="0" applyProtection="0"/>
    <xf numFmtId="0" fontId="59" fillId="3" borderId="0" applyNumberFormat="0" applyBorder="0" applyAlignment="0" applyProtection="0"/>
    <xf numFmtId="0" fontId="58" fillId="3" borderId="0" applyNumberFormat="0" applyBorder="0" applyAlignment="0" applyProtection="0"/>
    <xf numFmtId="0" fontId="17" fillId="3" borderId="0" applyNumberFormat="0" applyBorder="0" applyAlignment="0" applyProtection="0"/>
    <xf numFmtId="0" fontId="61" fillId="5" borderId="0" applyNumberFormat="0" applyBorder="0" applyAlignment="0" applyProtection="0"/>
    <xf numFmtId="0" fontId="60" fillId="40"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59" fillId="5" borderId="0" applyNumberFormat="0" applyBorder="0" applyAlignment="0" applyProtection="0"/>
    <xf numFmtId="0" fontId="58" fillId="5" borderId="0" applyNumberFormat="0" applyBorder="0" applyAlignment="0" applyProtection="0"/>
    <xf numFmtId="0" fontId="59" fillId="5"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9" fillId="5"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60" fillId="40" borderId="0" applyNumberFormat="0" applyBorder="0" applyAlignment="0" applyProtection="0"/>
    <xf numFmtId="0" fontId="17" fillId="5"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9" fillId="5" borderId="0" applyNumberFormat="0" applyBorder="0" applyAlignment="0" applyProtection="0"/>
    <xf numFmtId="0" fontId="5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center"/>
      <protection/>
    </xf>
    <xf numFmtId="0" fontId="0" fillId="0" borderId="0" applyNumberFormat="0" applyFill="0" applyBorder="0" applyAlignment="0" applyProtection="0"/>
    <xf numFmtId="0" fontId="10" fillId="0" borderId="0">
      <alignment vertical="center"/>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62" fillId="0" borderId="0" applyNumberFormat="0" applyFill="0" applyBorder="0" applyAlignment="0" applyProtection="0"/>
    <xf numFmtId="9" fontId="63" fillId="0" borderId="0" applyFont="0" applyFill="0" applyBorder="0" applyAlignment="0" applyProtection="0"/>
    <xf numFmtId="0" fontId="26"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6"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5" fillId="26" borderId="0" applyNumberFormat="0" applyBorder="0" applyAlignment="0" applyProtection="0"/>
    <xf numFmtId="0" fontId="66" fillId="4" borderId="0" applyNumberFormat="0" applyBorder="0" applyAlignment="0" applyProtection="0"/>
    <xf numFmtId="0" fontId="65" fillId="4" borderId="0" applyNumberFormat="0" applyBorder="0" applyAlignment="0" applyProtection="0"/>
    <xf numFmtId="0" fontId="26" fillId="4" borderId="0" applyNumberFormat="0" applyBorder="0" applyAlignment="0" applyProtection="0"/>
    <xf numFmtId="0" fontId="67" fillId="6" borderId="0" applyNumberFormat="0" applyBorder="0" applyAlignment="0" applyProtection="0"/>
    <xf numFmtId="0" fontId="65" fillId="2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6" fillId="6" borderId="0" applyNumberFormat="0" applyBorder="0" applyAlignment="0" applyProtection="0"/>
    <xf numFmtId="0" fontId="65" fillId="6" borderId="0" applyNumberFormat="0" applyBorder="0" applyAlignment="0" applyProtection="0"/>
    <xf numFmtId="0" fontId="6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6" fillId="6"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65" fillId="26" borderId="0" applyNumberFormat="0" applyBorder="0" applyAlignment="0" applyProtection="0"/>
    <xf numFmtId="0" fontId="26" fillId="6"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6" fillId="6" borderId="0" applyNumberFormat="0" applyBorder="0" applyAlignment="0" applyProtection="0"/>
    <xf numFmtId="0" fontId="64" fillId="4"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15" applyNumberFormat="0" applyFill="0" applyAlignment="0" applyProtection="0"/>
    <xf numFmtId="0" fontId="68" fillId="0" borderId="15" applyNumberFormat="0" applyFill="0" applyAlignment="0" applyProtection="0"/>
    <xf numFmtId="18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0" fontId="0" fillId="0" borderId="0" applyFont="0" applyFill="0" applyBorder="0" applyAlignment="0" applyProtection="0"/>
    <xf numFmtId="211" fontId="69" fillId="0" borderId="0" applyFont="0" applyFill="0" applyBorder="0" applyAlignment="0" applyProtection="0"/>
    <xf numFmtId="212" fontId="69" fillId="0" borderId="0" applyFont="0" applyFill="0" applyBorder="0" applyAlignment="0" applyProtection="0"/>
    <xf numFmtId="0" fontId="20" fillId="32" borderId="2" applyNumberFormat="0" applyAlignment="0" applyProtection="0"/>
    <xf numFmtId="0" fontId="70" fillId="32" borderId="2" applyNumberFormat="0" applyAlignment="0" applyProtection="0"/>
    <xf numFmtId="0" fontId="21" fillId="33" borderId="3" applyNumberFormat="0" applyAlignment="0" applyProtection="0"/>
    <xf numFmtId="0" fontId="71" fillId="33" borderId="3" applyNumberFormat="0" applyAlignment="0" applyProtection="0"/>
    <xf numFmtId="0" fontId="24" fillId="0" borderId="0" applyNumberFormat="0" applyFill="0" applyBorder="0" applyAlignment="0" applyProtection="0"/>
    <xf numFmtId="0" fontId="72" fillId="0" borderId="0" applyNumberFormat="0" applyFill="0" applyBorder="0" applyAlignment="0" applyProtection="0"/>
    <xf numFmtId="0" fontId="56" fillId="0" borderId="17" applyNumberFormat="0" applyFill="0" applyProtection="0">
      <alignment horizontal="left"/>
    </xf>
    <xf numFmtId="0" fontId="50" fillId="0" borderId="0" applyNumberFormat="0" applyFill="0" applyBorder="0" applyAlignment="0" applyProtection="0"/>
    <xf numFmtId="0" fontId="73" fillId="0" borderId="0" applyNumberFormat="0" applyFill="0" applyBorder="0" applyAlignment="0" applyProtection="0"/>
    <xf numFmtId="0" fontId="36" fillId="0" borderId="10" applyNumberFormat="0" applyFill="0" applyAlignment="0" applyProtection="0"/>
    <xf numFmtId="0" fontId="74" fillId="0" borderId="10" applyNumberFormat="0" applyFill="0" applyAlignment="0" applyProtection="0"/>
    <xf numFmtId="222" fontId="6"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225" fontId="6" fillId="0" borderId="0" applyFont="0" applyFill="0" applyBorder="0" applyAlignment="0" applyProtection="0"/>
    <xf numFmtId="0" fontId="22" fillId="0" borderId="0">
      <alignment/>
      <protection/>
    </xf>
    <xf numFmtId="41" fontId="22" fillId="0" borderId="0" applyFont="0" applyFill="0" applyBorder="0" applyAlignment="0" applyProtection="0"/>
    <xf numFmtId="43" fontId="22"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181" fontId="0" fillId="0" borderId="0" applyFont="0" applyFill="0" applyBorder="0" applyAlignment="0" applyProtection="0"/>
    <xf numFmtId="41" fontId="14" fillId="0" borderId="0" applyFont="0" applyFill="0" applyBorder="0" applyAlignment="0" applyProtection="0"/>
    <xf numFmtId="0" fontId="63" fillId="0" borderId="0">
      <alignment/>
      <protection/>
    </xf>
    <xf numFmtId="0" fontId="77" fillId="41" borderId="0" applyNumberFormat="0" applyBorder="0" applyAlignment="0" applyProtection="0"/>
    <xf numFmtId="0" fontId="77" fillId="42" borderId="0" applyNumberFormat="0" applyBorder="0" applyAlignment="0" applyProtection="0"/>
    <xf numFmtId="0" fontId="77" fillId="43" borderId="0" applyNumberFormat="0" applyBorder="0" applyAlignment="0" applyProtection="0"/>
    <xf numFmtId="0" fontId="12" fillId="16" borderId="0" applyNumberFormat="0" applyBorder="0" applyAlignment="0" applyProtection="0"/>
    <xf numFmtId="0" fontId="13" fillId="16" borderId="0" applyNumberFormat="0" applyBorder="0" applyAlignment="0" applyProtection="0"/>
    <xf numFmtId="0" fontId="12" fillId="20" borderId="0" applyNumberFormat="0" applyBorder="0" applyAlignment="0" applyProtection="0"/>
    <xf numFmtId="0" fontId="13" fillId="20" borderId="0" applyNumberFormat="0" applyBorder="0" applyAlignment="0" applyProtection="0"/>
    <xf numFmtId="0" fontId="12" fillId="25" borderId="0" applyNumberFormat="0" applyBorder="0" applyAlignment="0" applyProtection="0"/>
    <xf numFmtId="0" fontId="13" fillId="25" borderId="0" applyNumberFormat="0" applyBorder="0" applyAlignment="0" applyProtection="0"/>
    <xf numFmtId="0" fontId="12" fillId="13"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3" fillId="14" borderId="0" applyNumberFormat="0" applyBorder="0" applyAlignment="0" applyProtection="0"/>
    <xf numFmtId="0" fontId="12" fillId="29" borderId="0" applyNumberFormat="0" applyBorder="0" applyAlignment="0" applyProtection="0"/>
    <xf numFmtId="0" fontId="13" fillId="29" borderId="0" applyNumberFormat="0" applyBorder="0" applyAlignment="0" applyProtection="0"/>
    <xf numFmtId="226" fontId="5" fillId="0" borderId="17" applyFill="0" applyProtection="0">
      <alignment horizontal="right"/>
    </xf>
    <xf numFmtId="0" fontId="5" fillId="0" borderId="16" applyNumberFormat="0" applyFill="0" applyProtection="0">
      <alignment horizontal="left"/>
    </xf>
    <xf numFmtId="0" fontId="39" fillId="37" borderId="0" applyNumberFormat="0" applyBorder="0" applyAlignment="0" applyProtection="0"/>
    <xf numFmtId="0" fontId="78" fillId="37" borderId="0" applyNumberFormat="0" applyBorder="0" applyAlignment="0" applyProtection="0"/>
    <xf numFmtId="0" fontId="43" fillId="32" borderId="12" applyNumberFormat="0" applyAlignment="0" applyProtection="0"/>
    <xf numFmtId="0" fontId="79" fillId="32" borderId="12" applyNumberFormat="0" applyAlignment="0" applyProtection="0"/>
    <xf numFmtId="0" fontId="34" fillId="7" borderId="2" applyNumberFormat="0" applyAlignment="0" applyProtection="0"/>
    <xf numFmtId="0" fontId="80" fillId="7" borderId="2" applyNumberFormat="0" applyAlignment="0" applyProtection="0"/>
    <xf numFmtId="1" fontId="5" fillId="0" borderId="17" applyFill="0" applyProtection="0">
      <alignment horizontal="center"/>
    </xf>
    <xf numFmtId="1" fontId="81" fillId="0" borderId="9">
      <alignment vertical="center"/>
      <protection locked="0"/>
    </xf>
    <xf numFmtId="0" fontId="0" fillId="0" borderId="0">
      <alignment vertical="center"/>
      <protection/>
    </xf>
    <xf numFmtId="0" fontId="0" fillId="0" borderId="0">
      <alignment vertical="center"/>
      <protection/>
    </xf>
    <xf numFmtId="0" fontId="82" fillId="0" borderId="0">
      <alignment/>
      <protection/>
    </xf>
    <xf numFmtId="204" fontId="81" fillId="0" borderId="9">
      <alignment vertical="center"/>
      <protection locked="0"/>
    </xf>
    <xf numFmtId="0" fontId="8" fillId="0" borderId="0">
      <alignment/>
      <protection/>
    </xf>
    <xf numFmtId="0" fontId="69" fillId="0" borderId="0">
      <alignment/>
      <protection/>
    </xf>
    <xf numFmtId="0" fontId="1" fillId="0" borderId="0" applyNumberFormat="0" applyFill="0" applyBorder="0" applyAlignment="0" applyProtection="0"/>
    <xf numFmtId="0" fontId="38" fillId="0" borderId="0">
      <alignment/>
      <protection/>
    </xf>
    <xf numFmtId="43" fontId="5" fillId="0" borderId="0" applyFont="0" applyFill="0" applyBorder="0" applyAlignment="0" applyProtection="0"/>
    <xf numFmtId="41" fontId="5" fillId="0" borderId="0" applyFont="0" applyFill="0" applyBorder="0" applyAlignment="0" applyProtection="0"/>
    <xf numFmtId="0" fontId="0" fillId="34" borderId="11" applyNumberFormat="0" applyFont="0" applyAlignment="0" applyProtection="0"/>
    <xf numFmtId="0" fontId="0" fillId="34" borderId="11" applyNumberFormat="0" applyFont="0" applyAlignment="0" applyProtection="0"/>
    <xf numFmtId="38" fontId="75" fillId="0" borderId="0" applyFont="0" applyFill="0" applyBorder="0" applyAlignment="0" applyProtection="0"/>
    <xf numFmtId="40" fontId="75"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76" fillId="0" borderId="0">
      <alignment/>
      <protection/>
    </xf>
  </cellStyleXfs>
  <cellXfs count="64">
    <xf numFmtId="0" fontId="0" fillId="0" borderId="0" xfId="0" applyAlignment="1">
      <alignment vertical="center"/>
    </xf>
    <xf numFmtId="0" fontId="3" fillId="0" borderId="0" xfId="0" applyFont="1" applyAlignment="1" applyProtection="1">
      <alignment vertical="center"/>
      <protection hidden="1"/>
    </xf>
    <xf numFmtId="0" fontId="85" fillId="0" borderId="0" xfId="0" applyFont="1" applyFill="1" applyBorder="1" applyAlignment="1" applyProtection="1">
      <alignment horizontal="left" vertical="center"/>
      <protection hidden="1"/>
    </xf>
    <xf numFmtId="0" fontId="85" fillId="0" borderId="0" xfId="0" applyFont="1" applyFill="1" applyBorder="1" applyAlignment="1" applyProtection="1">
      <alignment horizontal="center" vertical="center" wrapText="1"/>
      <protection hidden="1"/>
    </xf>
    <xf numFmtId="0" fontId="87" fillId="0" borderId="0" xfId="0" applyFont="1" applyFill="1" applyBorder="1" applyAlignment="1" applyProtection="1">
      <alignment horizontal="center" vertical="center" wrapText="1"/>
      <protection hidden="1"/>
    </xf>
    <xf numFmtId="0" fontId="86" fillId="0" borderId="0" xfId="0" applyFont="1" applyAlignment="1" applyProtection="1">
      <alignment vertical="center" wrapText="1"/>
      <protection hidden="1"/>
    </xf>
    <xf numFmtId="0" fontId="9" fillId="0" borderId="0" xfId="0" applyFont="1" applyAlignment="1" applyProtection="1">
      <alignment horizontal="center" vertical="center" wrapText="1"/>
      <protection hidden="1"/>
    </xf>
    <xf numFmtId="0" fontId="88" fillId="0" borderId="0" xfId="0" applyFont="1" applyAlignment="1" applyProtection="1">
      <alignment horizontal="center" vertical="center" wrapText="1"/>
      <protection hidden="1"/>
    </xf>
    <xf numFmtId="0" fontId="90" fillId="0" borderId="0" xfId="0" applyFont="1" applyAlignment="1" applyProtection="1">
      <alignment horizontal="center" vertical="center" wrapText="1"/>
      <protection hidden="1"/>
    </xf>
    <xf numFmtId="0" fontId="3" fillId="33" borderId="9" xfId="0" applyFont="1" applyFill="1" applyBorder="1" applyAlignment="1" applyProtection="1">
      <alignment horizontal="center" vertical="center" wrapText="1"/>
      <protection hidden="1"/>
    </xf>
    <xf numFmtId="49" fontId="3" fillId="33" borderId="9" xfId="0" applyNumberFormat="1" applyFont="1" applyFill="1" applyBorder="1" applyAlignment="1" applyProtection="1">
      <alignment horizontal="center" vertical="center" wrapText="1"/>
      <protection hidden="1"/>
    </xf>
    <xf numFmtId="0" fontId="3" fillId="33" borderId="18" xfId="0" applyFont="1" applyFill="1" applyBorder="1" applyAlignment="1" applyProtection="1">
      <alignment horizontal="center" vertical="center" wrapText="1"/>
      <protection hidden="1"/>
    </xf>
    <xf numFmtId="0" fontId="3" fillId="33" borderId="19" xfId="0" applyFont="1" applyFill="1" applyBorder="1" applyAlignment="1" applyProtection="1">
      <alignment horizontal="center" vertical="center" wrapText="1"/>
      <protection hidden="1"/>
    </xf>
    <xf numFmtId="0" fontId="94" fillId="33" borderId="19" xfId="0" applyNumberFormat="1" applyFont="1" applyFill="1" applyBorder="1" applyAlignment="1" applyProtection="1">
      <alignment horizontal="center" vertical="center" wrapText="1"/>
      <protection hidden="1"/>
    </xf>
    <xf numFmtId="20" fontId="94" fillId="33" borderId="19" xfId="0" applyNumberFormat="1" applyFont="1" applyFill="1" applyBorder="1" applyAlignment="1" applyProtection="1">
      <alignment horizontal="center" vertical="center" wrapText="1"/>
      <protection hidden="1"/>
    </xf>
    <xf numFmtId="0" fontId="3" fillId="32" borderId="9" xfId="0" applyFont="1" applyFill="1" applyBorder="1" applyAlignment="1" applyProtection="1">
      <alignment vertical="center"/>
      <protection hidden="1"/>
    </xf>
    <xf numFmtId="0" fontId="3" fillId="32" borderId="9" xfId="0" applyFont="1" applyFill="1" applyBorder="1" applyAlignment="1" applyProtection="1">
      <alignment horizontal="center" vertical="center"/>
      <protection hidden="1"/>
    </xf>
    <xf numFmtId="49" fontId="3" fillId="32" borderId="9" xfId="0" applyNumberFormat="1" applyFont="1" applyFill="1" applyBorder="1" applyAlignment="1" applyProtection="1">
      <alignment horizontal="center" vertical="center"/>
      <protection hidden="1"/>
    </xf>
    <xf numFmtId="0" fontId="97" fillId="32" borderId="9" xfId="340" applyFont="1" applyFill="1" applyBorder="1" applyAlignment="1" applyProtection="1">
      <alignment vertical="center" wrapText="1"/>
      <protection hidden="1"/>
    </xf>
    <xf numFmtId="0" fontId="3" fillId="32" borderId="9" xfId="0" applyFont="1" applyFill="1" applyBorder="1" applyAlignment="1" applyProtection="1">
      <alignment horizontal="left" vertical="center"/>
      <protection hidden="1"/>
    </xf>
    <xf numFmtId="0" fontId="97" fillId="32" borderId="18" xfId="340" applyFont="1" applyFill="1" applyBorder="1" applyAlignment="1" applyProtection="1">
      <alignment horizontal="center" vertical="center" wrapText="1"/>
      <protection hidden="1"/>
    </xf>
    <xf numFmtId="0" fontId="3" fillId="32" borderId="19" xfId="0" applyFont="1" applyFill="1" applyBorder="1" applyAlignment="1" applyProtection="1">
      <alignment horizontal="center" vertical="center"/>
      <protection hidden="1"/>
    </xf>
    <xf numFmtId="0" fontId="95" fillId="37" borderId="19" xfId="0" applyFont="1" applyFill="1" applyBorder="1" applyAlignment="1" applyProtection="1">
      <alignment horizontal="center" vertical="center"/>
      <protection hidden="1"/>
    </xf>
    <xf numFmtId="0" fontId="3" fillId="37" borderId="19" xfId="0" applyFont="1" applyFill="1" applyBorder="1" applyAlignment="1" applyProtection="1">
      <alignment horizontal="center" vertical="center"/>
      <protection hidden="1"/>
    </xf>
    <xf numFmtId="0" fontId="96" fillId="37" borderId="19" xfId="0" applyFont="1" applyFill="1" applyBorder="1" applyAlignment="1" applyProtection="1">
      <alignment horizontal="center" vertical="center"/>
      <protection hidden="1"/>
    </xf>
    <xf numFmtId="0" fontId="83" fillId="0" borderId="0" xfId="0" applyFont="1" applyAlignment="1" applyProtection="1">
      <alignment vertical="center"/>
      <protection hidden="1"/>
    </xf>
    <xf numFmtId="0" fontId="3" fillId="32" borderId="9" xfId="0" applyFont="1" applyFill="1" applyBorder="1" applyAlignment="1" applyProtection="1">
      <alignment horizontal="left" vertical="center" wrapText="1"/>
      <protection hidden="1"/>
    </xf>
    <xf numFmtId="0" fontId="3" fillId="32" borderId="9" xfId="340" applyFont="1" applyFill="1" applyBorder="1" applyAlignment="1" applyProtection="1">
      <alignment vertical="center" wrapText="1"/>
      <protection hidden="1"/>
    </xf>
    <xf numFmtId="0" fontId="3" fillId="32" borderId="18" xfId="340" applyFont="1" applyFill="1" applyBorder="1" applyAlignment="1" applyProtection="1">
      <alignment horizontal="center" vertical="center" wrapText="1"/>
      <protection hidden="1"/>
    </xf>
    <xf numFmtId="0" fontId="3" fillId="32" borderId="9" xfId="0" applyNumberFormat="1" applyFont="1" applyFill="1" applyBorder="1" applyAlignment="1" applyProtection="1">
      <alignment horizontal="center" vertical="center"/>
      <protection hidden="1"/>
    </xf>
    <xf numFmtId="0" fontId="97" fillId="32" borderId="18" xfId="340" applyNumberFormat="1" applyFont="1" applyFill="1" applyBorder="1" applyAlignment="1" applyProtection="1">
      <alignment horizontal="center" vertical="center" wrapText="1"/>
      <protection hidden="1"/>
    </xf>
    <xf numFmtId="0" fontId="83" fillId="0" borderId="0" xfId="0" applyFont="1" applyAlignment="1" applyProtection="1">
      <alignment horizontal="center" vertical="center"/>
      <protection hidden="1"/>
    </xf>
    <xf numFmtId="0" fontId="84" fillId="0" borderId="0" xfId="0" applyFont="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0" fontId="3" fillId="0" borderId="0" xfId="0" applyFont="1" applyAlignment="1" applyProtection="1">
      <alignment vertical="center" wrapText="1"/>
      <protection hidden="1"/>
    </xf>
    <xf numFmtId="0" fontId="3"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86" fillId="0" borderId="0" xfId="0" applyFont="1" applyAlignment="1" applyProtection="1">
      <alignment vertical="center"/>
      <protection hidden="1"/>
    </xf>
    <xf numFmtId="0" fontId="89" fillId="0" borderId="0" xfId="0" applyFont="1" applyAlignment="1" applyProtection="1">
      <alignment horizontal="center" vertical="center"/>
      <protection hidden="1"/>
    </xf>
    <xf numFmtId="0" fontId="91" fillId="0" borderId="0" xfId="0" applyFont="1" applyAlignment="1" applyProtection="1">
      <alignment horizontal="center" vertical="center"/>
      <protection hidden="1"/>
    </xf>
    <xf numFmtId="0" fontId="94" fillId="33" borderId="9" xfId="0" applyFont="1" applyFill="1" applyBorder="1" applyAlignment="1" applyProtection="1">
      <alignment horizontal="center" vertical="center" wrapText="1"/>
      <protection hidden="1"/>
    </xf>
    <xf numFmtId="0" fontId="0" fillId="0" borderId="9" xfId="0" applyFont="1" applyBorder="1" applyAlignment="1">
      <alignment vertical="center"/>
    </xf>
    <xf numFmtId="0" fontId="0" fillId="0" borderId="9" xfId="0" applyBorder="1" applyAlignment="1">
      <alignment vertical="center"/>
    </xf>
    <xf numFmtId="0" fontId="0" fillId="32" borderId="9" xfId="0" applyFont="1" applyFill="1" applyBorder="1" applyAlignment="1">
      <alignment vertical="center"/>
    </xf>
    <xf numFmtId="0" fontId="81" fillId="0" borderId="0" xfId="0" applyFont="1" applyAlignment="1" applyProtection="1">
      <alignment vertical="center"/>
      <protection locked="0"/>
    </xf>
    <xf numFmtId="232" fontId="99" fillId="10" borderId="9" xfId="0" applyNumberFormat="1" applyFont="1" applyFill="1" applyBorder="1" applyAlignment="1" applyProtection="1">
      <alignment horizontal="center" vertical="center" wrapText="1"/>
      <protection locked="0"/>
    </xf>
    <xf numFmtId="232" fontId="101" fillId="37" borderId="9" xfId="0" applyNumberFormat="1" applyFont="1" applyFill="1" applyBorder="1" applyAlignment="1" applyProtection="1">
      <alignment horizontal="center" vertical="center" wrapText="1"/>
      <protection locked="0"/>
    </xf>
    <xf numFmtId="232" fontId="99" fillId="37" borderId="9" xfId="0" applyNumberFormat="1" applyFont="1" applyFill="1" applyBorder="1" applyAlignment="1" applyProtection="1">
      <alignment horizontal="center" vertical="center" wrapText="1"/>
      <protection locked="0"/>
    </xf>
    <xf numFmtId="49" fontId="4" fillId="44" borderId="9" xfId="0" applyNumberFormat="1" applyFont="1" applyFill="1" applyBorder="1" applyAlignment="1" applyProtection="1">
      <alignment horizontal="center" vertical="center" wrapText="1"/>
      <protection locked="0"/>
    </xf>
    <xf numFmtId="233" fontId="4" fillId="44" borderId="9" xfId="0" applyNumberFormat="1" applyFont="1" applyFill="1" applyBorder="1" applyAlignment="1" applyProtection="1">
      <alignment horizontal="center" vertical="center" textRotation="180" wrapText="1"/>
      <protection locked="0"/>
    </xf>
    <xf numFmtId="49" fontId="99" fillId="44" borderId="9" xfId="0" applyNumberFormat="1" applyFont="1" applyFill="1" applyBorder="1" applyAlignment="1" applyProtection="1">
      <alignment horizontal="center" vertical="center" wrapText="1"/>
      <protection locked="0"/>
    </xf>
    <xf numFmtId="0" fontId="4" fillId="44" borderId="9" xfId="0" applyNumberFormat="1" applyFont="1" applyFill="1" applyBorder="1" applyAlignment="1" applyProtection="1">
      <alignment horizontal="center" vertical="center" wrapText="1"/>
      <protection/>
    </xf>
    <xf numFmtId="49" fontId="94" fillId="44" borderId="9" xfId="0" applyNumberFormat="1" applyFont="1" applyFill="1" applyBorder="1" applyAlignment="1" applyProtection="1">
      <alignment horizontal="center" vertical="center" wrapText="1"/>
      <protection locked="0"/>
    </xf>
    <xf numFmtId="232" fontId="100" fillId="45" borderId="9" xfId="0" applyNumberFormat="1" applyFont="1" applyFill="1" applyBorder="1" applyAlignment="1" applyProtection="1">
      <alignment horizontal="center" vertical="center" wrapText="1"/>
      <protection locked="0"/>
    </xf>
    <xf numFmtId="49" fontId="4" fillId="44" borderId="9" xfId="0" applyNumberFormat="1" applyFont="1" applyFill="1" applyBorder="1" applyAlignment="1" applyProtection="1">
      <alignment horizontal="center" vertical="center" wrapText="1"/>
      <protection locked="0"/>
    </xf>
    <xf numFmtId="49" fontId="102" fillId="44" borderId="9" xfId="0" applyNumberFormat="1" applyFont="1" applyFill="1" applyBorder="1" applyAlignment="1" applyProtection="1">
      <alignment horizontal="center" vertical="center" wrapText="1"/>
      <protection locked="0"/>
    </xf>
    <xf numFmtId="233" fontId="4" fillId="44" borderId="9" xfId="0" applyNumberFormat="1" applyFont="1" applyFill="1" applyBorder="1" applyAlignment="1" applyProtection="1">
      <alignment horizontal="center" vertical="center" wrapText="1"/>
      <protection/>
    </xf>
    <xf numFmtId="49" fontId="4" fillId="44" borderId="9" xfId="0" applyNumberFormat="1" applyFont="1" applyFill="1" applyBorder="1" applyAlignment="1" applyProtection="1">
      <alignment horizontal="center" vertical="center" wrapText="1"/>
      <protection locked="0"/>
    </xf>
    <xf numFmtId="0" fontId="81" fillId="46" borderId="0" xfId="0" applyFont="1" applyFill="1" applyAlignment="1" applyProtection="1">
      <alignment vertical="center"/>
      <protection locked="0"/>
    </xf>
    <xf numFmtId="0" fontId="81" fillId="47" borderId="0" xfId="0" applyFont="1" applyFill="1" applyAlignment="1" applyProtection="1">
      <alignment vertical="center"/>
      <protection locked="0"/>
    </xf>
    <xf numFmtId="0" fontId="98" fillId="46" borderId="0" xfId="0" applyFont="1" applyFill="1" applyAlignment="1" applyProtection="1">
      <alignment horizontal="centerContinuous" vertical="center"/>
      <protection locked="0"/>
    </xf>
    <xf numFmtId="0" fontId="93" fillId="0" borderId="0" xfId="0" applyFont="1" applyFill="1" applyBorder="1" applyAlignment="1" applyProtection="1">
      <alignment horizontal="center" vertical="center"/>
      <protection hidden="1"/>
    </xf>
    <xf numFmtId="0" fontId="92" fillId="0" borderId="0" xfId="0" applyFont="1"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protection hidden="1"/>
    </xf>
  </cellXfs>
  <cellStyles count="51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鹎%U龡&amp;H?_x0008__x001C__x001C_?_x0007__x0001__x0001_" xfId="15"/>
    <cellStyle name="_20100326高清市院遂宁检察院1080P配置清单26日改" xfId="16"/>
    <cellStyle name="_Book1" xfId="17"/>
    <cellStyle name="_Book1_1" xfId="18"/>
    <cellStyle name="_Book1_2" xfId="19"/>
    <cellStyle name="_Book1_3" xfId="20"/>
    <cellStyle name="_ET_STYLE_NoName_00_" xfId="21"/>
    <cellStyle name="_ET_STYLE_NoName_00__Book1" xfId="22"/>
    <cellStyle name="_ET_STYLE_NoName_00__Book1_1" xfId="23"/>
    <cellStyle name="_ET_STYLE_NoName_00__Book1_1_县公司" xfId="24"/>
    <cellStyle name="_ET_STYLE_NoName_00__Book1_1_银行账户情况表_2010年12月" xfId="25"/>
    <cellStyle name="_ET_STYLE_NoName_00__Book1_2" xfId="26"/>
    <cellStyle name="_ET_STYLE_NoName_00__Book1_县公司" xfId="27"/>
    <cellStyle name="_ET_STYLE_NoName_00__Book1_银行账户情况表_2010年12月" xfId="28"/>
    <cellStyle name="_ET_STYLE_NoName_00__Sheet3" xfId="29"/>
    <cellStyle name="_ET_STYLE_NoName_00__建行" xfId="30"/>
    <cellStyle name="_ET_STYLE_NoName_00__县公司" xfId="31"/>
    <cellStyle name="_ET_STYLE_NoName_00__银行账户情况表_2010年12月" xfId="32"/>
    <cellStyle name="_ET_STYLE_NoName_00__云南水利电力有限公司" xfId="33"/>
    <cellStyle name="_Sheet1" xfId="34"/>
    <cellStyle name="_本部汇总" xfId="35"/>
    <cellStyle name="_南方电网" xfId="36"/>
    <cellStyle name="_弱电系统设备配置报价清单" xfId="37"/>
    <cellStyle name="0,0&#13;&#10;NA&#13;&#10;" xfId="38"/>
    <cellStyle name="20% - Accent1" xfId="39"/>
    <cellStyle name="20% - Accent2" xfId="40"/>
    <cellStyle name="20% - Accent3" xfId="41"/>
    <cellStyle name="20% - Accent4" xfId="42"/>
    <cellStyle name="20% - Accent5" xfId="43"/>
    <cellStyle name="20% - Accent6" xfId="44"/>
    <cellStyle name="20% - 强调文字颜色 1" xfId="45"/>
    <cellStyle name="20% - 强调文字颜色 1 2" xfId="46"/>
    <cellStyle name="20% - 强调文字颜色 2" xfId="47"/>
    <cellStyle name="20% - 强调文字颜色 2 2" xfId="48"/>
    <cellStyle name="20% - 强调文字颜色 3" xfId="49"/>
    <cellStyle name="20% - 强调文字颜色 3 2" xfId="50"/>
    <cellStyle name="20% - 强调文字颜色 4" xfId="51"/>
    <cellStyle name="20% - 强调文字颜色 4 2" xfId="52"/>
    <cellStyle name="20% - 强调文字颜色 5" xfId="53"/>
    <cellStyle name="20% - 强调文字颜色 5 2" xfId="54"/>
    <cellStyle name="20% - 强调文字颜色 6" xfId="55"/>
    <cellStyle name="20% - 强调文字颜色 6 2" xfId="56"/>
    <cellStyle name="40% - Accent1" xfId="57"/>
    <cellStyle name="40% - Accent2" xfId="58"/>
    <cellStyle name="40% - Accent3" xfId="59"/>
    <cellStyle name="40% - Accent4" xfId="60"/>
    <cellStyle name="40% - Accent5" xfId="61"/>
    <cellStyle name="40% - Accent6" xfId="62"/>
    <cellStyle name="40% - 强调文字颜色 1" xfId="63"/>
    <cellStyle name="40% - 强调文字颜色 1 2" xfId="64"/>
    <cellStyle name="40% - 强调文字颜色 2" xfId="65"/>
    <cellStyle name="40% - 强调文字颜色 2 2" xfId="66"/>
    <cellStyle name="40% - 强调文字颜色 3" xfId="67"/>
    <cellStyle name="40% - 强调文字颜色 3 2" xfId="68"/>
    <cellStyle name="40% - 强调文字颜色 4" xfId="69"/>
    <cellStyle name="40% - 强调文字颜色 4 2" xfId="70"/>
    <cellStyle name="40% - 强调文字颜色 5" xfId="71"/>
    <cellStyle name="40% - 强调文字颜色 5 2" xfId="72"/>
    <cellStyle name="40% - 强调文字颜色 6" xfId="73"/>
    <cellStyle name="40% - 强调文字颜色 6 2" xfId="74"/>
    <cellStyle name="60% - Accent1" xfId="75"/>
    <cellStyle name="60% - Accent2" xfId="76"/>
    <cellStyle name="60% - Accent3" xfId="77"/>
    <cellStyle name="60% - Accent4" xfId="78"/>
    <cellStyle name="60% - Accent5" xfId="79"/>
    <cellStyle name="60% - Accent6" xfId="80"/>
    <cellStyle name="60% - 强调文字颜色 1" xfId="81"/>
    <cellStyle name="60% - 强调文字颜色 1 2" xfId="82"/>
    <cellStyle name="60% - 强调文字颜色 2" xfId="83"/>
    <cellStyle name="60% - 强调文字颜色 2 2" xfId="84"/>
    <cellStyle name="60% - 强调文字颜色 3" xfId="85"/>
    <cellStyle name="60% - 强调文字颜色 3 2" xfId="86"/>
    <cellStyle name="60% - 强调文字颜色 4" xfId="87"/>
    <cellStyle name="60% - 强调文字颜色 4 2" xfId="88"/>
    <cellStyle name="60% - 强调文字颜色 5" xfId="89"/>
    <cellStyle name="60% - 强调文字颜色 5 2" xfId="90"/>
    <cellStyle name="60% - 强调文字颜色 6" xfId="91"/>
    <cellStyle name="60% - 强调文字颜色 6 2" xfId="92"/>
    <cellStyle name="6mal" xfId="93"/>
    <cellStyle name="Accent1" xfId="94"/>
    <cellStyle name="Accent1 - 20%" xfId="95"/>
    <cellStyle name="Accent1 - 40%" xfId="96"/>
    <cellStyle name="Accent1 - 60%" xfId="97"/>
    <cellStyle name="Accent1_Book1" xfId="98"/>
    <cellStyle name="Accent2" xfId="99"/>
    <cellStyle name="Accent2 - 20%" xfId="100"/>
    <cellStyle name="Accent2 - 40%" xfId="101"/>
    <cellStyle name="Accent2 - 60%" xfId="102"/>
    <cellStyle name="Accent2_Book1" xfId="103"/>
    <cellStyle name="Accent3" xfId="104"/>
    <cellStyle name="Accent3 - 20%" xfId="105"/>
    <cellStyle name="Accent3 - 40%" xfId="106"/>
    <cellStyle name="Accent3 - 60%" xfId="107"/>
    <cellStyle name="Accent3_Book1" xfId="108"/>
    <cellStyle name="Accent4" xfId="109"/>
    <cellStyle name="Accent4 - 20%" xfId="110"/>
    <cellStyle name="Accent4 - 40%" xfId="111"/>
    <cellStyle name="Accent4 - 60%" xfId="112"/>
    <cellStyle name="Accent4_Book1" xfId="113"/>
    <cellStyle name="Accent5" xfId="114"/>
    <cellStyle name="Accent5 - 20%" xfId="115"/>
    <cellStyle name="Accent5 - 40%" xfId="116"/>
    <cellStyle name="Accent5 - 60%" xfId="117"/>
    <cellStyle name="Accent5_Book1" xfId="118"/>
    <cellStyle name="Accent6" xfId="119"/>
    <cellStyle name="Accent6 - 20%" xfId="120"/>
    <cellStyle name="Accent6 - 40%" xfId="121"/>
    <cellStyle name="Accent6 - 60%" xfId="122"/>
    <cellStyle name="Accent6_Book1" xfId="123"/>
    <cellStyle name="args.style" xfId="124"/>
    <cellStyle name="Bad" xfId="125"/>
    <cellStyle name="Black" xfId="126"/>
    <cellStyle name="Border" xfId="127"/>
    <cellStyle name="Calc Currency (0)" xfId="128"/>
    <cellStyle name="Calculation" xfId="129"/>
    <cellStyle name="Check Cell" xfId="130"/>
    <cellStyle name="Comma [0]" xfId="131"/>
    <cellStyle name="comma zerodec" xfId="132"/>
    <cellStyle name="Comma_!!!GO" xfId="133"/>
    <cellStyle name="comma-d" xfId="134"/>
    <cellStyle name="Currency [0]" xfId="135"/>
    <cellStyle name="Currency_!!!GO" xfId="136"/>
    <cellStyle name="Currency1" xfId="137"/>
    <cellStyle name="Date" xfId="138"/>
    <cellStyle name="Dezimal [0]_laroux" xfId="139"/>
    <cellStyle name="Dezimal_laroux" xfId="140"/>
    <cellStyle name="Dollar (zero dec)" xfId="141"/>
    <cellStyle name="Explanatory Text" xfId="142"/>
    <cellStyle name="Fixed" xfId="143"/>
    <cellStyle name="Followed Hyperlink_AheadBehind.xls Chart 23" xfId="144"/>
    <cellStyle name="Good" xfId="145"/>
    <cellStyle name="Grey" xfId="146"/>
    <cellStyle name="Header1" xfId="147"/>
    <cellStyle name="Header2" xfId="148"/>
    <cellStyle name="Heading 1" xfId="149"/>
    <cellStyle name="Heading 2" xfId="150"/>
    <cellStyle name="Heading 3" xfId="151"/>
    <cellStyle name="Heading 4" xfId="152"/>
    <cellStyle name="HEADING1" xfId="153"/>
    <cellStyle name="HEADING2" xfId="154"/>
    <cellStyle name="Hyperlink_AheadBehind.xls Chart 23" xfId="155"/>
    <cellStyle name="Input" xfId="156"/>
    <cellStyle name="Input [yellow]" xfId="157"/>
    <cellStyle name="Input Cells" xfId="158"/>
    <cellStyle name="Linked Cell" xfId="159"/>
    <cellStyle name="Linked Cells" xfId="160"/>
    <cellStyle name="Millares [0]_96 Risk" xfId="161"/>
    <cellStyle name="Millares_96 Risk" xfId="162"/>
    <cellStyle name="Milliers [0]_!!!GO" xfId="163"/>
    <cellStyle name="Milliers_!!!GO" xfId="164"/>
    <cellStyle name="Moneda [0]_96 Risk" xfId="165"/>
    <cellStyle name="Moneda_96 Risk" xfId="166"/>
    <cellStyle name="Mon閠aire [0]_!!!GO" xfId="167"/>
    <cellStyle name="Mon閠aire_!!!GO" xfId="168"/>
    <cellStyle name="MS Sans Serif" xfId="169"/>
    <cellStyle name="Neutral" xfId="170"/>
    <cellStyle name="New Times Roman" xfId="171"/>
    <cellStyle name="no dec" xfId="172"/>
    <cellStyle name="Non défini" xfId="173"/>
    <cellStyle name="Norma,_laroux_4_营业在建 (2)_E21" xfId="174"/>
    <cellStyle name="Normal - Style1" xfId="175"/>
    <cellStyle name="Normal_!!!GO" xfId="176"/>
    <cellStyle name="Note" xfId="177"/>
    <cellStyle name="Output" xfId="178"/>
    <cellStyle name="per.style" xfId="179"/>
    <cellStyle name="Percent [2]" xfId="180"/>
    <cellStyle name="Percent_!!!GO" xfId="181"/>
    <cellStyle name="Pourcentage_pldt" xfId="182"/>
    <cellStyle name="PSChar" xfId="183"/>
    <cellStyle name="PSDate" xfId="184"/>
    <cellStyle name="PSDec" xfId="185"/>
    <cellStyle name="PSHeading" xfId="186"/>
    <cellStyle name="PSInt" xfId="187"/>
    <cellStyle name="PSSpacer" xfId="188"/>
    <cellStyle name="Red" xfId="189"/>
    <cellStyle name="RowLevel_0" xfId="190"/>
    <cellStyle name="sstot" xfId="191"/>
    <cellStyle name="Standard_AREAS" xfId="192"/>
    <cellStyle name="t" xfId="193"/>
    <cellStyle name="t_HVAC Equipment (3)" xfId="194"/>
    <cellStyle name="Title" xfId="195"/>
    <cellStyle name="Total" xfId="196"/>
    <cellStyle name="Tusental (0)_pldt" xfId="197"/>
    <cellStyle name="Tusental_pldt" xfId="198"/>
    <cellStyle name="Valuta (0)_pldt" xfId="199"/>
    <cellStyle name="Valuta_pldt" xfId="200"/>
    <cellStyle name="Warning Text" xfId="201"/>
    <cellStyle name="Percent" xfId="202"/>
    <cellStyle name="百分比 2" xfId="203"/>
    <cellStyle name="百分比 3" xfId="204"/>
    <cellStyle name="百分比 4" xfId="205"/>
    <cellStyle name="捠壿 [0.00]_Region Orders (2)" xfId="206"/>
    <cellStyle name="捠壿_Region Orders (2)" xfId="207"/>
    <cellStyle name="编号" xfId="208"/>
    <cellStyle name="标题" xfId="209"/>
    <cellStyle name="标题 1" xfId="210"/>
    <cellStyle name="标题 1 2" xfId="211"/>
    <cellStyle name="标题 2" xfId="212"/>
    <cellStyle name="标题 2 2" xfId="213"/>
    <cellStyle name="标题 3" xfId="214"/>
    <cellStyle name="标题 3 2" xfId="215"/>
    <cellStyle name="标题 4" xfId="216"/>
    <cellStyle name="标题 4 2" xfId="217"/>
    <cellStyle name="标题 5" xfId="218"/>
    <cellStyle name="标题1" xfId="219"/>
    <cellStyle name="表标题" xfId="220"/>
    <cellStyle name="部门" xfId="221"/>
    <cellStyle name="差" xfId="222"/>
    <cellStyle name="差 2" xfId="223"/>
    <cellStyle name="差_~4190974" xfId="224"/>
    <cellStyle name="差_~5676413" xfId="225"/>
    <cellStyle name="差_00省级(打印)" xfId="226"/>
    <cellStyle name="差_00省级(定稿)" xfId="227"/>
    <cellStyle name="差_03昭通" xfId="228"/>
    <cellStyle name="差_0502通海县" xfId="229"/>
    <cellStyle name="差_05玉溪" xfId="230"/>
    <cellStyle name="差_0605石屏县" xfId="231"/>
    <cellStyle name="差_1003牟定县" xfId="232"/>
    <cellStyle name="差_1110洱源县" xfId="233"/>
    <cellStyle name="差_11大理" xfId="234"/>
    <cellStyle name="差_2、土地面积、人口、粮食产量基本情况" xfId="235"/>
    <cellStyle name="差_2006年分析表" xfId="236"/>
    <cellStyle name="差_2006年基础数据" xfId="237"/>
    <cellStyle name="差_2006年全省财力计算表（中央、决算）" xfId="238"/>
    <cellStyle name="差_2006年水利统计指标统计表" xfId="239"/>
    <cellStyle name="差_2006年在职人员情况" xfId="240"/>
    <cellStyle name="差_2007年检察院案件数" xfId="241"/>
    <cellStyle name="差_2007年可用财力" xfId="242"/>
    <cellStyle name="差_2007年人员分部门统计表" xfId="243"/>
    <cellStyle name="差_2007年政法部门业务指标" xfId="244"/>
    <cellStyle name="差_2008年县级公安保障标准落实奖励经费分配测算" xfId="245"/>
    <cellStyle name="差_2008云南省分县市中小学教职工统计表（教育厅提供）" xfId="246"/>
    <cellStyle name="差_2009年一般性转移支付标准工资" xfId="247"/>
    <cellStyle name="差_2009年一般性转移支付标准工资_~4190974" xfId="248"/>
    <cellStyle name="差_2009年一般性转移支付标准工资_~5676413" xfId="249"/>
    <cellStyle name="差_2009年一般性转移支付标准工资_不用软件计算9.1不考虑经费管理评价xl" xfId="250"/>
    <cellStyle name="差_2009年一般性转移支付标准工资_地方配套按人均增幅控制8.30xl" xfId="251"/>
    <cellStyle name="差_2009年一般性转移支付标准工资_地方配套按人均增幅控制8.30一般预算平均增幅、人均可用财力平均增幅两次控制、社会治安系数调整、案件数调整xl" xfId="252"/>
    <cellStyle name="差_2009年一般性转移支付标准工资_地方配套按人均增幅控制8.31（调整结案率后）xl" xfId="253"/>
    <cellStyle name="差_2009年一般性转移支付标准工资_奖励补助测算5.22测试" xfId="254"/>
    <cellStyle name="差_2009年一般性转移支付标准工资_奖励补助测算5.23新" xfId="255"/>
    <cellStyle name="差_2009年一般性转移支付标准工资_奖励补助测算5.24冯铸" xfId="256"/>
    <cellStyle name="差_2009年一般性转移支付标准工资_奖励补助测算7.23" xfId="257"/>
    <cellStyle name="差_2009年一般性转移支付标准工资_奖励补助测算7.25" xfId="258"/>
    <cellStyle name="差_2009年一般性转移支付标准工资_奖励补助测算7.25 (version 1) (version 1)" xfId="259"/>
    <cellStyle name="差_530623_2006年县级财政报表附表" xfId="260"/>
    <cellStyle name="差_530629_2006年县级财政报表附表" xfId="261"/>
    <cellStyle name="差_5334_2006年迪庆县级财政报表附表" xfId="262"/>
    <cellStyle name="差_Book1" xfId="263"/>
    <cellStyle name="差_Book1_1" xfId="264"/>
    <cellStyle name="差_Book1_2" xfId="265"/>
    <cellStyle name="差_Book1_县公司" xfId="266"/>
    <cellStyle name="差_Book1_银行账户情况表_2010年12月" xfId="267"/>
    <cellStyle name="差_Book2" xfId="268"/>
    <cellStyle name="差_M01-2(州市补助收入)" xfId="269"/>
    <cellStyle name="差_M03" xfId="270"/>
    <cellStyle name="差_不用软件计算9.1不考虑经费管理评价xl" xfId="271"/>
    <cellStyle name="差_财政供养人员" xfId="272"/>
    <cellStyle name="差_财政支出对上级的依赖程度" xfId="273"/>
    <cellStyle name="差_城建部门" xfId="274"/>
    <cellStyle name="差_地方配套按人均增幅控制8.30xl" xfId="275"/>
    <cellStyle name="差_地方配套按人均增幅控制8.30一般预算平均增幅、人均可用财力平均增幅两次控制、社会治安系数调整、案件数调整xl" xfId="276"/>
    <cellStyle name="差_地方配套按人均增幅控制8.31（调整结案率后）xl" xfId="277"/>
    <cellStyle name="差_第五部分(才淼、饶永宏）" xfId="278"/>
    <cellStyle name="差_第一部分：综合全" xfId="279"/>
    <cellStyle name="差_高中教师人数（教育厅1.6日提供）" xfId="280"/>
    <cellStyle name="差_汇总" xfId="281"/>
    <cellStyle name="差_汇总-县级财政报表附表" xfId="282"/>
    <cellStyle name="差_基础数据分析" xfId="283"/>
    <cellStyle name="差_检验表" xfId="284"/>
    <cellStyle name="差_检验表（调整后）" xfId="285"/>
    <cellStyle name="差_建行" xfId="286"/>
    <cellStyle name="差_奖励补助测算5.22测试" xfId="287"/>
    <cellStyle name="差_奖励补助测算5.23新" xfId="288"/>
    <cellStyle name="差_奖励补助测算5.24冯铸" xfId="289"/>
    <cellStyle name="差_奖励补助测算7.23" xfId="290"/>
    <cellStyle name="差_奖励补助测算7.25" xfId="291"/>
    <cellStyle name="差_奖励补助测算7.25 (version 1) (version 1)" xfId="292"/>
    <cellStyle name="差_教师绩效工资测算表（离退休按各地上报数测算）2009年1月1日" xfId="293"/>
    <cellStyle name="差_教育厅提供义务教育及高中教师人数（2009年1月6日）" xfId="294"/>
    <cellStyle name="差_历年教师人数" xfId="295"/>
    <cellStyle name="差_丽江汇总" xfId="296"/>
    <cellStyle name="差_三季度－表二" xfId="297"/>
    <cellStyle name="差_卫生部门" xfId="298"/>
    <cellStyle name="差_文体广播部门" xfId="299"/>
    <cellStyle name="差_下半年禁毒办案经费分配2544.3万元" xfId="300"/>
    <cellStyle name="差_下半年禁吸戒毒经费1000万元" xfId="301"/>
    <cellStyle name="差_县公司" xfId="302"/>
    <cellStyle name="差_县级公安机关公用经费标准奖励测算方案（定稿）" xfId="303"/>
    <cellStyle name="差_县级基础数据" xfId="304"/>
    <cellStyle name="差_业务工作量指标" xfId="305"/>
    <cellStyle name="差_义务教育阶段教职工人数（教育厅提供最终）" xfId="306"/>
    <cellStyle name="差_银行账户情况表_2010年12月" xfId="307"/>
    <cellStyle name="差_云南农村义务教育统计表" xfId="308"/>
    <cellStyle name="差_云南省2008年中小学教师人数统计表" xfId="309"/>
    <cellStyle name="差_云南省2008年中小学教职工情况（教育厅提供20090101加工整理）" xfId="310"/>
    <cellStyle name="差_云南省2008年转移支付测算——州市本级考核部分及政策性测算" xfId="311"/>
    <cellStyle name="差_云南水利电力有限公司" xfId="312"/>
    <cellStyle name="差_指标四" xfId="313"/>
    <cellStyle name="差_指标五" xfId="314"/>
    <cellStyle name="常规 10" xfId="315"/>
    <cellStyle name="常规 11" xfId="316"/>
    <cellStyle name="常规 12" xfId="317"/>
    <cellStyle name="常规 13" xfId="318"/>
    <cellStyle name="常规 2" xfId="319"/>
    <cellStyle name="常规 2 2" xfId="320"/>
    <cellStyle name="常规 2 2 2" xfId="321"/>
    <cellStyle name="常规 2 2_Book1" xfId="322"/>
    <cellStyle name="常规 2 3" xfId="323"/>
    <cellStyle name="常规 2 3 2" xfId="324"/>
    <cellStyle name="常规 2 4" xfId="325"/>
    <cellStyle name="常规 2 5" xfId="326"/>
    <cellStyle name="常规 2 6" xfId="327"/>
    <cellStyle name="常规 2 7" xfId="328"/>
    <cellStyle name="常规 2 8" xfId="329"/>
    <cellStyle name="常规 2_02-2008决算报表格式" xfId="330"/>
    <cellStyle name="常规 20" xfId="331"/>
    <cellStyle name="常规 3" xfId="332"/>
    <cellStyle name="常规 4" xfId="333"/>
    <cellStyle name="常规 5" xfId="334"/>
    <cellStyle name="常规 5 2" xfId="335"/>
    <cellStyle name="常规 6" xfId="336"/>
    <cellStyle name="常规 7" xfId="337"/>
    <cellStyle name="常规 8" xfId="338"/>
    <cellStyle name="常规 9" xfId="339"/>
    <cellStyle name="常规_整合表 (2)" xfId="340"/>
    <cellStyle name="超级链接" xfId="341"/>
    <cellStyle name="Hyperlink" xfId="342"/>
    <cellStyle name="分级显示行_1_13区汇总" xfId="343"/>
    <cellStyle name="分级显示列_1_Book1" xfId="344"/>
    <cellStyle name="归盒啦_95" xfId="345"/>
    <cellStyle name="好" xfId="346"/>
    <cellStyle name="好 2" xfId="347"/>
    <cellStyle name="好_~4190974" xfId="348"/>
    <cellStyle name="好_~5676413" xfId="349"/>
    <cellStyle name="好_00省级(打印)" xfId="350"/>
    <cellStyle name="好_00省级(定稿)" xfId="351"/>
    <cellStyle name="好_03昭通" xfId="352"/>
    <cellStyle name="好_0502通海县" xfId="353"/>
    <cellStyle name="好_05玉溪" xfId="354"/>
    <cellStyle name="好_0605石屏县" xfId="355"/>
    <cellStyle name="好_1003牟定县" xfId="356"/>
    <cellStyle name="好_1110洱源县" xfId="357"/>
    <cellStyle name="好_11大理" xfId="358"/>
    <cellStyle name="好_2、土地面积、人口、粮食产量基本情况" xfId="359"/>
    <cellStyle name="好_2006年分析表" xfId="360"/>
    <cellStyle name="好_2006年基础数据" xfId="361"/>
    <cellStyle name="好_2006年全省财力计算表（中央、决算）" xfId="362"/>
    <cellStyle name="好_2006年水利统计指标统计表" xfId="363"/>
    <cellStyle name="好_2006年在职人员情况" xfId="364"/>
    <cellStyle name="好_2007年检察院案件数" xfId="365"/>
    <cellStyle name="好_2007年可用财力" xfId="366"/>
    <cellStyle name="好_2007年人员分部门统计表" xfId="367"/>
    <cellStyle name="好_2007年政法部门业务指标" xfId="368"/>
    <cellStyle name="好_2008年县级公安保障标准落实奖励经费分配测算" xfId="369"/>
    <cellStyle name="好_2008云南省分县市中小学教职工统计表（教育厅提供）" xfId="370"/>
    <cellStyle name="好_2009年一般性转移支付标准工资" xfId="371"/>
    <cellStyle name="好_2009年一般性转移支付标准工资_~4190974" xfId="372"/>
    <cellStyle name="好_2009年一般性转移支付标准工资_~5676413" xfId="373"/>
    <cellStyle name="好_2009年一般性转移支付标准工资_不用软件计算9.1不考虑经费管理评价xl" xfId="374"/>
    <cellStyle name="好_2009年一般性转移支付标准工资_地方配套按人均增幅控制8.30xl" xfId="375"/>
    <cellStyle name="好_2009年一般性转移支付标准工资_地方配套按人均增幅控制8.30一般预算平均增幅、人均可用财力平均增幅两次控制、社会治安系数调整、案件数调整xl" xfId="376"/>
    <cellStyle name="好_2009年一般性转移支付标准工资_地方配套按人均增幅控制8.31（调整结案率后）xl" xfId="377"/>
    <cellStyle name="好_2009年一般性转移支付标准工资_奖励补助测算5.22测试" xfId="378"/>
    <cellStyle name="好_2009年一般性转移支付标准工资_奖励补助测算5.23新" xfId="379"/>
    <cellStyle name="好_2009年一般性转移支付标准工资_奖励补助测算5.24冯铸" xfId="380"/>
    <cellStyle name="好_2009年一般性转移支付标准工资_奖励补助测算7.23" xfId="381"/>
    <cellStyle name="好_2009年一般性转移支付标准工资_奖励补助测算7.25" xfId="382"/>
    <cellStyle name="好_2009年一般性转移支付标准工资_奖励补助测算7.25 (version 1) (version 1)" xfId="383"/>
    <cellStyle name="好_530623_2006年县级财政报表附表" xfId="384"/>
    <cellStyle name="好_530629_2006年县级财政报表附表" xfId="385"/>
    <cellStyle name="好_5334_2006年迪庆县级财政报表附表" xfId="386"/>
    <cellStyle name="好_Book1" xfId="387"/>
    <cellStyle name="好_Book1_1" xfId="388"/>
    <cellStyle name="好_Book1_2" xfId="389"/>
    <cellStyle name="好_Book1_县公司" xfId="390"/>
    <cellStyle name="好_Book1_银行账户情况表_2010年12月" xfId="391"/>
    <cellStyle name="好_Book2" xfId="392"/>
    <cellStyle name="好_M01-2(州市补助收入)" xfId="393"/>
    <cellStyle name="好_M03" xfId="394"/>
    <cellStyle name="好_不用软件计算9.1不考虑经费管理评价xl" xfId="395"/>
    <cellStyle name="好_财政供养人员" xfId="396"/>
    <cellStyle name="好_财政支出对上级的依赖程度" xfId="397"/>
    <cellStyle name="好_城建部门" xfId="398"/>
    <cellStyle name="好_地方配套按人均增幅控制8.30xl" xfId="399"/>
    <cellStyle name="好_地方配套按人均增幅控制8.30一般预算平均增幅、人均可用财力平均增幅两次控制、社会治安系数调整、案件数调整xl" xfId="400"/>
    <cellStyle name="好_地方配套按人均增幅控制8.31（调整结案率后）xl" xfId="401"/>
    <cellStyle name="好_第五部分(才淼、饶永宏）" xfId="402"/>
    <cellStyle name="好_第一部分：综合全" xfId="403"/>
    <cellStyle name="好_高中教师人数（教育厅1.6日提供）" xfId="404"/>
    <cellStyle name="好_汇总" xfId="405"/>
    <cellStyle name="好_汇总-县级财政报表附表" xfId="406"/>
    <cellStyle name="好_基础数据分析" xfId="407"/>
    <cellStyle name="好_检验表" xfId="408"/>
    <cellStyle name="好_检验表（调整后）" xfId="409"/>
    <cellStyle name="好_建行" xfId="410"/>
    <cellStyle name="好_奖励补助测算5.22测试" xfId="411"/>
    <cellStyle name="好_奖励补助测算5.23新" xfId="412"/>
    <cellStyle name="好_奖励补助测算5.24冯铸" xfId="413"/>
    <cellStyle name="好_奖励补助测算7.23" xfId="414"/>
    <cellStyle name="好_奖励补助测算7.25" xfId="415"/>
    <cellStyle name="好_奖励补助测算7.25 (version 1) (version 1)" xfId="416"/>
    <cellStyle name="好_教师绩效工资测算表（离退休按各地上报数测算）2009年1月1日" xfId="417"/>
    <cellStyle name="好_教育厅提供义务教育及高中教师人数（2009年1月6日）" xfId="418"/>
    <cellStyle name="好_历年教师人数" xfId="419"/>
    <cellStyle name="好_丽江汇总" xfId="420"/>
    <cellStyle name="好_三季度－表二" xfId="421"/>
    <cellStyle name="好_卫生部门" xfId="422"/>
    <cellStyle name="好_文体广播部门" xfId="423"/>
    <cellStyle name="好_下半年禁毒办案经费分配2544.3万元" xfId="424"/>
    <cellStyle name="好_下半年禁吸戒毒经费1000万元" xfId="425"/>
    <cellStyle name="好_县公司" xfId="426"/>
    <cellStyle name="好_县级公安机关公用经费标准奖励测算方案（定稿）" xfId="427"/>
    <cellStyle name="好_县级基础数据" xfId="428"/>
    <cellStyle name="好_业务工作量指标" xfId="429"/>
    <cellStyle name="好_义务教育阶段教职工人数（教育厅提供最终）" xfId="430"/>
    <cellStyle name="好_银行账户情况表_2010年12月" xfId="431"/>
    <cellStyle name="好_云南农村义务教育统计表" xfId="432"/>
    <cellStyle name="好_云南省2008年中小学教师人数统计表" xfId="433"/>
    <cellStyle name="好_云南省2008年中小学教职工情况（教育厅提供20090101加工整理）" xfId="434"/>
    <cellStyle name="好_云南省2008年转移支付测算——州市本级考核部分及政策性测算" xfId="435"/>
    <cellStyle name="好_云南水利电力有限公司" xfId="436"/>
    <cellStyle name="好_指标四" xfId="437"/>
    <cellStyle name="好_指标五" xfId="438"/>
    <cellStyle name="后继超级链接" xfId="439"/>
    <cellStyle name="后继超链接" xfId="440"/>
    <cellStyle name="汇总" xfId="441"/>
    <cellStyle name="汇总 2" xfId="442"/>
    <cellStyle name="Currency" xfId="443"/>
    <cellStyle name="货币 2" xfId="444"/>
    <cellStyle name="货币 2 2" xfId="445"/>
    <cellStyle name="Currency [0]" xfId="446"/>
    <cellStyle name="貨幣 [0]_SGV" xfId="447"/>
    <cellStyle name="貨幣_SGV" xfId="448"/>
    <cellStyle name="计算" xfId="449"/>
    <cellStyle name="计算 2" xfId="450"/>
    <cellStyle name="检查单元格" xfId="451"/>
    <cellStyle name="检查单元格 2" xfId="452"/>
    <cellStyle name="解释性文本" xfId="453"/>
    <cellStyle name="解释性文本 2" xfId="454"/>
    <cellStyle name="借出原因" xfId="455"/>
    <cellStyle name="警告文本" xfId="456"/>
    <cellStyle name="警告文本 2" xfId="457"/>
    <cellStyle name="链接单元格" xfId="458"/>
    <cellStyle name="链接单元格 2" xfId="459"/>
    <cellStyle name="霓付 [0]_ +Foil &amp; -FOIL &amp; PAPER" xfId="460"/>
    <cellStyle name="霓付_ +Foil &amp; -FOIL &amp; PAPER" xfId="461"/>
    <cellStyle name="烹拳 [0]_ +Foil &amp; -FOIL &amp; PAPER" xfId="462"/>
    <cellStyle name="烹拳_ +Foil &amp; -FOIL &amp; PAPER" xfId="463"/>
    <cellStyle name="普通_ 白土" xfId="464"/>
    <cellStyle name="千分位[0]_ 白土" xfId="465"/>
    <cellStyle name="千分位_ 白土" xfId="466"/>
    <cellStyle name="千位[0]_ 方正PC" xfId="467"/>
    <cellStyle name="千位_ 方正PC" xfId="468"/>
    <cellStyle name="Comma" xfId="469"/>
    <cellStyle name="千位分隔 2" xfId="470"/>
    <cellStyle name="千位分隔 3" xfId="471"/>
    <cellStyle name="Comma [0]" xfId="472"/>
    <cellStyle name="千位分隔[0] 2" xfId="473"/>
    <cellStyle name="钎霖_4岿角利" xfId="474"/>
    <cellStyle name="强调 1" xfId="475"/>
    <cellStyle name="强调 2" xfId="476"/>
    <cellStyle name="强调 3" xfId="477"/>
    <cellStyle name="强调文字颜色 1" xfId="478"/>
    <cellStyle name="强调文字颜色 1 2" xfId="479"/>
    <cellStyle name="强调文字颜色 2" xfId="480"/>
    <cellStyle name="强调文字颜色 2 2" xfId="481"/>
    <cellStyle name="强调文字颜色 3" xfId="482"/>
    <cellStyle name="强调文字颜色 3 2" xfId="483"/>
    <cellStyle name="强调文字颜色 4" xfId="484"/>
    <cellStyle name="强调文字颜色 4 2" xfId="485"/>
    <cellStyle name="强调文字颜色 5" xfId="486"/>
    <cellStyle name="强调文字颜色 5 2" xfId="487"/>
    <cellStyle name="强调文字颜色 6" xfId="488"/>
    <cellStyle name="强调文字颜色 6 2" xfId="489"/>
    <cellStyle name="日期" xfId="490"/>
    <cellStyle name="商品名称" xfId="491"/>
    <cellStyle name="适中" xfId="492"/>
    <cellStyle name="适中 2" xfId="493"/>
    <cellStyle name="输出" xfId="494"/>
    <cellStyle name="输出 2" xfId="495"/>
    <cellStyle name="输入" xfId="496"/>
    <cellStyle name="输入 2" xfId="497"/>
    <cellStyle name="数量" xfId="498"/>
    <cellStyle name="数字" xfId="499"/>
    <cellStyle name="㼿㼿㼿㼿㼿㼿" xfId="500"/>
    <cellStyle name="㼿㼿㼿㼿㼿㼿㼿㼿㼿㼿㼿?" xfId="501"/>
    <cellStyle name="未定义" xfId="502"/>
    <cellStyle name="小数" xfId="503"/>
    <cellStyle name="样式 1" xfId="504"/>
    <cellStyle name="一般_SGV" xfId="505"/>
    <cellStyle name="Followed Hyperlink" xfId="506"/>
    <cellStyle name="昗弨_Pacific Region P&amp;L" xfId="507"/>
    <cellStyle name="寘嬫愗傝 [0.00]_Region Orders (2)" xfId="508"/>
    <cellStyle name="寘嬫愗傝_Region Orders (2)" xfId="509"/>
    <cellStyle name="注释" xfId="510"/>
    <cellStyle name="注释 2" xfId="511"/>
    <cellStyle name="콤마 [0]_BOILER-CO1" xfId="512"/>
    <cellStyle name="콤마_BOILER-CO1" xfId="513"/>
    <cellStyle name="통화 [0]_BOILER-CO1" xfId="514"/>
    <cellStyle name="통화_BOILER-CO1" xfId="515"/>
    <cellStyle name="표준_0N-HANDLING " xfId="516"/>
  </cellStyles>
  <dxfs count="18">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indexed="13"/>
      </font>
      <fill>
        <patternFill>
          <bgColor indexed="10"/>
        </patternFill>
      </fill>
    </dxf>
    <dxf>
      <font>
        <color indexed="20"/>
      </font>
      <fill>
        <patternFill>
          <bgColor indexed="45"/>
        </patternFill>
      </fill>
    </dxf>
    <dxf>
      <font>
        <color indexed="13"/>
      </font>
      <fill>
        <patternFill>
          <bgColor indexed="10"/>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indexed="13"/>
      </font>
      <fill>
        <patternFill>
          <bgColor indexed="10"/>
        </patternFill>
      </fill>
    </dxf>
    <dxf>
      <font>
        <color indexed="13"/>
      </font>
      <fill>
        <patternFill>
          <bgColor indexed="10"/>
        </patternFill>
      </fill>
    </dxf>
    <dxf>
      <font>
        <color indexed="20"/>
      </font>
      <fill>
        <patternFill>
          <bgColor indexed="45"/>
        </patternFill>
      </fill>
    </dxf>
    <dxf>
      <font>
        <color indexed="13"/>
      </font>
      <fill>
        <patternFill>
          <bgColor indexed="10"/>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
      <font>
        <color rgb="FFFFFF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47"/>
  </sheetPr>
  <dimension ref="A1:S505"/>
  <sheetViews>
    <sheetView showZeros="0" tabSelected="1" zoomScale="130" zoomScaleNormal="130" zoomScaleSheetLayoutView="100" zoomScalePageLayoutView="0" workbookViewId="0" topLeftCell="A1">
      <pane xSplit="3" ySplit="3" topLeftCell="D46" activePane="bottomRight" state="frozen"/>
      <selection pane="topLeft" activeCell="A1" sqref="A1"/>
      <selection pane="topRight" activeCell="D1" sqref="D1"/>
      <selection pane="bottomLeft" activeCell="A4" sqref="A4"/>
      <selection pane="bottomRight" activeCell="M47" sqref="M47"/>
    </sheetView>
  </sheetViews>
  <sheetFormatPr defaultColWidth="0" defaultRowHeight="27.75" customHeight="1"/>
  <cols>
    <col min="1" max="1" width="4.75390625" style="44" customWidth="1"/>
    <col min="2" max="2" width="7.00390625" style="44" customWidth="1"/>
    <col min="3" max="4" width="3.00390625" style="44" customWidth="1"/>
    <col min="5" max="5" width="4.125" style="44" customWidth="1"/>
    <col min="6" max="6" width="8.625" style="44" customWidth="1"/>
    <col min="7" max="7" width="8.00390625" style="44" customWidth="1"/>
    <col min="8" max="8" width="3.375" style="44" customWidth="1"/>
    <col min="9" max="10" width="4.625" style="44" customWidth="1"/>
    <col min="11" max="11" width="8.00390625" style="44" customWidth="1"/>
    <col min="12" max="12" width="9.25390625" style="44" customWidth="1"/>
    <col min="13" max="13" width="6.50390625" style="44" customWidth="1"/>
    <col min="14" max="14" width="4.875" style="44" customWidth="1"/>
    <col min="15" max="15" width="15.75390625" style="44" customWidth="1"/>
    <col min="16" max="16" width="8.00390625" style="44" customWidth="1"/>
    <col min="17" max="17" width="7.125" style="44" customWidth="1"/>
    <col min="18" max="18" width="4.50390625" style="44" customWidth="1"/>
    <col min="19" max="19" width="22.25390625" style="44" customWidth="1"/>
    <col min="20" max="20" width="5.50390625" style="59" customWidth="1"/>
    <col min="21" max="16384" width="0" style="44" hidden="1" customWidth="1"/>
  </cols>
  <sheetData>
    <row r="1" spans="1:19" ht="20.25" customHeight="1">
      <c r="A1" s="60" t="s">
        <v>181</v>
      </c>
      <c r="B1" s="60"/>
      <c r="C1" s="60"/>
      <c r="D1" s="60"/>
      <c r="E1" s="60"/>
      <c r="F1" s="60"/>
      <c r="G1" s="60"/>
      <c r="H1" s="60"/>
      <c r="I1" s="60"/>
      <c r="J1" s="60"/>
      <c r="K1" s="60"/>
      <c r="L1" s="60"/>
      <c r="M1" s="60"/>
      <c r="N1" s="60"/>
      <c r="O1" s="60"/>
      <c r="P1" s="60"/>
      <c r="Q1" s="60"/>
      <c r="R1" s="60"/>
      <c r="S1" s="60"/>
    </row>
    <row r="2" spans="1:19" ht="6" customHeight="1">
      <c r="A2" s="58"/>
      <c r="B2" s="58"/>
      <c r="C2" s="58"/>
      <c r="D2" s="58"/>
      <c r="E2" s="58"/>
      <c r="F2" s="58"/>
      <c r="G2" s="58"/>
      <c r="H2" s="58"/>
      <c r="I2" s="58"/>
      <c r="J2" s="58"/>
      <c r="K2" s="58"/>
      <c r="L2" s="58"/>
      <c r="M2" s="58"/>
      <c r="N2" s="58"/>
      <c r="O2" s="58"/>
      <c r="P2" s="58"/>
      <c r="Q2" s="58"/>
      <c r="R2" s="58"/>
      <c r="S2" s="58"/>
    </row>
    <row r="3" spans="1:19" ht="51" customHeight="1">
      <c r="A3" s="47" t="s">
        <v>156</v>
      </c>
      <c r="B3" s="47" t="s">
        <v>157</v>
      </c>
      <c r="C3" s="45" t="s">
        <v>158</v>
      </c>
      <c r="D3" s="47" t="s">
        <v>159</v>
      </c>
      <c r="E3" s="47" t="s">
        <v>160</v>
      </c>
      <c r="F3" s="47" t="s">
        <v>180</v>
      </c>
      <c r="G3" s="45" t="s">
        <v>179</v>
      </c>
      <c r="H3" s="45" t="s">
        <v>169</v>
      </c>
      <c r="I3" s="47" t="s">
        <v>170</v>
      </c>
      <c r="J3" s="47" t="s">
        <v>171</v>
      </c>
      <c r="K3" s="47" t="s">
        <v>172</v>
      </c>
      <c r="L3" s="47" t="s">
        <v>173</v>
      </c>
      <c r="M3" s="47" t="s">
        <v>174</v>
      </c>
      <c r="N3" s="53" t="s">
        <v>168</v>
      </c>
      <c r="O3" s="47" t="s">
        <v>176</v>
      </c>
      <c r="P3" s="47" t="s">
        <v>175</v>
      </c>
      <c r="Q3" s="47" t="s">
        <v>178</v>
      </c>
      <c r="R3" s="46" t="s">
        <v>167</v>
      </c>
      <c r="S3" s="45" t="s">
        <v>177</v>
      </c>
    </row>
    <row r="4" spans="1:19" ht="28.5" customHeight="1">
      <c r="A4" s="55"/>
      <c r="B4" s="52"/>
      <c r="C4" s="51" t="str">
        <f>IF(OR(LEN(F4)={15,18}),IF(MOD(RIGHT(LEFT(F4,17)),2),"男","女"),"？")</f>
        <v>？</v>
      </c>
      <c r="D4" s="54"/>
      <c r="E4" s="54"/>
      <c r="F4" s="57"/>
      <c r="G4" s="56" t="str">
        <f aca="true" t="shared" si="0" ref="G4:G67">IF(ISERR(DATEVALUE(MID(F4,7,4)&amp;"/"&amp;MID(F4,11,2)&amp;"/"&amp;MID(F4,13,2))),"(无证号)",DATEVALUE(MID(F4,7,4)&amp;"/"&amp;MID(F4,11,2)&amp;"/"&amp;MID(F4,13,2)))</f>
        <v>(无证号)</v>
      </c>
      <c r="H4" s="51" t="str">
        <f aca="true" ca="1" t="shared" si="1" ref="H4:H67">IF(ISERROR(DATEDIF(G4,NOW(),"y")),"？",DATEDIF(G4,NOW(),"y"))</f>
        <v>？</v>
      </c>
      <c r="I4" s="48"/>
      <c r="J4" s="48"/>
      <c r="K4" s="49"/>
      <c r="L4" s="54"/>
      <c r="M4" s="48"/>
      <c r="N4" s="48"/>
      <c r="O4" s="54"/>
      <c r="P4" s="54"/>
      <c r="Q4" s="54"/>
      <c r="R4" s="50"/>
      <c r="S4" s="50"/>
    </row>
    <row r="5" spans="1:19" ht="28.5" customHeight="1">
      <c r="A5" s="55"/>
      <c r="B5" s="52"/>
      <c r="C5" s="51" t="str">
        <f>IF(OR(LEN(F5)={15,18}),IF(MOD(RIGHT(LEFT(F5,17)),2),"男","女"),"？")</f>
        <v>？</v>
      </c>
      <c r="D5" s="54"/>
      <c r="E5" s="54"/>
      <c r="F5" s="57"/>
      <c r="G5" s="56" t="str">
        <f t="shared" si="0"/>
        <v>(无证号)</v>
      </c>
      <c r="H5" s="51" t="str">
        <f ca="1" t="shared" si="1"/>
        <v>？</v>
      </c>
      <c r="I5" s="48"/>
      <c r="J5" s="48"/>
      <c r="K5" s="49"/>
      <c r="L5" s="54"/>
      <c r="M5" s="54"/>
      <c r="N5" s="48"/>
      <c r="O5" s="54"/>
      <c r="P5" s="54"/>
      <c r="Q5" s="54"/>
      <c r="R5" s="50"/>
      <c r="S5" s="50"/>
    </row>
    <row r="6" spans="1:19" ht="28.5" customHeight="1">
      <c r="A6" s="55"/>
      <c r="B6" s="52"/>
      <c r="C6" s="51" t="str">
        <f>IF(OR(LEN(F6)={15,18}),IF(MOD(RIGHT(LEFT(F6,17)),2),"男","女"),"？")</f>
        <v>？</v>
      </c>
      <c r="D6" s="54"/>
      <c r="E6" s="54"/>
      <c r="F6" s="54"/>
      <c r="G6" s="56" t="str">
        <f t="shared" si="0"/>
        <v>(无证号)</v>
      </c>
      <c r="H6" s="51" t="str">
        <f ca="1" t="shared" si="1"/>
        <v>？</v>
      </c>
      <c r="I6" s="48"/>
      <c r="J6" s="48"/>
      <c r="K6" s="49"/>
      <c r="L6" s="54"/>
      <c r="M6" s="54"/>
      <c r="N6" s="48"/>
      <c r="O6" s="54"/>
      <c r="P6" s="54"/>
      <c r="Q6" s="54"/>
      <c r="R6" s="50"/>
      <c r="S6" s="50"/>
    </row>
    <row r="7" spans="1:19" ht="28.5" customHeight="1">
      <c r="A7" s="55"/>
      <c r="B7" s="52"/>
      <c r="C7" s="51" t="str">
        <f>IF(OR(LEN(F7)={15,18}),IF(MOD(RIGHT(LEFT(F7,17)),2),"男","女"),"？")</f>
        <v>？</v>
      </c>
      <c r="D7" s="54"/>
      <c r="E7" s="54"/>
      <c r="F7" s="54"/>
      <c r="G7" s="56" t="str">
        <f t="shared" si="0"/>
        <v>(无证号)</v>
      </c>
      <c r="H7" s="51" t="str">
        <f ca="1" t="shared" si="1"/>
        <v>？</v>
      </c>
      <c r="I7" s="48"/>
      <c r="J7" s="48"/>
      <c r="K7" s="49"/>
      <c r="L7" s="54"/>
      <c r="M7" s="48"/>
      <c r="N7" s="48"/>
      <c r="O7" s="54"/>
      <c r="P7" s="54"/>
      <c r="Q7" s="54"/>
      <c r="R7" s="50"/>
      <c r="S7" s="50"/>
    </row>
    <row r="8" spans="1:19" ht="28.5" customHeight="1">
      <c r="A8" s="55"/>
      <c r="B8" s="52"/>
      <c r="C8" s="51" t="str">
        <f>IF(OR(LEN(F8)={15,18}),IF(MOD(RIGHT(LEFT(F8,17)),2),"男","女"),"？")</f>
        <v>？</v>
      </c>
      <c r="D8" s="54"/>
      <c r="E8" s="54"/>
      <c r="F8" s="54"/>
      <c r="G8" s="56" t="str">
        <f t="shared" si="0"/>
        <v>(无证号)</v>
      </c>
      <c r="H8" s="51" t="str">
        <f ca="1" t="shared" si="1"/>
        <v>？</v>
      </c>
      <c r="I8" s="48"/>
      <c r="J8" s="48"/>
      <c r="K8" s="49"/>
      <c r="L8" s="54"/>
      <c r="M8" s="48"/>
      <c r="N8" s="48"/>
      <c r="O8" s="54"/>
      <c r="P8" s="54"/>
      <c r="Q8" s="54"/>
      <c r="R8" s="50"/>
      <c r="S8" s="50"/>
    </row>
    <row r="9" spans="1:19" ht="28.5" customHeight="1">
      <c r="A9" s="55"/>
      <c r="B9" s="52"/>
      <c r="C9" s="51" t="str">
        <f>IF(OR(LEN(F9)={15,18}),IF(MOD(RIGHT(LEFT(F9,17)),2),"男","女"),"？")</f>
        <v>？</v>
      </c>
      <c r="D9" s="54"/>
      <c r="E9" s="54"/>
      <c r="F9" s="54"/>
      <c r="G9" s="56" t="str">
        <f t="shared" si="0"/>
        <v>(无证号)</v>
      </c>
      <c r="H9" s="51" t="str">
        <f ca="1" t="shared" si="1"/>
        <v>？</v>
      </c>
      <c r="I9" s="48"/>
      <c r="J9" s="48"/>
      <c r="K9" s="49"/>
      <c r="L9" s="54"/>
      <c r="M9" s="54"/>
      <c r="N9" s="48"/>
      <c r="O9" s="54"/>
      <c r="P9" s="54"/>
      <c r="Q9" s="54"/>
      <c r="R9" s="50"/>
      <c r="S9" s="50"/>
    </row>
    <row r="10" spans="1:19" ht="28.5" customHeight="1">
      <c r="A10" s="55"/>
      <c r="B10" s="52"/>
      <c r="C10" s="51" t="str">
        <f>IF(OR(LEN(F10)={15,18}),IF(MOD(RIGHT(LEFT(F10,17)),2),"男","女"),"？")</f>
        <v>？</v>
      </c>
      <c r="D10" s="54"/>
      <c r="E10" s="54"/>
      <c r="F10" s="54"/>
      <c r="G10" s="56" t="str">
        <f t="shared" si="0"/>
        <v>(无证号)</v>
      </c>
      <c r="H10" s="51" t="str">
        <f ca="1" t="shared" si="1"/>
        <v>？</v>
      </c>
      <c r="I10" s="48"/>
      <c r="J10" s="48"/>
      <c r="K10" s="49"/>
      <c r="L10" s="54"/>
      <c r="M10" s="48"/>
      <c r="N10" s="48"/>
      <c r="O10" s="54"/>
      <c r="P10" s="54"/>
      <c r="Q10" s="54"/>
      <c r="R10" s="50"/>
      <c r="S10" s="50"/>
    </row>
    <row r="11" spans="1:19" ht="28.5" customHeight="1">
      <c r="A11" s="55"/>
      <c r="B11" s="52"/>
      <c r="C11" s="51" t="str">
        <f>IF(OR(LEN(F11)={15,18}),IF(MOD(RIGHT(LEFT(F11,17)),2),"男","女"),"？")</f>
        <v>？</v>
      </c>
      <c r="D11" s="54"/>
      <c r="E11" s="54"/>
      <c r="F11" s="54"/>
      <c r="G11" s="56" t="str">
        <f t="shared" si="0"/>
        <v>(无证号)</v>
      </c>
      <c r="H11" s="51" t="str">
        <f ca="1" t="shared" si="1"/>
        <v>？</v>
      </c>
      <c r="I11" s="48"/>
      <c r="J11" s="48"/>
      <c r="K11" s="49"/>
      <c r="L11" s="54"/>
      <c r="M11" s="54"/>
      <c r="N11" s="48"/>
      <c r="O11" s="54"/>
      <c r="P11" s="54"/>
      <c r="Q11" s="54"/>
      <c r="R11" s="50"/>
      <c r="S11" s="50"/>
    </row>
    <row r="12" spans="1:19" ht="28.5" customHeight="1">
      <c r="A12" s="55"/>
      <c r="B12" s="52"/>
      <c r="C12" s="51" t="str">
        <f>IF(OR(LEN(F12)={15,18}),IF(MOD(RIGHT(LEFT(F12,17)),2),"男","女"),"？")</f>
        <v>？</v>
      </c>
      <c r="D12" s="54"/>
      <c r="E12" s="54"/>
      <c r="F12" s="54"/>
      <c r="G12" s="56" t="str">
        <f t="shared" si="0"/>
        <v>(无证号)</v>
      </c>
      <c r="H12" s="51" t="str">
        <f ca="1" t="shared" si="1"/>
        <v>？</v>
      </c>
      <c r="I12" s="48"/>
      <c r="J12" s="48"/>
      <c r="K12" s="49"/>
      <c r="L12" s="54"/>
      <c r="M12" s="48"/>
      <c r="N12" s="48"/>
      <c r="O12" s="54"/>
      <c r="P12" s="54"/>
      <c r="Q12" s="54"/>
      <c r="R12" s="50"/>
      <c r="S12" s="50"/>
    </row>
    <row r="13" spans="1:19" ht="28.5" customHeight="1">
      <c r="A13" s="55"/>
      <c r="B13" s="52"/>
      <c r="C13" s="51" t="str">
        <f>IF(OR(LEN(F13)={15,18}),IF(MOD(RIGHT(LEFT(F13,17)),2),"男","女"),"？")</f>
        <v>？</v>
      </c>
      <c r="D13" s="54"/>
      <c r="E13" s="54"/>
      <c r="F13" s="54"/>
      <c r="G13" s="56" t="str">
        <f t="shared" si="0"/>
        <v>(无证号)</v>
      </c>
      <c r="H13" s="51" t="str">
        <f ca="1" t="shared" si="1"/>
        <v>？</v>
      </c>
      <c r="I13" s="48"/>
      <c r="J13" s="48"/>
      <c r="K13" s="49"/>
      <c r="L13" s="54"/>
      <c r="M13" s="48"/>
      <c r="N13" s="48"/>
      <c r="O13" s="54"/>
      <c r="P13" s="54"/>
      <c r="Q13" s="54"/>
      <c r="R13" s="50"/>
      <c r="S13" s="50"/>
    </row>
    <row r="14" spans="1:19" ht="28.5" customHeight="1">
      <c r="A14" s="55"/>
      <c r="B14" s="52"/>
      <c r="C14" s="51" t="str">
        <f>IF(OR(LEN(F14)={15,18}),IF(MOD(RIGHT(LEFT(F14,17)),2),"男","女"),"？")</f>
        <v>？</v>
      </c>
      <c r="D14" s="54"/>
      <c r="E14" s="54"/>
      <c r="F14" s="54"/>
      <c r="G14" s="56" t="str">
        <f t="shared" si="0"/>
        <v>(无证号)</v>
      </c>
      <c r="H14" s="51" t="str">
        <f ca="1" t="shared" si="1"/>
        <v>？</v>
      </c>
      <c r="I14" s="48"/>
      <c r="J14" s="48"/>
      <c r="K14" s="49"/>
      <c r="L14" s="54"/>
      <c r="M14" s="48"/>
      <c r="N14" s="48"/>
      <c r="O14" s="54"/>
      <c r="P14" s="54"/>
      <c r="Q14" s="54"/>
      <c r="R14" s="50"/>
      <c r="S14" s="50"/>
    </row>
    <row r="15" spans="1:19" ht="28.5" customHeight="1">
      <c r="A15" s="55"/>
      <c r="B15" s="52"/>
      <c r="C15" s="51" t="str">
        <f>IF(OR(LEN(F15)={15,18}),IF(MOD(RIGHT(LEFT(F15,17)),2),"男","女"),"？")</f>
        <v>？</v>
      </c>
      <c r="D15" s="54"/>
      <c r="E15" s="54"/>
      <c r="F15" s="54"/>
      <c r="G15" s="56" t="str">
        <f t="shared" si="0"/>
        <v>(无证号)</v>
      </c>
      <c r="H15" s="51" t="str">
        <f ca="1" t="shared" si="1"/>
        <v>？</v>
      </c>
      <c r="I15" s="48"/>
      <c r="J15" s="48"/>
      <c r="K15" s="49"/>
      <c r="L15" s="54"/>
      <c r="M15" s="48"/>
      <c r="N15" s="48"/>
      <c r="O15" s="54"/>
      <c r="P15" s="54"/>
      <c r="Q15" s="54"/>
      <c r="R15" s="50"/>
      <c r="S15" s="50"/>
    </row>
    <row r="16" spans="1:19" ht="28.5" customHeight="1">
      <c r="A16" s="55"/>
      <c r="B16" s="52"/>
      <c r="C16" s="51" t="str">
        <f>IF(OR(LEN(F16)={15,18}),IF(MOD(RIGHT(LEFT(F16,17)),2),"男","女"),"？")</f>
        <v>？</v>
      </c>
      <c r="D16" s="54"/>
      <c r="E16" s="54"/>
      <c r="F16" s="54"/>
      <c r="G16" s="56" t="str">
        <f t="shared" si="0"/>
        <v>(无证号)</v>
      </c>
      <c r="H16" s="51" t="str">
        <f ca="1" t="shared" si="1"/>
        <v>？</v>
      </c>
      <c r="I16" s="48"/>
      <c r="J16" s="48"/>
      <c r="K16" s="49"/>
      <c r="L16" s="54"/>
      <c r="M16" s="48"/>
      <c r="N16" s="48"/>
      <c r="O16" s="54"/>
      <c r="P16" s="54"/>
      <c r="Q16" s="54"/>
      <c r="R16" s="50"/>
      <c r="S16" s="50"/>
    </row>
    <row r="17" spans="1:19" ht="28.5" customHeight="1">
      <c r="A17" s="55"/>
      <c r="B17" s="52"/>
      <c r="C17" s="51" t="str">
        <f>IF(OR(LEN(F17)={15,18}),IF(MOD(RIGHT(LEFT(F17,17)),2),"男","女"),"？")</f>
        <v>？</v>
      </c>
      <c r="D17" s="54"/>
      <c r="E17" s="54"/>
      <c r="F17" s="54"/>
      <c r="G17" s="56" t="str">
        <f t="shared" si="0"/>
        <v>(无证号)</v>
      </c>
      <c r="H17" s="51" t="str">
        <f ca="1" t="shared" si="1"/>
        <v>？</v>
      </c>
      <c r="I17" s="48"/>
      <c r="J17" s="48"/>
      <c r="K17" s="49"/>
      <c r="L17" s="54"/>
      <c r="M17" s="48"/>
      <c r="N17" s="48"/>
      <c r="O17" s="54"/>
      <c r="P17" s="54"/>
      <c r="Q17" s="54"/>
      <c r="R17" s="50"/>
      <c r="S17" s="50"/>
    </row>
    <row r="18" spans="1:19" ht="28.5" customHeight="1">
      <c r="A18" s="55"/>
      <c r="B18" s="52"/>
      <c r="C18" s="51" t="str">
        <f>IF(OR(LEN(F18)={15,18}),IF(MOD(RIGHT(LEFT(F18,17)),2),"男","女"),"？")</f>
        <v>？</v>
      </c>
      <c r="D18" s="54"/>
      <c r="E18" s="54"/>
      <c r="F18" s="54"/>
      <c r="G18" s="56" t="str">
        <f t="shared" si="0"/>
        <v>(无证号)</v>
      </c>
      <c r="H18" s="51" t="str">
        <f ca="1" t="shared" si="1"/>
        <v>？</v>
      </c>
      <c r="I18" s="48"/>
      <c r="J18" s="48"/>
      <c r="K18" s="49"/>
      <c r="L18" s="54"/>
      <c r="M18" s="48"/>
      <c r="N18" s="48"/>
      <c r="O18" s="54"/>
      <c r="P18" s="54"/>
      <c r="Q18" s="54"/>
      <c r="R18" s="50"/>
      <c r="S18" s="50"/>
    </row>
    <row r="19" spans="1:19" ht="28.5" customHeight="1">
      <c r="A19" s="55"/>
      <c r="B19" s="52"/>
      <c r="C19" s="51" t="str">
        <f>IF(OR(LEN(F19)={15,18}),IF(MOD(RIGHT(LEFT(F19,17)),2),"男","女"),"？")</f>
        <v>？</v>
      </c>
      <c r="D19" s="54"/>
      <c r="E19" s="54"/>
      <c r="F19" s="54"/>
      <c r="G19" s="56" t="str">
        <f t="shared" si="0"/>
        <v>(无证号)</v>
      </c>
      <c r="H19" s="51" t="str">
        <f ca="1" t="shared" si="1"/>
        <v>？</v>
      </c>
      <c r="I19" s="48"/>
      <c r="J19" s="48"/>
      <c r="K19" s="49"/>
      <c r="L19" s="54"/>
      <c r="M19" s="54"/>
      <c r="N19" s="48"/>
      <c r="O19" s="54"/>
      <c r="P19" s="54"/>
      <c r="Q19" s="54"/>
      <c r="R19" s="50"/>
      <c r="S19" s="50"/>
    </row>
    <row r="20" spans="1:19" ht="28.5" customHeight="1">
      <c r="A20" s="55"/>
      <c r="B20" s="52"/>
      <c r="C20" s="51" t="str">
        <f>IF(OR(LEN(F20)={15,18}),IF(MOD(RIGHT(LEFT(F20,17)),2),"男","女"),"？")</f>
        <v>？</v>
      </c>
      <c r="D20" s="54"/>
      <c r="E20" s="54"/>
      <c r="F20" s="54"/>
      <c r="G20" s="56" t="str">
        <f t="shared" si="0"/>
        <v>(无证号)</v>
      </c>
      <c r="H20" s="51" t="str">
        <f ca="1" t="shared" si="1"/>
        <v>？</v>
      </c>
      <c r="I20" s="48"/>
      <c r="J20" s="48"/>
      <c r="K20" s="49"/>
      <c r="L20" s="54"/>
      <c r="M20" s="48"/>
      <c r="N20" s="48"/>
      <c r="O20" s="54"/>
      <c r="P20" s="54"/>
      <c r="Q20" s="54"/>
      <c r="R20" s="50"/>
      <c r="S20" s="50"/>
    </row>
    <row r="21" spans="1:19" ht="28.5" customHeight="1">
      <c r="A21" s="55"/>
      <c r="B21" s="52"/>
      <c r="C21" s="51" t="str">
        <f>IF(OR(LEN(F21)={15,18}),IF(MOD(RIGHT(LEFT(F21,17)),2),"男","女"),"？")</f>
        <v>？</v>
      </c>
      <c r="D21" s="54"/>
      <c r="E21" s="54"/>
      <c r="F21" s="54"/>
      <c r="G21" s="56" t="str">
        <f t="shared" si="0"/>
        <v>(无证号)</v>
      </c>
      <c r="H21" s="51" t="str">
        <f ca="1" t="shared" si="1"/>
        <v>？</v>
      </c>
      <c r="I21" s="48"/>
      <c r="J21" s="48"/>
      <c r="K21" s="49"/>
      <c r="L21" s="54"/>
      <c r="M21" s="54"/>
      <c r="N21" s="48"/>
      <c r="O21" s="54"/>
      <c r="P21" s="54"/>
      <c r="Q21" s="54"/>
      <c r="R21" s="50"/>
      <c r="S21" s="50"/>
    </row>
    <row r="22" spans="1:19" ht="28.5" customHeight="1">
      <c r="A22" s="55"/>
      <c r="B22" s="52"/>
      <c r="C22" s="51" t="str">
        <f>IF(OR(LEN(F22)={15,18}),IF(MOD(RIGHT(LEFT(F22,17)),2),"男","女"),"？")</f>
        <v>？</v>
      </c>
      <c r="D22" s="54"/>
      <c r="E22" s="54"/>
      <c r="F22" s="54"/>
      <c r="G22" s="56" t="str">
        <f t="shared" si="0"/>
        <v>(无证号)</v>
      </c>
      <c r="H22" s="51" t="str">
        <f ca="1" t="shared" si="1"/>
        <v>？</v>
      </c>
      <c r="I22" s="48"/>
      <c r="J22" s="48"/>
      <c r="K22" s="49"/>
      <c r="L22" s="54"/>
      <c r="M22" s="54"/>
      <c r="N22" s="48"/>
      <c r="O22" s="54"/>
      <c r="P22" s="54"/>
      <c r="Q22" s="54"/>
      <c r="R22" s="50"/>
      <c r="S22" s="50"/>
    </row>
    <row r="23" spans="1:19" ht="28.5" customHeight="1">
      <c r="A23" s="55"/>
      <c r="B23" s="52"/>
      <c r="C23" s="51" t="str">
        <f>IF(OR(LEN(F23)={15,18}),IF(MOD(RIGHT(LEFT(F23,17)),2),"男","女"),"？")</f>
        <v>？</v>
      </c>
      <c r="D23" s="54"/>
      <c r="E23" s="54"/>
      <c r="F23" s="54"/>
      <c r="G23" s="56" t="str">
        <f t="shared" si="0"/>
        <v>(无证号)</v>
      </c>
      <c r="H23" s="51" t="str">
        <f ca="1" t="shared" si="1"/>
        <v>？</v>
      </c>
      <c r="I23" s="48"/>
      <c r="J23" s="48"/>
      <c r="K23" s="49"/>
      <c r="L23" s="54"/>
      <c r="M23" s="54"/>
      <c r="N23" s="48"/>
      <c r="O23" s="54"/>
      <c r="P23" s="54"/>
      <c r="Q23" s="54"/>
      <c r="R23" s="50"/>
      <c r="S23" s="50"/>
    </row>
    <row r="24" spans="1:19" ht="28.5" customHeight="1">
      <c r="A24" s="55"/>
      <c r="B24" s="52"/>
      <c r="C24" s="51" t="str">
        <f>IF(OR(LEN(F24)={15,18}),IF(MOD(RIGHT(LEFT(F24,17)),2),"男","女"),"？")</f>
        <v>？</v>
      </c>
      <c r="D24" s="54"/>
      <c r="E24" s="54"/>
      <c r="F24" s="54"/>
      <c r="G24" s="56" t="str">
        <f t="shared" si="0"/>
        <v>(无证号)</v>
      </c>
      <c r="H24" s="51" t="str">
        <f ca="1" t="shared" si="1"/>
        <v>？</v>
      </c>
      <c r="I24" s="48"/>
      <c r="J24" s="48"/>
      <c r="K24" s="49"/>
      <c r="L24" s="54"/>
      <c r="M24" s="54"/>
      <c r="N24" s="48"/>
      <c r="O24" s="54"/>
      <c r="P24" s="54"/>
      <c r="Q24" s="54"/>
      <c r="R24" s="50"/>
      <c r="S24" s="50"/>
    </row>
    <row r="25" spans="1:19" ht="28.5" customHeight="1">
      <c r="A25" s="55"/>
      <c r="B25" s="52"/>
      <c r="C25" s="51" t="str">
        <f>IF(OR(LEN(F25)={15,18}),IF(MOD(RIGHT(LEFT(F25,17)),2),"男","女"),"？")</f>
        <v>？</v>
      </c>
      <c r="D25" s="54"/>
      <c r="E25" s="54"/>
      <c r="F25" s="54"/>
      <c r="G25" s="56" t="str">
        <f t="shared" si="0"/>
        <v>(无证号)</v>
      </c>
      <c r="H25" s="51" t="str">
        <f ca="1" t="shared" si="1"/>
        <v>？</v>
      </c>
      <c r="I25" s="48"/>
      <c r="J25" s="48"/>
      <c r="K25" s="49"/>
      <c r="L25" s="54"/>
      <c r="M25" s="54"/>
      <c r="N25" s="48"/>
      <c r="O25" s="54"/>
      <c r="P25" s="54"/>
      <c r="Q25" s="54"/>
      <c r="R25" s="50"/>
      <c r="S25" s="50"/>
    </row>
    <row r="26" spans="1:19" ht="28.5" customHeight="1">
      <c r="A26" s="55"/>
      <c r="B26" s="52"/>
      <c r="C26" s="51" t="str">
        <f>IF(OR(LEN(F26)={15,18}),IF(MOD(RIGHT(LEFT(F26,17)),2),"男","女"),"？")</f>
        <v>？</v>
      </c>
      <c r="D26" s="54"/>
      <c r="E26" s="54"/>
      <c r="F26" s="54"/>
      <c r="G26" s="56" t="str">
        <f t="shared" si="0"/>
        <v>(无证号)</v>
      </c>
      <c r="H26" s="51" t="str">
        <f ca="1" t="shared" si="1"/>
        <v>？</v>
      </c>
      <c r="I26" s="48"/>
      <c r="J26" s="48"/>
      <c r="K26" s="49"/>
      <c r="L26" s="54"/>
      <c r="M26" s="54"/>
      <c r="N26" s="48"/>
      <c r="O26" s="54"/>
      <c r="P26" s="54"/>
      <c r="Q26" s="54"/>
      <c r="R26" s="50"/>
      <c r="S26" s="50"/>
    </row>
    <row r="27" spans="1:19" ht="28.5" customHeight="1">
      <c r="A27" s="55"/>
      <c r="B27" s="52"/>
      <c r="C27" s="51" t="str">
        <f>IF(OR(LEN(F27)={15,18}),IF(MOD(RIGHT(LEFT(F27,17)),2),"男","女"),"？")</f>
        <v>？</v>
      </c>
      <c r="D27" s="54"/>
      <c r="E27" s="54"/>
      <c r="F27" s="54"/>
      <c r="G27" s="56" t="str">
        <f t="shared" si="0"/>
        <v>(无证号)</v>
      </c>
      <c r="H27" s="51" t="str">
        <f ca="1" t="shared" si="1"/>
        <v>？</v>
      </c>
      <c r="I27" s="48"/>
      <c r="J27" s="48"/>
      <c r="K27" s="49"/>
      <c r="L27" s="54"/>
      <c r="M27" s="54"/>
      <c r="N27" s="48"/>
      <c r="O27" s="54"/>
      <c r="P27" s="54"/>
      <c r="Q27" s="54"/>
      <c r="R27" s="50"/>
      <c r="S27" s="50"/>
    </row>
    <row r="28" spans="1:19" ht="28.5" customHeight="1">
      <c r="A28" s="55"/>
      <c r="B28" s="52"/>
      <c r="C28" s="51" t="str">
        <f>IF(OR(LEN(F28)={15,18}),IF(MOD(RIGHT(LEFT(F28,17)),2),"男","女"),"？")</f>
        <v>？</v>
      </c>
      <c r="D28" s="54"/>
      <c r="E28" s="54"/>
      <c r="F28" s="54"/>
      <c r="G28" s="56" t="str">
        <f t="shared" si="0"/>
        <v>(无证号)</v>
      </c>
      <c r="H28" s="51" t="str">
        <f ca="1" t="shared" si="1"/>
        <v>？</v>
      </c>
      <c r="I28" s="48"/>
      <c r="J28" s="48"/>
      <c r="K28" s="49"/>
      <c r="L28" s="54"/>
      <c r="M28" s="54"/>
      <c r="N28" s="48"/>
      <c r="O28" s="54"/>
      <c r="P28" s="54"/>
      <c r="Q28" s="54"/>
      <c r="R28" s="50"/>
      <c r="S28" s="50"/>
    </row>
    <row r="29" spans="1:19" ht="28.5" customHeight="1">
      <c r="A29" s="55"/>
      <c r="B29" s="52"/>
      <c r="C29" s="51" t="str">
        <f>IF(OR(LEN(F29)={15,18}),IF(MOD(RIGHT(LEFT(F29,17)),2),"男","女"),"？")</f>
        <v>？</v>
      </c>
      <c r="D29" s="54"/>
      <c r="E29" s="54"/>
      <c r="F29" s="54"/>
      <c r="G29" s="56" t="str">
        <f t="shared" si="0"/>
        <v>(无证号)</v>
      </c>
      <c r="H29" s="51" t="str">
        <f ca="1" t="shared" si="1"/>
        <v>？</v>
      </c>
      <c r="I29" s="48"/>
      <c r="J29" s="48"/>
      <c r="K29" s="49"/>
      <c r="L29" s="54"/>
      <c r="M29" s="54"/>
      <c r="N29" s="48"/>
      <c r="O29" s="54"/>
      <c r="P29" s="54"/>
      <c r="Q29" s="54"/>
      <c r="R29" s="50"/>
      <c r="S29" s="50"/>
    </row>
    <row r="30" spans="1:19" ht="28.5" customHeight="1">
      <c r="A30" s="55"/>
      <c r="B30" s="52"/>
      <c r="C30" s="51" t="str">
        <f>IF(OR(LEN(F30)={15,18}),IF(MOD(RIGHT(LEFT(F30,17)),2),"男","女"),"？")</f>
        <v>？</v>
      </c>
      <c r="D30" s="54"/>
      <c r="E30" s="54"/>
      <c r="F30" s="54"/>
      <c r="G30" s="56" t="str">
        <f t="shared" si="0"/>
        <v>(无证号)</v>
      </c>
      <c r="H30" s="51" t="str">
        <f ca="1" t="shared" si="1"/>
        <v>？</v>
      </c>
      <c r="I30" s="48"/>
      <c r="J30" s="48"/>
      <c r="K30" s="49"/>
      <c r="L30" s="54"/>
      <c r="M30" s="54"/>
      <c r="N30" s="48"/>
      <c r="O30" s="54"/>
      <c r="P30" s="54"/>
      <c r="Q30" s="54"/>
      <c r="R30" s="50"/>
      <c r="S30" s="50"/>
    </row>
    <row r="31" spans="1:19" ht="28.5" customHeight="1">
      <c r="A31" s="55"/>
      <c r="B31" s="52"/>
      <c r="C31" s="51" t="str">
        <f>IF(OR(LEN(F31)={15,18}),IF(MOD(RIGHT(LEFT(F31,17)),2),"男","女"),"？")</f>
        <v>？</v>
      </c>
      <c r="D31" s="54"/>
      <c r="E31" s="54"/>
      <c r="F31" s="54"/>
      <c r="G31" s="56" t="str">
        <f t="shared" si="0"/>
        <v>(无证号)</v>
      </c>
      <c r="H31" s="51" t="str">
        <f ca="1" t="shared" si="1"/>
        <v>？</v>
      </c>
      <c r="I31" s="48"/>
      <c r="J31" s="48"/>
      <c r="K31" s="49"/>
      <c r="L31" s="54"/>
      <c r="M31" s="54"/>
      <c r="N31" s="48"/>
      <c r="O31" s="54"/>
      <c r="P31" s="54"/>
      <c r="Q31" s="54"/>
      <c r="R31" s="50"/>
      <c r="S31" s="50"/>
    </row>
    <row r="32" spans="1:19" ht="28.5" customHeight="1">
      <c r="A32" s="55"/>
      <c r="B32" s="52"/>
      <c r="C32" s="51" t="str">
        <f>IF(OR(LEN(F32)={15,18}),IF(MOD(RIGHT(LEFT(F32,17)),2),"男","女"),"？")</f>
        <v>？</v>
      </c>
      <c r="D32" s="54"/>
      <c r="E32" s="54"/>
      <c r="F32" s="54"/>
      <c r="G32" s="56" t="str">
        <f t="shared" si="0"/>
        <v>(无证号)</v>
      </c>
      <c r="H32" s="51" t="str">
        <f ca="1" t="shared" si="1"/>
        <v>？</v>
      </c>
      <c r="I32" s="48"/>
      <c r="J32" s="48"/>
      <c r="K32" s="49"/>
      <c r="L32" s="54"/>
      <c r="M32" s="48"/>
      <c r="N32" s="48"/>
      <c r="O32" s="54"/>
      <c r="P32" s="54"/>
      <c r="Q32" s="54"/>
      <c r="R32" s="50"/>
      <c r="S32" s="50"/>
    </row>
    <row r="33" spans="1:19" ht="28.5" customHeight="1">
      <c r="A33" s="55"/>
      <c r="B33" s="52"/>
      <c r="C33" s="51" t="str">
        <f>IF(OR(LEN(F33)={15,18}),IF(MOD(RIGHT(LEFT(F33,17)),2),"男","女"),"？")</f>
        <v>？</v>
      </c>
      <c r="D33" s="54"/>
      <c r="E33" s="54"/>
      <c r="F33" s="54"/>
      <c r="G33" s="56" t="str">
        <f t="shared" si="0"/>
        <v>(无证号)</v>
      </c>
      <c r="H33" s="51" t="str">
        <f ca="1" t="shared" si="1"/>
        <v>？</v>
      </c>
      <c r="I33" s="48"/>
      <c r="J33" s="48"/>
      <c r="K33" s="49"/>
      <c r="L33" s="54"/>
      <c r="M33" s="48"/>
      <c r="N33" s="48"/>
      <c r="O33" s="54"/>
      <c r="P33" s="54"/>
      <c r="Q33" s="54"/>
      <c r="R33" s="50"/>
      <c r="S33" s="50"/>
    </row>
    <row r="34" spans="1:19" ht="28.5" customHeight="1">
      <c r="A34" s="55"/>
      <c r="B34" s="52"/>
      <c r="C34" s="51" t="str">
        <f>IF(OR(LEN(F34)={15,18}),IF(MOD(RIGHT(LEFT(F34,17)),2),"男","女"),"？")</f>
        <v>？</v>
      </c>
      <c r="D34" s="54"/>
      <c r="E34" s="54"/>
      <c r="F34" s="54"/>
      <c r="G34" s="56" t="str">
        <f t="shared" si="0"/>
        <v>(无证号)</v>
      </c>
      <c r="H34" s="51" t="str">
        <f ca="1" t="shared" si="1"/>
        <v>？</v>
      </c>
      <c r="I34" s="48"/>
      <c r="J34" s="48"/>
      <c r="K34" s="49"/>
      <c r="L34" s="54"/>
      <c r="M34" s="48"/>
      <c r="N34" s="48"/>
      <c r="O34" s="54"/>
      <c r="P34" s="54"/>
      <c r="Q34" s="54"/>
      <c r="R34" s="50"/>
      <c r="S34" s="50"/>
    </row>
    <row r="35" spans="1:19" ht="28.5" customHeight="1">
      <c r="A35" s="55"/>
      <c r="B35" s="52"/>
      <c r="C35" s="51" t="str">
        <f>IF(OR(LEN(F35)={15,18}),IF(MOD(RIGHT(LEFT(F35,17)),2),"男","女"),"？")</f>
        <v>？</v>
      </c>
      <c r="D35" s="54"/>
      <c r="E35" s="54"/>
      <c r="F35" s="54"/>
      <c r="G35" s="56" t="str">
        <f t="shared" si="0"/>
        <v>(无证号)</v>
      </c>
      <c r="H35" s="51" t="str">
        <f ca="1" t="shared" si="1"/>
        <v>？</v>
      </c>
      <c r="I35" s="48"/>
      <c r="J35" s="48"/>
      <c r="K35" s="49"/>
      <c r="L35" s="54"/>
      <c r="M35" s="54"/>
      <c r="N35" s="48"/>
      <c r="O35" s="54"/>
      <c r="P35" s="54"/>
      <c r="Q35" s="54"/>
      <c r="R35" s="50"/>
      <c r="S35" s="50"/>
    </row>
    <row r="36" spans="1:19" ht="28.5" customHeight="1">
      <c r="A36" s="55"/>
      <c r="B36" s="52"/>
      <c r="C36" s="51" t="str">
        <f>IF(OR(LEN(F36)={15,18}),IF(MOD(RIGHT(LEFT(F36,17)),2),"男","女"),"？")</f>
        <v>？</v>
      </c>
      <c r="D36" s="54"/>
      <c r="E36" s="54"/>
      <c r="F36" s="54"/>
      <c r="G36" s="56" t="str">
        <f t="shared" si="0"/>
        <v>(无证号)</v>
      </c>
      <c r="H36" s="51" t="str">
        <f ca="1" t="shared" si="1"/>
        <v>？</v>
      </c>
      <c r="I36" s="48"/>
      <c r="J36" s="48"/>
      <c r="K36" s="49"/>
      <c r="L36" s="54"/>
      <c r="M36" s="54"/>
      <c r="N36" s="48"/>
      <c r="O36" s="54"/>
      <c r="P36" s="54"/>
      <c r="Q36" s="54"/>
      <c r="R36" s="50"/>
      <c r="S36" s="50"/>
    </row>
    <row r="37" spans="1:19" ht="28.5" customHeight="1">
      <c r="A37" s="55"/>
      <c r="B37" s="52"/>
      <c r="C37" s="51" t="str">
        <f>IF(OR(LEN(F37)={15,18}),IF(MOD(RIGHT(LEFT(F37,17)),2),"男","女"),"？")</f>
        <v>？</v>
      </c>
      <c r="D37" s="54"/>
      <c r="E37" s="54"/>
      <c r="F37" s="54"/>
      <c r="G37" s="56" t="str">
        <f t="shared" si="0"/>
        <v>(无证号)</v>
      </c>
      <c r="H37" s="51" t="str">
        <f ca="1" t="shared" si="1"/>
        <v>？</v>
      </c>
      <c r="I37" s="48"/>
      <c r="J37" s="48"/>
      <c r="K37" s="49"/>
      <c r="L37" s="54"/>
      <c r="M37" s="48"/>
      <c r="N37" s="48"/>
      <c r="O37" s="54"/>
      <c r="P37" s="54"/>
      <c r="Q37" s="54"/>
      <c r="R37" s="50"/>
      <c r="S37" s="50"/>
    </row>
    <row r="38" spans="1:19" ht="28.5" customHeight="1">
      <c r="A38" s="55"/>
      <c r="B38" s="52"/>
      <c r="C38" s="51" t="str">
        <f>IF(OR(LEN(F38)={15,18}),IF(MOD(RIGHT(LEFT(F38,17)),2),"男","女"),"？")</f>
        <v>？</v>
      </c>
      <c r="D38" s="54"/>
      <c r="E38" s="54"/>
      <c r="F38" s="54"/>
      <c r="G38" s="56" t="str">
        <f t="shared" si="0"/>
        <v>(无证号)</v>
      </c>
      <c r="H38" s="51" t="str">
        <f ca="1" t="shared" si="1"/>
        <v>？</v>
      </c>
      <c r="I38" s="48"/>
      <c r="J38" s="48"/>
      <c r="K38" s="49"/>
      <c r="L38" s="54"/>
      <c r="M38" s="54"/>
      <c r="N38" s="48"/>
      <c r="O38" s="54"/>
      <c r="P38" s="54"/>
      <c r="Q38" s="54"/>
      <c r="R38" s="50"/>
      <c r="S38" s="50"/>
    </row>
    <row r="39" spans="1:19" ht="28.5" customHeight="1">
      <c r="A39" s="55"/>
      <c r="B39" s="52"/>
      <c r="C39" s="51" t="str">
        <f>IF(OR(LEN(F39)={15,18}),IF(MOD(RIGHT(LEFT(F39,17)),2),"男","女"),"？")</f>
        <v>？</v>
      </c>
      <c r="D39" s="54"/>
      <c r="E39" s="54"/>
      <c r="F39" s="54"/>
      <c r="G39" s="56" t="str">
        <f t="shared" si="0"/>
        <v>(无证号)</v>
      </c>
      <c r="H39" s="51" t="str">
        <f ca="1" t="shared" si="1"/>
        <v>？</v>
      </c>
      <c r="I39" s="48"/>
      <c r="J39" s="48"/>
      <c r="K39" s="49"/>
      <c r="L39" s="54"/>
      <c r="M39" s="48"/>
      <c r="N39" s="48"/>
      <c r="O39" s="54"/>
      <c r="P39" s="54"/>
      <c r="Q39" s="54"/>
      <c r="R39" s="50"/>
      <c r="S39" s="50"/>
    </row>
    <row r="40" spans="1:19" ht="28.5" customHeight="1">
      <c r="A40" s="55"/>
      <c r="B40" s="52"/>
      <c r="C40" s="51" t="str">
        <f>IF(OR(LEN(F40)={15,18}),IF(MOD(RIGHT(LEFT(F40,17)),2),"男","女"),"？")</f>
        <v>？</v>
      </c>
      <c r="D40" s="54"/>
      <c r="E40" s="54"/>
      <c r="F40" s="54"/>
      <c r="G40" s="56" t="str">
        <f t="shared" si="0"/>
        <v>(无证号)</v>
      </c>
      <c r="H40" s="51" t="str">
        <f ca="1" t="shared" si="1"/>
        <v>？</v>
      </c>
      <c r="I40" s="48"/>
      <c r="J40" s="48"/>
      <c r="K40" s="49"/>
      <c r="L40" s="54"/>
      <c r="M40" s="48"/>
      <c r="N40" s="48"/>
      <c r="O40" s="54"/>
      <c r="P40" s="54"/>
      <c r="Q40" s="54"/>
      <c r="R40" s="50"/>
      <c r="S40" s="50"/>
    </row>
    <row r="41" spans="1:19" ht="28.5" customHeight="1">
      <c r="A41" s="55"/>
      <c r="B41" s="52"/>
      <c r="C41" s="51" t="str">
        <f>IF(OR(LEN(F41)={15,18}),IF(MOD(RIGHT(LEFT(F41,17)),2),"男","女"),"？")</f>
        <v>？</v>
      </c>
      <c r="D41" s="54"/>
      <c r="E41" s="54"/>
      <c r="F41" s="54"/>
      <c r="G41" s="56" t="str">
        <f t="shared" si="0"/>
        <v>(无证号)</v>
      </c>
      <c r="H41" s="51" t="str">
        <f ca="1" t="shared" si="1"/>
        <v>？</v>
      </c>
      <c r="I41" s="48"/>
      <c r="J41" s="48"/>
      <c r="K41" s="49"/>
      <c r="L41" s="54"/>
      <c r="M41" s="48"/>
      <c r="N41" s="48"/>
      <c r="O41" s="54"/>
      <c r="P41" s="54"/>
      <c r="Q41" s="54"/>
      <c r="R41" s="50"/>
      <c r="S41" s="50"/>
    </row>
    <row r="42" spans="1:19" ht="28.5" customHeight="1">
      <c r="A42" s="55"/>
      <c r="B42" s="52"/>
      <c r="C42" s="51" t="str">
        <f>IF(OR(LEN(F42)={15,18}),IF(MOD(RIGHT(LEFT(F42,17)),2),"男","女"),"？")</f>
        <v>？</v>
      </c>
      <c r="D42" s="54"/>
      <c r="E42" s="54"/>
      <c r="F42" s="54"/>
      <c r="G42" s="56" t="str">
        <f t="shared" si="0"/>
        <v>(无证号)</v>
      </c>
      <c r="H42" s="51" t="str">
        <f ca="1" t="shared" si="1"/>
        <v>？</v>
      </c>
      <c r="I42" s="48"/>
      <c r="J42" s="48"/>
      <c r="K42" s="49"/>
      <c r="L42" s="54"/>
      <c r="M42" s="54"/>
      <c r="N42" s="48"/>
      <c r="O42" s="54"/>
      <c r="P42" s="54"/>
      <c r="Q42" s="54"/>
      <c r="R42" s="50"/>
      <c r="S42" s="50"/>
    </row>
    <row r="43" spans="1:19" ht="28.5" customHeight="1">
      <c r="A43" s="55"/>
      <c r="B43" s="52"/>
      <c r="C43" s="51" t="str">
        <f>IF(OR(LEN(F43)={15,18}),IF(MOD(RIGHT(LEFT(F43,17)),2),"男","女"),"？")</f>
        <v>？</v>
      </c>
      <c r="D43" s="54"/>
      <c r="E43" s="54"/>
      <c r="F43" s="54"/>
      <c r="G43" s="56" t="str">
        <f t="shared" si="0"/>
        <v>(无证号)</v>
      </c>
      <c r="H43" s="51" t="str">
        <f ca="1" t="shared" si="1"/>
        <v>？</v>
      </c>
      <c r="I43" s="48"/>
      <c r="J43" s="48"/>
      <c r="K43" s="49"/>
      <c r="L43" s="54"/>
      <c r="M43" s="54"/>
      <c r="N43" s="48"/>
      <c r="O43" s="54"/>
      <c r="P43" s="54"/>
      <c r="Q43" s="54"/>
      <c r="R43" s="50"/>
      <c r="S43" s="50"/>
    </row>
    <row r="44" spans="1:19" ht="28.5" customHeight="1">
      <c r="A44" s="55"/>
      <c r="B44" s="52"/>
      <c r="C44" s="51" t="str">
        <f>IF(OR(LEN(F44)={15,18}),IF(MOD(RIGHT(LEFT(F44,17)),2),"男","女"),"？")</f>
        <v>？</v>
      </c>
      <c r="D44" s="54"/>
      <c r="E44" s="54"/>
      <c r="F44" s="54"/>
      <c r="G44" s="56" t="str">
        <f t="shared" si="0"/>
        <v>(无证号)</v>
      </c>
      <c r="H44" s="51" t="str">
        <f ca="1" t="shared" si="1"/>
        <v>？</v>
      </c>
      <c r="I44" s="48"/>
      <c r="J44" s="48"/>
      <c r="K44" s="49"/>
      <c r="L44" s="54"/>
      <c r="M44" s="48"/>
      <c r="N44" s="48"/>
      <c r="O44" s="54"/>
      <c r="P44" s="54"/>
      <c r="Q44" s="54"/>
      <c r="R44" s="50"/>
      <c r="S44" s="50"/>
    </row>
    <row r="45" spans="1:19" ht="28.5" customHeight="1">
      <c r="A45" s="55"/>
      <c r="B45" s="52"/>
      <c r="C45" s="51" t="str">
        <f>IF(OR(LEN(F45)={15,18}),IF(MOD(RIGHT(LEFT(F45,17)),2),"男","女"),"？")</f>
        <v>？</v>
      </c>
      <c r="D45" s="54"/>
      <c r="E45" s="54"/>
      <c r="F45" s="54"/>
      <c r="G45" s="56" t="str">
        <f t="shared" si="0"/>
        <v>(无证号)</v>
      </c>
      <c r="H45" s="51" t="str">
        <f ca="1" t="shared" si="1"/>
        <v>？</v>
      </c>
      <c r="I45" s="48"/>
      <c r="J45" s="48"/>
      <c r="K45" s="49"/>
      <c r="L45" s="54"/>
      <c r="M45" s="48"/>
      <c r="N45" s="48"/>
      <c r="O45" s="54"/>
      <c r="P45" s="54"/>
      <c r="Q45" s="54"/>
      <c r="R45" s="50"/>
      <c r="S45" s="50"/>
    </row>
    <row r="46" spans="1:19" ht="28.5" customHeight="1">
      <c r="A46" s="55"/>
      <c r="B46" s="52"/>
      <c r="C46" s="51" t="str">
        <f>IF(OR(LEN(F46)={15,18}),IF(MOD(RIGHT(LEFT(F46,17)),2),"男","女"),"？")</f>
        <v>？</v>
      </c>
      <c r="D46" s="54"/>
      <c r="E46" s="54"/>
      <c r="F46" s="54"/>
      <c r="G46" s="56" t="str">
        <f t="shared" si="0"/>
        <v>(无证号)</v>
      </c>
      <c r="H46" s="51" t="str">
        <f ca="1" t="shared" si="1"/>
        <v>？</v>
      </c>
      <c r="I46" s="48"/>
      <c r="J46" s="48"/>
      <c r="K46" s="49"/>
      <c r="L46" s="54"/>
      <c r="M46" s="54"/>
      <c r="N46" s="48"/>
      <c r="O46" s="54"/>
      <c r="P46" s="54"/>
      <c r="Q46" s="54"/>
      <c r="R46" s="50"/>
      <c r="S46" s="50"/>
    </row>
    <row r="47" spans="1:19" ht="28.5" customHeight="1">
      <c r="A47" s="55"/>
      <c r="B47" s="52"/>
      <c r="C47" s="51" t="str">
        <f>IF(OR(LEN(F47)={15,18}),IF(MOD(RIGHT(LEFT(F47,17)),2),"男","女"),"？")</f>
        <v>？</v>
      </c>
      <c r="D47" s="54"/>
      <c r="E47" s="54"/>
      <c r="F47" s="54"/>
      <c r="G47" s="56" t="str">
        <f t="shared" si="0"/>
        <v>(无证号)</v>
      </c>
      <c r="H47" s="51" t="str">
        <f ca="1" t="shared" si="1"/>
        <v>？</v>
      </c>
      <c r="I47" s="48"/>
      <c r="J47" s="48"/>
      <c r="K47" s="49"/>
      <c r="L47" s="54"/>
      <c r="M47" s="54"/>
      <c r="N47" s="48"/>
      <c r="O47" s="54"/>
      <c r="P47" s="54"/>
      <c r="Q47" s="54"/>
      <c r="R47" s="50"/>
      <c r="S47" s="50"/>
    </row>
    <row r="48" spans="1:19" ht="28.5" customHeight="1">
      <c r="A48" s="55"/>
      <c r="B48" s="52"/>
      <c r="C48" s="51" t="str">
        <f>IF(OR(LEN(F48)={15,18}),IF(MOD(RIGHT(LEFT(F48,17)),2),"男","女"),"？")</f>
        <v>？</v>
      </c>
      <c r="D48" s="54"/>
      <c r="E48" s="54"/>
      <c r="F48" s="54"/>
      <c r="G48" s="56" t="str">
        <f t="shared" si="0"/>
        <v>(无证号)</v>
      </c>
      <c r="H48" s="51" t="str">
        <f ca="1" t="shared" si="1"/>
        <v>？</v>
      </c>
      <c r="I48" s="48"/>
      <c r="J48" s="48"/>
      <c r="K48" s="49"/>
      <c r="L48" s="54"/>
      <c r="M48" s="54"/>
      <c r="N48" s="48"/>
      <c r="O48" s="54"/>
      <c r="P48" s="54"/>
      <c r="Q48" s="54"/>
      <c r="R48" s="50"/>
      <c r="S48" s="50"/>
    </row>
    <row r="49" spans="1:19" ht="28.5" customHeight="1">
      <c r="A49" s="55"/>
      <c r="B49" s="52"/>
      <c r="C49" s="51" t="str">
        <f>IF(OR(LEN(F49)={15,18}),IF(MOD(RIGHT(LEFT(F49,17)),2),"男","女"),"？")</f>
        <v>？</v>
      </c>
      <c r="D49" s="54"/>
      <c r="E49" s="54"/>
      <c r="F49" s="54"/>
      <c r="G49" s="56" t="str">
        <f t="shared" si="0"/>
        <v>(无证号)</v>
      </c>
      <c r="H49" s="51" t="str">
        <f ca="1" t="shared" si="1"/>
        <v>？</v>
      </c>
      <c r="I49" s="48"/>
      <c r="J49" s="48"/>
      <c r="K49" s="49"/>
      <c r="L49" s="54"/>
      <c r="M49" s="48"/>
      <c r="N49" s="48"/>
      <c r="O49" s="54"/>
      <c r="P49" s="54"/>
      <c r="Q49" s="54"/>
      <c r="R49" s="50"/>
      <c r="S49" s="50"/>
    </row>
    <row r="50" spans="1:19" ht="28.5" customHeight="1">
      <c r="A50" s="55"/>
      <c r="B50" s="52"/>
      <c r="C50" s="51" t="str">
        <f>IF(OR(LEN(F50)={15,18}),IF(MOD(RIGHT(LEFT(F50,17)),2),"男","女"),"？")</f>
        <v>？</v>
      </c>
      <c r="D50" s="54"/>
      <c r="E50" s="54"/>
      <c r="F50" s="54"/>
      <c r="G50" s="56" t="str">
        <f t="shared" si="0"/>
        <v>(无证号)</v>
      </c>
      <c r="H50" s="51" t="str">
        <f ca="1" t="shared" si="1"/>
        <v>？</v>
      </c>
      <c r="I50" s="48"/>
      <c r="J50" s="48"/>
      <c r="K50" s="49"/>
      <c r="L50" s="54"/>
      <c r="M50" s="54"/>
      <c r="N50" s="48"/>
      <c r="O50" s="54"/>
      <c r="P50" s="54"/>
      <c r="Q50" s="54"/>
      <c r="R50" s="50"/>
      <c r="S50" s="50"/>
    </row>
    <row r="51" spans="1:19" ht="28.5" customHeight="1">
      <c r="A51" s="55"/>
      <c r="B51" s="52"/>
      <c r="C51" s="51" t="str">
        <f>IF(OR(LEN(F51)={15,18}),IF(MOD(RIGHT(LEFT(F51,17)),2),"男","女"),"？")</f>
        <v>？</v>
      </c>
      <c r="D51" s="54"/>
      <c r="E51" s="54"/>
      <c r="F51" s="54"/>
      <c r="G51" s="56" t="str">
        <f t="shared" si="0"/>
        <v>(无证号)</v>
      </c>
      <c r="H51" s="51" t="str">
        <f ca="1" t="shared" si="1"/>
        <v>？</v>
      </c>
      <c r="I51" s="48"/>
      <c r="J51" s="48"/>
      <c r="K51" s="49"/>
      <c r="L51" s="54"/>
      <c r="M51" s="48"/>
      <c r="N51" s="48"/>
      <c r="O51" s="54"/>
      <c r="P51" s="54"/>
      <c r="Q51" s="54"/>
      <c r="R51" s="50"/>
      <c r="S51" s="50"/>
    </row>
    <row r="52" spans="1:19" ht="28.5" customHeight="1">
      <c r="A52" s="55"/>
      <c r="B52" s="52"/>
      <c r="C52" s="51" t="str">
        <f>IF(OR(LEN(F52)={15,18}),IF(MOD(RIGHT(LEFT(F52,17)),2),"男","女"),"？")</f>
        <v>？</v>
      </c>
      <c r="D52" s="54"/>
      <c r="E52" s="54"/>
      <c r="F52" s="54"/>
      <c r="G52" s="56" t="str">
        <f t="shared" si="0"/>
        <v>(无证号)</v>
      </c>
      <c r="H52" s="51" t="str">
        <f ca="1" t="shared" si="1"/>
        <v>？</v>
      </c>
      <c r="I52" s="48"/>
      <c r="J52" s="48"/>
      <c r="K52" s="49"/>
      <c r="L52" s="54"/>
      <c r="M52" s="48"/>
      <c r="N52" s="48"/>
      <c r="O52" s="54"/>
      <c r="P52" s="54"/>
      <c r="Q52" s="54"/>
      <c r="R52" s="50"/>
      <c r="S52" s="50"/>
    </row>
    <row r="53" spans="1:19" ht="28.5" customHeight="1">
      <c r="A53" s="55"/>
      <c r="B53" s="52"/>
      <c r="C53" s="51" t="str">
        <f>IF(OR(LEN(F53)={15,18}),IF(MOD(RIGHT(LEFT(F53,17)),2),"男","女"),"？")</f>
        <v>？</v>
      </c>
      <c r="D53" s="54"/>
      <c r="E53" s="54"/>
      <c r="F53" s="54"/>
      <c r="G53" s="56" t="str">
        <f t="shared" si="0"/>
        <v>(无证号)</v>
      </c>
      <c r="H53" s="51" t="str">
        <f ca="1" t="shared" si="1"/>
        <v>？</v>
      </c>
      <c r="I53" s="48"/>
      <c r="J53" s="48"/>
      <c r="K53" s="49"/>
      <c r="L53" s="54"/>
      <c r="M53" s="48"/>
      <c r="N53" s="48"/>
      <c r="O53" s="54"/>
      <c r="P53" s="54"/>
      <c r="Q53" s="54"/>
      <c r="R53" s="50"/>
      <c r="S53" s="50"/>
    </row>
    <row r="54" spans="1:19" ht="28.5" customHeight="1">
      <c r="A54" s="55"/>
      <c r="B54" s="52"/>
      <c r="C54" s="51" t="str">
        <f>IF(OR(LEN(F54)={15,18}),IF(MOD(RIGHT(LEFT(F54,17)),2),"男","女"),"？")</f>
        <v>？</v>
      </c>
      <c r="D54" s="54"/>
      <c r="E54" s="54"/>
      <c r="F54" s="54"/>
      <c r="G54" s="56" t="str">
        <f t="shared" si="0"/>
        <v>(无证号)</v>
      </c>
      <c r="H54" s="51" t="str">
        <f ca="1" t="shared" si="1"/>
        <v>？</v>
      </c>
      <c r="I54" s="48"/>
      <c r="J54" s="48"/>
      <c r="K54" s="49"/>
      <c r="L54" s="54"/>
      <c r="M54" s="48"/>
      <c r="N54" s="48"/>
      <c r="O54" s="54"/>
      <c r="P54" s="54"/>
      <c r="Q54" s="54"/>
      <c r="R54" s="50"/>
      <c r="S54" s="50"/>
    </row>
    <row r="55" spans="1:19" ht="28.5" customHeight="1">
      <c r="A55" s="55"/>
      <c r="B55" s="52"/>
      <c r="C55" s="51" t="str">
        <f>IF(OR(LEN(F55)={15,18}),IF(MOD(RIGHT(LEFT(F55,17)),2),"男","女"),"？")</f>
        <v>？</v>
      </c>
      <c r="D55" s="54"/>
      <c r="E55" s="54"/>
      <c r="F55" s="54"/>
      <c r="G55" s="56" t="str">
        <f t="shared" si="0"/>
        <v>(无证号)</v>
      </c>
      <c r="H55" s="51" t="str">
        <f ca="1" t="shared" si="1"/>
        <v>？</v>
      </c>
      <c r="I55" s="48"/>
      <c r="J55" s="48"/>
      <c r="K55" s="49"/>
      <c r="L55" s="54"/>
      <c r="M55" s="48"/>
      <c r="N55" s="48"/>
      <c r="O55" s="54"/>
      <c r="P55" s="54"/>
      <c r="Q55" s="54"/>
      <c r="R55" s="50"/>
      <c r="S55" s="50"/>
    </row>
    <row r="56" spans="1:19" ht="28.5" customHeight="1">
      <c r="A56" s="55"/>
      <c r="B56" s="52"/>
      <c r="C56" s="51" t="str">
        <f>IF(OR(LEN(F56)={15,18}),IF(MOD(RIGHT(LEFT(F56,17)),2),"男","女"),"？")</f>
        <v>？</v>
      </c>
      <c r="D56" s="54"/>
      <c r="E56" s="54"/>
      <c r="F56" s="54"/>
      <c r="G56" s="56" t="str">
        <f t="shared" si="0"/>
        <v>(无证号)</v>
      </c>
      <c r="H56" s="51" t="str">
        <f ca="1" t="shared" si="1"/>
        <v>？</v>
      </c>
      <c r="I56" s="48"/>
      <c r="J56" s="48"/>
      <c r="K56" s="49"/>
      <c r="L56" s="54"/>
      <c r="M56" s="48"/>
      <c r="N56" s="48"/>
      <c r="O56" s="54"/>
      <c r="P56" s="54"/>
      <c r="Q56" s="54"/>
      <c r="R56" s="50"/>
      <c r="S56" s="50"/>
    </row>
    <row r="57" spans="1:19" ht="28.5" customHeight="1">
      <c r="A57" s="55"/>
      <c r="B57" s="52"/>
      <c r="C57" s="51" t="str">
        <f>IF(OR(LEN(F57)={15,18}),IF(MOD(RIGHT(LEFT(F57,17)),2),"男","女"),"？")</f>
        <v>？</v>
      </c>
      <c r="D57" s="54"/>
      <c r="E57" s="54"/>
      <c r="F57" s="54"/>
      <c r="G57" s="56" t="str">
        <f t="shared" si="0"/>
        <v>(无证号)</v>
      </c>
      <c r="H57" s="51" t="str">
        <f ca="1" t="shared" si="1"/>
        <v>？</v>
      </c>
      <c r="I57" s="48"/>
      <c r="J57" s="48"/>
      <c r="K57" s="49"/>
      <c r="L57" s="54"/>
      <c r="M57" s="48"/>
      <c r="N57" s="48"/>
      <c r="O57" s="54"/>
      <c r="P57" s="54"/>
      <c r="Q57" s="54"/>
      <c r="R57" s="50"/>
      <c r="S57" s="50"/>
    </row>
    <row r="58" spans="1:19" ht="28.5" customHeight="1">
      <c r="A58" s="55"/>
      <c r="B58" s="52"/>
      <c r="C58" s="51" t="str">
        <f>IF(OR(LEN(F58)={15,18}),IF(MOD(RIGHT(LEFT(F58,17)),2),"男","女"),"？")</f>
        <v>？</v>
      </c>
      <c r="D58" s="54"/>
      <c r="E58" s="54"/>
      <c r="F58" s="54"/>
      <c r="G58" s="56" t="str">
        <f t="shared" si="0"/>
        <v>(无证号)</v>
      </c>
      <c r="H58" s="51" t="str">
        <f ca="1" t="shared" si="1"/>
        <v>？</v>
      </c>
      <c r="I58" s="48"/>
      <c r="J58" s="48"/>
      <c r="K58" s="49"/>
      <c r="L58" s="54"/>
      <c r="M58" s="48"/>
      <c r="N58" s="48"/>
      <c r="O58" s="54"/>
      <c r="P58" s="54"/>
      <c r="Q58" s="54"/>
      <c r="R58" s="50"/>
      <c r="S58" s="50"/>
    </row>
    <row r="59" spans="1:19" ht="28.5" customHeight="1">
      <c r="A59" s="55"/>
      <c r="B59" s="52"/>
      <c r="C59" s="51" t="str">
        <f>IF(OR(LEN(F59)={15,18}),IF(MOD(RIGHT(LEFT(F59,17)),2),"男","女"),"？")</f>
        <v>？</v>
      </c>
      <c r="D59" s="54"/>
      <c r="E59" s="54"/>
      <c r="F59" s="54"/>
      <c r="G59" s="56" t="str">
        <f t="shared" si="0"/>
        <v>(无证号)</v>
      </c>
      <c r="H59" s="51" t="str">
        <f ca="1" t="shared" si="1"/>
        <v>？</v>
      </c>
      <c r="I59" s="48"/>
      <c r="J59" s="48"/>
      <c r="K59" s="49"/>
      <c r="L59" s="54"/>
      <c r="M59" s="48"/>
      <c r="N59" s="48"/>
      <c r="O59" s="54"/>
      <c r="P59" s="54"/>
      <c r="Q59" s="54"/>
      <c r="R59" s="50"/>
      <c r="S59" s="50"/>
    </row>
    <row r="60" spans="1:19" ht="28.5" customHeight="1">
      <c r="A60" s="55"/>
      <c r="B60" s="52"/>
      <c r="C60" s="51" t="str">
        <f>IF(OR(LEN(F60)={15,18}),IF(MOD(RIGHT(LEFT(F60,17)),2),"男","女"),"？")</f>
        <v>？</v>
      </c>
      <c r="D60" s="54"/>
      <c r="E60" s="54"/>
      <c r="F60" s="54"/>
      <c r="G60" s="56" t="str">
        <f t="shared" si="0"/>
        <v>(无证号)</v>
      </c>
      <c r="H60" s="51" t="str">
        <f ca="1" t="shared" si="1"/>
        <v>？</v>
      </c>
      <c r="I60" s="48"/>
      <c r="J60" s="48"/>
      <c r="K60" s="49"/>
      <c r="L60" s="54"/>
      <c r="M60" s="48"/>
      <c r="N60" s="48"/>
      <c r="O60" s="54"/>
      <c r="P60" s="54"/>
      <c r="Q60" s="54"/>
      <c r="R60" s="50"/>
      <c r="S60" s="50"/>
    </row>
    <row r="61" spans="1:19" ht="28.5" customHeight="1">
      <c r="A61" s="55"/>
      <c r="B61" s="52"/>
      <c r="C61" s="51" t="str">
        <f>IF(OR(LEN(F61)={15,18}),IF(MOD(RIGHT(LEFT(F61,17)),2),"男","女"),"？")</f>
        <v>？</v>
      </c>
      <c r="D61" s="54"/>
      <c r="E61" s="54"/>
      <c r="F61" s="54"/>
      <c r="G61" s="56" t="str">
        <f t="shared" si="0"/>
        <v>(无证号)</v>
      </c>
      <c r="H61" s="51" t="str">
        <f ca="1" t="shared" si="1"/>
        <v>？</v>
      </c>
      <c r="I61" s="48"/>
      <c r="J61" s="48"/>
      <c r="K61" s="49"/>
      <c r="L61" s="54"/>
      <c r="M61" s="48"/>
      <c r="N61" s="48"/>
      <c r="O61" s="54"/>
      <c r="P61" s="54"/>
      <c r="Q61" s="54"/>
      <c r="R61" s="50"/>
      <c r="S61" s="50"/>
    </row>
    <row r="62" spans="1:19" ht="28.5" customHeight="1">
      <c r="A62" s="55"/>
      <c r="B62" s="52"/>
      <c r="C62" s="51" t="str">
        <f>IF(OR(LEN(F62)={15,18}),IF(MOD(RIGHT(LEFT(F62,17)),2),"男","女"),"？")</f>
        <v>？</v>
      </c>
      <c r="D62" s="54"/>
      <c r="E62" s="54"/>
      <c r="F62" s="54"/>
      <c r="G62" s="56" t="str">
        <f t="shared" si="0"/>
        <v>(无证号)</v>
      </c>
      <c r="H62" s="51" t="str">
        <f ca="1" t="shared" si="1"/>
        <v>？</v>
      </c>
      <c r="I62" s="48"/>
      <c r="J62" s="48"/>
      <c r="K62" s="49"/>
      <c r="L62" s="54"/>
      <c r="M62" s="48"/>
      <c r="N62" s="48"/>
      <c r="O62" s="54"/>
      <c r="P62" s="54"/>
      <c r="Q62" s="54"/>
      <c r="R62" s="50"/>
      <c r="S62" s="50"/>
    </row>
    <row r="63" spans="1:19" ht="28.5" customHeight="1">
      <c r="A63" s="55"/>
      <c r="B63" s="52"/>
      <c r="C63" s="51" t="str">
        <f>IF(OR(LEN(F63)={15,18}),IF(MOD(RIGHT(LEFT(F63,17)),2),"男","女"),"？")</f>
        <v>？</v>
      </c>
      <c r="D63" s="54"/>
      <c r="E63" s="54"/>
      <c r="F63" s="54"/>
      <c r="G63" s="56" t="str">
        <f t="shared" si="0"/>
        <v>(无证号)</v>
      </c>
      <c r="H63" s="51" t="str">
        <f ca="1" t="shared" si="1"/>
        <v>？</v>
      </c>
      <c r="I63" s="48"/>
      <c r="J63" s="48"/>
      <c r="K63" s="49"/>
      <c r="L63" s="54"/>
      <c r="M63" s="48"/>
      <c r="N63" s="48"/>
      <c r="O63" s="54"/>
      <c r="P63" s="54"/>
      <c r="Q63" s="54"/>
      <c r="R63" s="50"/>
      <c r="S63" s="50"/>
    </row>
    <row r="64" spans="1:19" ht="28.5" customHeight="1">
      <c r="A64" s="55"/>
      <c r="B64" s="52"/>
      <c r="C64" s="51" t="str">
        <f>IF(OR(LEN(F64)={15,18}),IF(MOD(RIGHT(LEFT(F64,17)),2),"男","女"),"？")</f>
        <v>？</v>
      </c>
      <c r="D64" s="54"/>
      <c r="E64" s="54"/>
      <c r="F64" s="54"/>
      <c r="G64" s="56" t="str">
        <f t="shared" si="0"/>
        <v>(无证号)</v>
      </c>
      <c r="H64" s="51" t="str">
        <f ca="1" t="shared" si="1"/>
        <v>？</v>
      </c>
      <c r="I64" s="48"/>
      <c r="J64" s="48"/>
      <c r="K64" s="49"/>
      <c r="L64" s="54"/>
      <c r="M64" s="48"/>
      <c r="N64" s="48"/>
      <c r="O64" s="54"/>
      <c r="P64" s="54"/>
      <c r="Q64" s="54"/>
      <c r="R64" s="50"/>
      <c r="S64" s="50"/>
    </row>
    <row r="65" spans="1:19" ht="28.5" customHeight="1">
      <c r="A65" s="55"/>
      <c r="B65" s="52"/>
      <c r="C65" s="51" t="str">
        <f>IF(OR(LEN(F65)={15,18}),IF(MOD(RIGHT(LEFT(F65,17)),2),"男","女"),"？")</f>
        <v>？</v>
      </c>
      <c r="D65" s="54"/>
      <c r="E65" s="54"/>
      <c r="F65" s="54"/>
      <c r="G65" s="56" t="str">
        <f t="shared" si="0"/>
        <v>(无证号)</v>
      </c>
      <c r="H65" s="51" t="str">
        <f ca="1" t="shared" si="1"/>
        <v>？</v>
      </c>
      <c r="I65" s="48"/>
      <c r="J65" s="48"/>
      <c r="K65" s="49"/>
      <c r="L65" s="54"/>
      <c r="M65" s="48"/>
      <c r="N65" s="48"/>
      <c r="O65" s="54"/>
      <c r="P65" s="54"/>
      <c r="Q65" s="54"/>
      <c r="R65" s="50"/>
      <c r="S65" s="50"/>
    </row>
    <row r="66" spans="1:19" ht="28.5" customHeight="1">
      <c r="A66" s="55"/>
      <c r="B66" s="52"/>
      <c r="C66" s="51" t="str">
        <f>IF(OR(LEN(F66)={15,18}),IF(MOD(RIGHT(LEFT(F66,17)),2),"男","女"),"？")</f>
        <v>？</v>
      </c>
      <c r="D66" s="54"/>
      <c r="E66" s="54"/>
      <c r="F66" s="54"/>
      <c r="G66" s="56" t="str">
        <f t="shared" si="0"/>
        <v>(无证号)</v>
      </c>
      <c r="H66" s="51" t="str">
        <f ca="1" t="shared" si="1"/>
        <v>？</v>
      </c>
      <c r="I66" s="48"/>
      <c r="J66" s="48"/>
      <c r="K66" s="49"/>
      <c r="L66" s="54"/>
      <c r="M66" s="48"/>
      <c r="N66" s="48"/>
      <c r="O66" s="54"/>
      <c r="P66" s="54"/>
      <c r="Q66" s="54"/>
      <c r="R66" s="50"/>
      <c r="S66" s="50"/>
    </row>
    <row r="67" spans="1:19" ht="28.5" customHeight="1">
      <c r="A67" s="55"/>
      <c r="B67" s="52"/>
      <c r="C67" s="51" t="str">
        <f>IF(OR(LEN(F67)={15,18}),IF(MOD(RIGHT(LEFT(F67,17)),2),"男","女"),"？")</f>
        <v>？</v>
      </c>
      <c r="D67" s="54"/>
      <c r="E67" s="54"/>
      <c r="F67" s="54"/>
      <c r="G67" s="56" t="str">
        <f t="shared" si="0"/>
        <v>(无证号)</v>
      </c>
      <c r="H67" s="51" t="str">
        <f ca="1" t="shared" si="1"/>
        <v>？</v>
      </c>
      <c r="I67" s="48"/>
      <c r="J67" s="48"/>
      <c r="K67" s="49"/>
      <c r="L67" s="54"/>
      <c r="M67" s="48"/>
      <c r="N67" s="48"/>
      <c r="O67" s="54"/>
      <c r="P67" s="54"/>
      <c r="Q67" s="54"/>
      <c r="R67" s="50"/>
      <c r="S67" s="50"/>
    </row>
    <row r="68" spans="1:19" ht="28.5" customHeight="1">
      <c r="A68" s="55"/>
      <c r="B68" s="52"/>
      <c r="C68" s="51" t="str">
        <f>IF(OR(LEN(F68)={15,18}),IF(MOD(RIGHT(LEFT(F68,17)),2),"男","女"),"？")</f>
        <v>？</v>
      </c>
      <c r="D68" s="54"/>
      <c r="E68" s="54"/>
      <c r="F68" s="54"/>
      <c r="G68" s="56" t="str">
        <f aca="true" t="shared" si="2" ref="G68:G131">IF(ISERR(DATEVALUE(MID(F68,7,4)&amp;"/"&amp;MID(F68,11,2)&amp;"/"&amp;MID(F68,13,2))),"(无证号)",DATEVALUE(MID(F68,7,4)&amp;"/"&amp;MID(F68,11,2)&amp;"/"&amp;MID(F68,13,2)))</f>
        <v>(无证号)</v>
      </c>
      <c r="H68" s="51" t="str">
        <f aca="true" ca="1" t="shared" si="3" ref="H68:H131">IF(ISERROR(DATEDIF(G68,NOW(),"y")),"？",DATEDIF(G68,NOW(),"y"))</f>
        <v>？</v>
      </c>
      <c r="I68" s="48"/>
      <c r="J68" s="48"/>
      <c r="K68" s="49"/>
      <c r="L68" s="54"/>
      <c r="M68" s="48"/>
      <c r="N68" s="48"/>
      <c r="O68" s="54"/>
      <c r="P68" s="54"/>
      <c r="Q68" s="54"/>
      <c r="R68" s="50"/>
      <c r="S68" s="50"/>
    </row>
    <row r="69" spans="1:19" ht="28.5" customHeight="1">
      <c r="A69" s="55"/>
      <c r="B69" s="52"/>
      <c r="C69" s="51" t="str">
        <f>IF(OR(LEN(F69)={15,18}),IF(MOD(RIGHT(LEFT(F69,17)),2),"男","女"),"？")</f>
        <v>？</v>
      </c>
      <c r="D69" s="54"/>
      <c r="E69" s="54"/>
      <c r="F69" s="54"/>
      <c r="G69" s="56" t="str">
        <f t="shared" si="2"/>
        <v>(无证号)</v>
      </c>
      <c r="H69" s="51" t="str">
        <f ca="1" t="shared" si="3"/>
        <v>？</v>
      </c>
      <c r="I69" s="48"/>
      <c r="J69" s="48"/>
      <c r="K69" s="49"/>
      <c r="L69" s="54"/>
      <c r="M69" s="48"/>
      <c r="N69" s="48"/>
      <c r="O69" s="54"/>
      <c r="P69" s="54"/>
      <c r="Q69" s="54"/>
      <c r="R69" s="50"/>
      <c r="S69" s="50"/>
    </row>
    <row r="70" spans="1:19" ht="28.5" customHeight="1">
      <c r="A70" s="55"/>
      <c r="B70" s="52"/>
      <c r="C70" s="51" t="str">
        <f>IF(OR(LEN(F70)={15,18}),IF(MOD(RIGHT(LEFT(F70,17)),2),"男","女"),"？")</f>
        <v>？</v>
      </c>
      <c r="D70" s="54"/>
      <c r="E70" s="54"/>
      <c r="F70" s="54"/>
      <c r="G70" s="56" t="str">
        <f t="shared" si="2"/>
        <v>(无证号)</v>
      </c>
      <c r="H70" s="51" t="str">
        <f ca="1" t="shared" si="3"/>
        <v>？</v>
      </c>
      <c r="I70" s="48"/>
      <c r="J70" s="48"/>
      <c r="K70" s="49"/>
      <c r="L70" s="54"/>
      <c r="M70" s="48"/>
      <c r="N70" s="48"/>
      <c r="O70" s="54"/>
      <c r="P70" s="54"/>
      <c r="Q70" s="54"/>
      <c r="R70" s="50"/>
      <c r="S70" s="50"/>
    </row>
    <row r="71" spans="1:19" ht="28.5" customHeight="1">
      <c r="A71" s="55"/>
      <c r="B71" s="52"/>
      <c r="C71" s="51" t="str">
        <f>IF(OR(LEN(F71)={15,18}),IF(MOD(RIGHT(LEFT(F71,17)),2),"男","女"),"？")</f>
        <v>？</v>
      </c>
      <c r="D71" s="54"/>
      <c r="E71" s="54"/>
      <c r="F71" s="54"/>
      <c r="G71" s="56" t="str">
        <f t="shared" si="2"/>
        <v>(无证号)</v>
      </c>
      <c r="H71" s="51" t="str">
        <f ca="1" t="shared" si="3"/>
        <v>？</v>
      </c>
      <c r="I71" s="48"/>
      <c r="J71" s="48"/>
      <c r="K71" s="49"/>
      <c r="L71" s="54"/>
      <c r="M71" s="48"/>
      <c r="N71" s="48"/>
      <c r="O71" s="54"/>
      <c r="P71" s="54"/>
      <c r="Q71" s="54"/>
      <c r="R71" s="50"/>
      <c r="S71" s="50"/>
    </row>
    <row r="72" spans="1:19" ht="28.5" customHeight="1">
      <c r="A72" s="55"/>
      <c r="B72" s="52"/>
      <c r="C72" s="51" t="str">
        <f>IF(OR(LEN(F72)={15,18}),IF(MOD(RIGHT(LEFT(F72,17)),2),"男","女"),"？")</f>
        <v>？</v>
      </c>
      <c r="D72" s="54"/>
      <c r="E72" s="54"/>
      <c r="F72" s="54"/>
      <c r="G72" s="56" t="str">
        <f t="shared" si="2"/>
        <v>(无证号)</v>
      </c>
      <c r="H72" s="51" t="str">
        <f ca="1" t="shared" si="3"/>
        <v>？</v>
      </c>
      <c r="I72" s="48"/>
      <c r="J72" s="48"/>
      <c r="K72" s="49"/>
      <c r="L72" s="54"/>
      <c r="M72" s="48"/>
      <c r="N72" s="48"/>
      <c r="O72" s="54"/>
      <c r="P72" s="54"/>
      <c r="Q72" s="54"/>
      <c r="R72" s="50"/>
      <c r="S72" s="50"/>
    </row>
    <row r="73" spans="1:19" ht="28.5" customHeight="1">
      <c r="A73" s="55"/>
      <c r="B73" s="52"/>
      <c r="C73" s="51" t="str">
        <f>IF(OR(LEN(F73)={15,18}),IF(MOD(RIGHT(LEFT(F73,17)),2),"男","女"),"？")</f>
        <v>？</v>
      </c>
      <c r="D73" s="54"/>
      <c r="E73" s="54"/>
      <c r="F73" s="54"/>
      <c r="G73" s="56" t="str">
        <f t="shared" si="2"/>
        <v>(无证号)</v>
      </c>
      <c r="H73" s="51" t="str">
        <f ca="1" t="shared" si="3"/>
        <v>？</v>
      </c>
      <c r="I73" s="48"/>
      <c r="J73" s="48"/>
      <c r="K73" s="49"/>
      <c r="L73" s="54"/>
      <c r="M73" s="48"/>
      <c r="N73" s="48"/>
      <c r="O73" s="54"/>
      <c r="P73" s="54"/>
      <c r="Q73" s="54"/>
      <c r="R73" s="50"/>
      <c r="S73" s="50"/>
    </row>
    <row r="74" spans="1:19" ht="28.5" customHeight="1">
      <c r="A74" s="55"/>
      <c r="B74" s="52"/>
      <c r="C74" s="51" t="str">
        <f>IF(OR(LEN(F74)={15,18}),IF(MOD(RIGHT(LEFT(F74,17)),2),"男","女"),"？")</f>
        <v>？</v>
      </c>
      <c r="D74" s="54"/>
      <c r="E74" s="54"/>
      <c r="F74" s="54"/>
      <c r="G74" s="56" t="str">
        <f t="shared" si="2"/>
        <v>(无证号)</v>
      </c>
      <c r="H74" s="51" t="str">
        <f ca="1" t="shared" si="3"/>
        <v>？</v>
      </c>
      <c r="I74" s="48"/>
      <c r="J74" s="48"/>
      <c r="K74" s="49"/>
      <c r="L74" s="54"/>
      <c r="M74" s="48"/>
      <c r="N74" s="48"/>
      <c r="O74" s="54"/>
      <c r="P74" s="54"/>
      <c r="Q74" s="54"/>
      <c r="R74" s="50"/>
      <c r="S74" s="50"/>
    </row>
    <row r="75" spans="1:19" ht="28.5" customHeight="1">
      <c r="A75" s="55"/>
      <c r="B75" s="52"/>
      <c r="C75" s="51" t="str">
        <f>IF(OR(LEN(F75)={15,18}),IF(MOD(RIGHT(LEFT(F75,17)),2),"男","女"),"？")</f>
        <v>？</v>
      </c>
      <c r="D75" s="54"/>
      <c r="E75" s="54"/>
      <c r="F75" s="54"/>
      <c r="G75" s="56" t="str">
        <f t="shared" si="2"/>
        <v>(无证号)</v>
      </c>
      <c r="H75" s="51" t="str">
        <f ca="1" t="shared" si="3"/>
        <v>？</v>
      </c>
      <c r="I75" s="48"/>
      <c r="J75" s="48"/>
      <c r="K75" s="49"/>
      <c r="L75" s="54"/>
      <c r="M75" s="48"/>
      <c r="N75" s="48"/>
      <c r="O75" s="54"/>
      <c r="P75" s="54"/>
      <c r="Q75" s="54"/>
      <c r="R75" s="50"/>
      <c r="S75" s="50"/>
    </row>
    <row r="76" spans="1:19" ht="28.5" customHeight="1">
      <c r="A76" s="55"/>
      <c r="B76" s="52"/>
      <c r="C76" s="51" t="str">
        <f>IF(OR(LEN(F76)={15,18}),IF(MOD(RIGHT(LEFT(F76,17)),2),"男","女"),"？")</f>
        <v>？</v>
      </c>
      <c r="D76" s="54"/>
      <c r="E76" s="54"/>
      <c r="F76" s="54"/>
      <c r="G76" s="56" t="str">
        <f t="shared" si="2"/>
        <v>(无证号)</v>
      </c>
      <c r="H76" s="51" t="str">
        <f ca="1" t="shared" si="3"/>
        <v>？</v>
      </c>
      <c r="I76" s="48"/>
      <c r="J76" s="48"/>
      <c r="K76" s="49"/>
      <c r="L76" s="54"/>
      <c r="M76" s="48"/>
      <c r="N76" s="48"/>
      <c r="O76" s="54"/>
      <c r="P76" s="54"/>
      <c r="Q76" s="54"/>
      <c r="R76" s="50"/>
      <c r="S76" s="50"/>
    </row>
    <row r="77" spans="1:19" ht="28.5" customHeight="1">
      <c r="A77" s="55"/>
      <c r="B77" s="52"/>
      <c r="C77" s="51" t="str">
        <f>IF(OR(LEN(F77)={15,18}),IF(MOD(RIGHT(LEFT(F77,17)),2),"男","女"),"？")</f>
        <v>？</v>
      </c>
      <c r="D77" s="54"/>
      <c r="E77" s="54"/>
      <c r="F77" s="54"/>
      <c r="G77" s="56" t="str">
        <f t="shared" si="2"/>
        <v>(无证号)</v>
      </c>
      <c r="H77" s="51" t="str">
        <f ca="1" t="shared" si="3"/>
        <v>？</v>
      </c>
      <c r="I77" s="48"/>
      <c r="J77" s="48"/>
      <c r="K77" s="49"/>
      <c r="L77" s="54"/>
      <c r="M77" s="48"/>
      <c r="N77" s="48"/>
      <c r="O77" s="54"/>
      <c r="P77" s="54"/>
      <c r="Q77" s="54"/>
      <c r="R77" s="50"/>
      <c r="S77" s="50"/>
    </row>
    <row r="78" spans="1:19" ht="28.5" customHeight="1">
      <c r="A78" s="55"/>
      <c r="B78" s="52"/>
      <c r="C78" s="51" t="str">
        <f>IF(OR(LEN(F78)={15,18}),IF(MOD(RIGHT(LEFT(F78,17)),2),"男","女"),"？")</f>
        <v>？</v>
      </c>
      <c r="D78" s="54"/>
      <c r="E78" s="54"/>
      <c r="F78" s="54"/>
      <c r="G78" s="56" t="str">
        <f t="shared" si="2"/>
        <v>(无证号)</v>
      </c>
      <c r="H78" s="51" t="str">
        <f ca="1" t="shared" si="3"/>
        <v>？</v>
      </c>
      <c r="I78" s="48"/>
      <c r="J78" s="48"/>
      <c r="K78" s="49"/>
      <c r="L78" s="54"/>
      <c r="M78" s="48"/>
      <c r="N78" s="48"/>
      <c r="O78" s="54"/>
      <c r="P78" s="54"/>
      <c r="Q78" s="54"/>
      <c r="R78" s="50"/>
      <c r="S78" s="50"/>
    </row>
    <row r="79" spans="1:19" ht="28.5" customHeight="1">
      <c r="A79" s="55"/>
      <c r="B79" s="52"/>
      <c r="C79" s="51" t="str">
        <f>IF(OR(LEN(F79)={15,18}),IF(MOD(RIGHT(LEFT(F79,17)),2),"男","女"),"？")</f>
        <v>？</v>
      </c>
      <c r="D79" s="54"/>
      <c r="E79" s="54"/>
      <c r="F79" s="54"/>
      <c r="G79" s="56" t="str">
        <f t="shared" si="2"/>
        <v>(无证号)</v>
      </c>
      <c r="H79" s="51" t="str">
        <f ca="1" t="shared" si="3"/>
        <v>？</v>
      </c>
      <c r="I79" s="48"/>
      <c r="J79" s="48"/>
      <c r="K79" s="49"/>
      <c r="L79" s="54"/>
      <c r="M79" s="48"/>
      <c r="N79" s="48"/>
      <c r="O79" s="54"/>
      <c r="P79" s="54"/>
      <c r="Q79" s="54"/>
      <c r="R79" s="50"/>
      <c r="S79" s="50"/>
    </row>
    <row r="80" spans="1:19" ht="28.5" customHeight="1">
      <c r="A80" s="55"/>
      <c r="B80" s="52"/>
      <c r="C80" s="51" t="str">
        <f>IF(OR(LEN(F80)={15,18}),IF(MOD(RIGHT(LEFT(F80,17)),2),"男","女"),"？")</f>
        <v>？</v>
      </c>
      <c r="D80" s="54"/>
      <c r="E80" s="54"/>
      <c r="F80" s="54"/>
      <c r="G80" s="56" t="str">
        <f t="shared" si="2"/>
        <v>(无证号)</v>
      </c>
      <c r="H80" s="51" t="str">
        <f ca="1" t="shared" si="3"/>
        <v>？</v>
      </c>
      <c r="I80" s="48"/>
      <c r="J80" s="48"/>
      <c r="K80" s="49"/>
      <c r="L80" s="54"/>
      <c r="M80" s="48"/>
      <c r="N80" s="48"/>
      <c r="O80" s="54"/>
      <c r="P80" s="54"/>
      <c r="Q80" s="54"/>
      <c r="R80" s="50"/>
      <c r="S80" s="50"/>
    </row>
    <row r="81" spans="1:19" ht="28.5" customHeight="1">
      <c r="A81" s="55"/>
      <c r="B81" s="52"/>
      <c r="C81" s="51" t="str">
        <f>IF(OR(LEN(F81)={15,18}),IF(MOD(RIGHT(LEFT(F81,17)),2),"男","女"),"？")</f>
        <v>？</v>
      </c>
      <c r="D81" s="54"/>
      <c r="E81" s="54"/>
      <c r="F81" s="54"/>
      <c r="G81" s="56" t="str">
        <f t="shared" si="2"/>
        <v>(无证号)</v>
      </c>
      <c r="H81" s="51" t="str">
        <f ca="1" t="shared" si="3"/>
        <v>？</v>
      </c>
      <c r="I81" s="48"/>
      <c r="J81" s="48"/>
      <c r="K81" s="49"/>
      <c r="L81" s="54"/>
      <c r="M81" s="48"/>
      <c r="N81" s="48"/>
      <c r="O81" s="54"/>
      <c r="P81" s="54"/>
      <c r="Q81" s="54"/>
      <c r="R81" s="50"/>
      <c r="S81" s="50"/>
    </row>
    <row r="82" spans="1:19" ht="28.5" customHeight="1">
      <c r="A82" s="55"/>
      <c r="B82" s="52"/>
      <c r="C82" s="51" t="str">
        <f>IF(OR(LEN(F82)={15,18}),IF(MOD(RIGHT(LEFT(F82,17)),2),"男","女"),"？")</f>
        <v>？</v>
      </c>
      <c r="D82" s="54"/>
      <c r="E82" s="54"/>
      <c r="F82" s="54"/>
      <c r="G82" s="56" t="str">
        <f t="shared" si="2"/>
        <v>(无证号)</v>
      </c>
      <c r="H82" s="51" t="str">
        <f ca="1" t="shared" si="3"/>
        <v>？</v>
      </c>
      <c r="I82" s="48"/>
      <c r="J82" s="48"/>
      <c r="K82" s="49"/>
      <c r="L82" s="54"/>
      <c r="M82" s="48"/>
      <c r="N82" s="48"/>
      <c r="O82" s="54"/>
      <c r="P82" s="54"/>
      <c r="Q82" s="54"/>
      <c r="R82" s="50"/>
      <c r="S82" s="50"/>
    </row>
    <row r="83" spans="1:19" ht="28.5" customHeight="1">
      <c r="A83" s="55"/>
      <c r="B83" s="52"/>
      <c r="C83" s="51" t="str">
        <f>IF(OR(LEN(F83)={15,18}),IF(MOD(RIGHT(LEFT(F83,17)),2),"男","女"),"？")</f>
        <v>？</v>
      </c>
      <c r="D83" s="54"/>
      <c r="E83" s="54"/>
      <c r="F83" s="54"/>
      <c r="G83" s="56" t="str">
        <f t="shared" si="2"/>
        <v>(无证号)</v>
      </c>
      <c r="H83" s="51" t="str">
        <f ca="1" t="shared" si="3"/>
        <v>？</v>
      </c>
      <c r="I83" s="48"/>
      <c r="J83" s="48"/>
      <c r="K83" s="49"/>
      <c r="L83" s="54"/>
      <c r="M83" s="48"/>
      <c r="N83" s="48"/>
      <c r="O83" s="54"/>
      <c r="P83" s="54"/>
      <c r="Q83" s="54"/>
      <c r="R83" s="50"/>
      <c r="S83" s="50"/>
    </row>
    <row r="84" spans="1:19" ht="28.5" customHeight="1">
      <c r="A84" s="55"/>
      <c r="B84" s="52"/>
      <c r="C84" s="51" t="str">
        <f>IF(OR(LEN(F84)={15,18}),IF(MOD(RIGHT(LEFT(F84,17)),2),"男","女"),"？")</f>
        <v>？</v>
      </c>
      <c r="D84" s="54"/>
      <c r="E84" s="54"/>
      <c r="F84" s="54"/>
      <c r="G84" s="56" t="str">
        <f t="shared" si="2"/>
        <v>(无证号)</v>
      </c>
      <c r="H84" s="51" t="str">
        <f ca="1" t="shared" si="3"/>
        <v>？</v>
      </c>
      <c r="I84" s="48"/>
      <c r="J84" s="48"/>
      <c r="K84" s="49"/>
      <c r="L84" s="54"/>
      <c r="M84" s="54"/>
      <c r="N84" s="48"/>
      <c r="O84" s="54"/>
      <c r="P84" s="54"/>
      <c r="Q84" s="54"/>
      <c r="R84" s="50"/>
      <c r="S84" s="50"/>
    </row>
    <row r="85" spans="1:19" ht="28.5" customHeight="1">
      <c r="A85" s="55"/>
      <c r="B85" s="52"/>
      <c r="C85" s="51" t="str">
        <f>IF(OR(LEN(F85)={15,18}),IF(MOD(RIGHT(LEFT(F85,17)),2),"男","女"),"？")</f>
        <v>？</v>
      </c>
      <c r="D85" s="54"/>
      <c r="E85" s="54"/>
      <c r="F85" s="54"/>
      <c r="G85" s="56" t="str">
        <f t="shared" si="2"/>
        <v>(无证号)</v>
      </c>
      <c r="H85" s="51" t="str">
        <f ca="1" t="shared" si="3"/>
        <v>？</v>
      </c>
      <c r="I85" s="48"/>
      <c r="J85" s="48"/>
      <c r="K85" s="49"/>
      <c r="L85" s="54"/>
      <c r="M85" s="54"/>
      <c r="N85" s="48"/>
      <c r="O85" s="54"/>
      <c r="P85" s="54"/>
      <c r="Q85" s="54"/>
      <c r="R85" s="50"/>
      <c r="S85" s="50"/>
    </row>
    <row r="86" spans="1:19" ht="28.5" customHeight="1">
      <c r="A86" s="55"/>
      <c r="B86" s="52"/>
      <c r="C86" s="51" t="str">
        <f>IF(OR(LEN(F86)={15,18}),IF(MOD(RIGHT(LEFT(F86,17)),2),"男","女"),"？")</f>
        <v>？</v>
      </c>
      <c r="D86" s="54"/>
      <c r="E86" s="54"/>
      <c r="F86" s="54"/>
      <c r="G86" s="56" t="str">
        <f t="shared" si="2"/>
        <v>(无证号)</v>
      </c>
      <c r="H86" s="51" t="str">
        <f ca="1" t="shared" si="3"/>
        <v>？</v>
      </c>
      <c r="I86" s="48"/>
      <c r="J86" s="48"/>
      <c r="K86" s="49"/>
      <c r="L86" s="54"/>
      <c r="M86" s="54"/>
      <c r="N86" s="48"/>
      <c r="O86" s="54"/>
      <c r="P86" s="54"/>
      <c r="Q86" s="54"/>
      <c r="R86" s="50"/>
      <c r="S86" s="50"/>
    </row>
    <row r="87" spans="1:19" ht="28.5" customHeight="1">
      <c r="A87" s="55"/>
      <c r="B87" s="52"/>
      <c r="C87" s="51" t="str">
        <f>IF(OR(LEN(F87)={15,18}),IF(MOD(RIGHT(LEFT(F87,17)),2),"男","女"),"？")</f>
        <v>？</v>
      </c>
      <c r="D87" s="54"/>
      <c r="E87" s="54"/>
      <c r="F87" s="54"/>
      <c r="G87" s="56" t="str">
        <f t="shared" si="2"/>
        <v>(无证号)</v>
      </c>
      <c r="H87" s="51" t="str">
        <f ca="1" t="shared" si="3"/>
        <v>？</v>
      </c>
      <c r="I87" s="48"/>
      <c r="J87" s="48"/>
      <c r="K87" s="49"/>
      <c r="L87" s="54"/>
      <c r="M87" s="54"/>
      <c r="N87" s="48"/>
      <c r="O87" s="54"/>
      <c r="P87" s="54"/>
      <c r="Q87" s="54"/>
      <c r="R87" s="50"/>
      <c r="S87" s="50"/>
    </row>
    <row r="88" spans="1:19" ht="28.5" customHeight="1">
      <c r="A88" s="55"/>
      <c r="B88" s="52"/>
      <c r="C88" s="51" t="str">
        <f>IF(OR(LEN(F88)={15,18}),IF(MOD(RIGHT(LEFT(F88,17)),2),"男","女"),"？")</f>
        <v>？</v>
      </c>
      <c r="D88" s="54"/>
      <c r="E88" s="54"/>
      <c r="F88" s="54"/>
      <c r="G88" s="56" t="str">
        <f t="shared" si="2"/>
        <v>(无证号)</v>
      </c>
      <c r="H88" s="51" t="str">
        <f ca="1" t="shared" si="3"/>
        <v>？</v>
      </c>
      <c r="I88" s="48"/>
      <c r="J88" s="48"/>
      <c r="K88" s="49"/>
      <c r="L88" s="54"/>
      <c r="M88" s="54"/>
      <c r="N88" s="48"/>
      <c r="O88" s="54"/>
      <c r="P88" s="54"/>
      <c r="Q88" s="54"/>
      <c r="R88" s="50"/>
      <c r="S88" s="50"/>
    </row>
    <row r="89" spans="1:19" ht="28.5" customHeight="1">
      <c r="A89" s="55"/>
      <c r="B89" s="52"/>
      <c r="C89" s="51" t="str">
        <f>IF(OR(LEN(F89)={15,18}),IF(MOD(RIGHT(LEFT(F89,17)),2),"男","女"),"？")</f>
        <v>？</v>
      </c>
      <c r="D89" s="54"/>
      <c r="E89" s="54"/>
      <c r="F89" s="54"/>
      <c r="G89" s="56" t="str">
        <f t="shared" si="2"/>
        <v>(无证号)</v>
      </c>
      <c r="H89" s="51" t="str">
        <f ca="1" t="shared" si="3"/>
        <v>？</v>
      </c>
      <c r="I89" s="48"/>
      <c r="J89" s="48"/>
      <c r="K89" s="49"/>
      <c r="L89" s="54"/>
      <c r="M89" s="54"/>
      <c r="N89" s="48"/>
      <c r="O89" s="54"/>
      <c r="P89" s="54"/>
      <c r="Q89" s="54"/>
      <c r="R89" s="50"/>
      <c r="S89" s="50"/>
    </row>
    <row r="90" spans="1:19" ht="28.5" customHeight="1">
      <c r="A90" s="55"/>
      <c r="B90" s="52"/>
      <c r="C90" s="51" t="str">
        <f>IF(OR(LEN(F90)={15,18}),IF(MOD(RIGHT(LEFT(F90,17)),2),"男","女"),"？")</f>
        <v>？</v>
      </c>
      <c r="D90" s="54"/>
      <c r="E90" s="54"/>
      <c r="F90" s="54"/>
      <c r="G90" s="56" t="str">
        <f t="shared" si="2"/>
        <v>(无证号)</v>
      </c>
      <c r="H90" s="51" t="str">
        <f ca="1" t="shared" si="3"/>
        <v>？</v>
      </c>
      <c r="I90" s="48"/>
      <c r="J90" s="48"/>
      <c r="K90" s="49"/>
      <c r="L90" s="54"/>
      <c r="M90" s="54"/>
      <c r="N90" s="48"/>
      <c r="O90" s="54"/>
      <c r="P90" s="54"/>
      <c r="Q90" s="54"/>
      <c r="R90" s="50"/>
      <c r="S90" s="50"/>
    </row>
    <row r="91" spans="1:19" ht="28.5" customHeight="1">
      <c r="A91" s="55"/>
      <c r="B91" s="52"/>
      <c r="C91" s="51" t="str">
        <f>IF(OR(LEN(F91)={15,18}),IF(MOD(RIGHT(LEFT(F91,17)),2),"男","女"),"？")</f>
        <v>？</v>
      </c>
      <c r="D91" s="54"/>
      <c r="E91" s="54"/>
      <c r="F91" s="54"/>
      <c r="G91" s="56" t="str">
        <f t="shared" si="2"/>
        <v>(无证号)</v>
      </c>
      <c r="H91" s="51" t="str">
        <f ca="1" t="shared" si="3"/>
        <v>？</v>
      </c>
      <c r="I91" s="48"/>
      <c r="J91" s="48"/>
      <c r="K91" s="49"/>
      <c r="L91" s="54"/>
      <c r="M91" s="54"/>
      <c r="N91" s="48"/>
      <c r="O91" s="54"/>
      <c r="P91" s="54"/>
      <c r="Q91" s="54"/>
      <c r="R91" s="50"/>
      <c r="S91" s="50"/>
    </row>
    <row r="92" spans="1:19" ht="28.5" customHeight="1">
      <c r="A92" s="55"/>
      <c r="B92" s="52"/>
      <c r="C92" s="51" t="str">
        <f>IF(OR(LEN(F92)={15,18}),IF(MOD(RIGHT(LEFT(F92,17)),2),"男","女"),"？")</f>
        <v>？</v>
      </c>
      <c r="D92" s="54"/>
      <c r="E92" s="54"/>
      <c r="F92" s="54"/>
      <c r="G92" s="56" t="str">
        <f t="shared" si="2"/>
        <v>(无证号)</v>
      </c>
      <c r="H92" s="51" t="str">
        <f ca="1" t="shared" si="3"/>
        <v>？</v>
      </c>
      <c r="I92" s="48"/>
      <c r="J92" s="48"/>
      <c r="K92" s="49"/>
      <c r="L92" s="54"/>
      <c r="M92" s="54"/>
      <c r="N92" s="48"/>
      <c r="O92" s="54"/>
      <c r="P92" s="54"/>
      <c r="Q92" s="54"/>
      <c r="R92" s="50"/>
      <c r="S92" s="50"/>
    </row>
    <row r="93" spans="1:19" ht="28.5" customHeight="1">
      <c r="A93" s="55"/>
      <c r="B93" s="52"/>
      <c r="C93" s="51" t="str">
        <f>IF(OR(LEN(F93)={15,18}),IF(MOD(RIGHT(LEFT(F93,17)),2),"男","女"),"？")</f>
        <v>？</v>
      </c>
      <c r="D93" s="54"/>
      <c r="E93" s="54"/>
      <c r="F93" s="54"/>
      <c r="G93" s="56" t="str">
        <f t="shared" si="2"/>
        <v>(无证号)</v>
      </c>
      <c r="H93" s="51" t="str">
        <f ca="1" t="shared" si="3"/>
        <v>？</v>
      </c>
      <c r="I93" s="48"/>
      <c r="J93" s="48"/>
      <c r="K93" s="49"/>
      <c r="L93" s="54"/>
      <c r="M93" s="54"/>
      <c r="N93" s="48"/>
      <c r="O93" s="54"/>
      <c r="P93" s="54"/>
      <c r="Q93" s="54"/>
      <c r="R93" s="50"/>
      <c r="S93" s="50"/>
    </row>
    <row r="94" spans="1:19" ht="28.5" customHeight="1">
      <c r="A94" s="55"/>
      <c r="B94" s="52"/>
      <c r="C94" s="51" t="str">
        <f>IF(OR(LEN(F94)={15,18}),IF(MOD(RIGHT(LEFT(F94,17)),2),"男","女"),"？")</f>
        <v>？</v>
      </c>
      <c r="D94" s="54"/>
      <c r="E94" s="54"/>
      <c r="F94" s="54"/>
      <c r="G94" s="56" t="str">
        <f t="shared" si="2"/>
        <v>(无证号)</v>
      </c>
      <c r="H94" s="51" t="str">
        <f ca="1" t="shared" si="3"/>
        <v>？</v>
      </c>
      <c r="I94" s="48"/>
      <c r="J94" s="48"/>
      <c r="K94" s="49"/>
      <c r="L94" s="54"/>
      <c r="M94" s="54"/>
      <c r="N94" s="48"/>
      <c r="O94" s="54"/>
      <c r="P94" s="54"/>
      <c r="Q94" s="54"/>
      <c r="R94" s="50"/>
      <c r="S94" s="50"/>
    </row>
    <row r="95" spans="1:19" ht="28.5" customHeight="1">
      <c r="A95" s="55"/>
      <c r="B95" s="52"/>
      <c r="C95" s="51" t="str">
        <f>IF(OR(LEN(F95)={15,18}),IF(MOD(RIGHT(LEFT(F95,17)),2),"男","女"),"？")</f>
        <v>？</v>
      </c>
      <c r="D95" s="54"/>
      <c r="E95" s="54"/>
      <c r="F95" s="54"/>
      <c r="G95" s="56" t="str">
        <f t="shared" si="2"/>
        <v>(无证号)</v>
      </c>
      <c r="H95" s="51" t="str">
        <f ca="1" t="shared" si="3"/>
        <v>？</v>
      </c>
      <c r="I95" s="48"/>
      <c r="J95" s="48"/>
      <c r="K95" s="49"/>
      <c r="L95" s="54"/>
      <c r="M95" s="54"/>
      <c r="N95" s="48"/>
      <c r="O95" s="54"/>
      <c r="P95" s="54"/>
      <c r="Q95" s="54"/>
      <c r="R95" s="50"/>
      <c r="S95" s="50"/>
    </row>
    <row r="96" spans="1:19" ht="28.5" customHeight="1">
      <c r="A96" s="55"/>
      <c r="B96" s="52"/>
      <c r="C96" s="51" t="str">
        <f>IF(OR(LEN(F96)={15,18}),IF(MOD(RIGHT(LEFT(F96,17)),2),"男","女"),"？")</f>
        <v>？</v>
      </c>
      <c r="D96" s="54"/>
      <c r="E96" s="54"/>
      <c r="F96" s="54"/>
      <c r="G96" s="56" t="str">
        <f t="shared" si="2"/>
        <v>(无证号)</v>
      </c>
      <c r="H96" s="51" t="str">
        <f ca="1" t="shared" si="3"/>
        <v>？</v>
      </c>
      <c r="I96" s="48"/>
      <c r="J96" s="48"/>
      <c r="K96" s="49"/>
      <c r="L96" s="54"/>
      <c r="M96" s="54"/>
      <c r="N96" s="48"/>
      <c r="O96" s="54"/>
      <c r="P96" s="54"/>
      <c r="Q96" s="54"/>
      <c r="R96" s="50"/>
      <c r="S96" s="50"/>
    </row>
    <row r="97" spans="1:19" ht="28.5" customHeight="1">
      <c r="A97" s="55"/>
      <c r="B97" s="52"/>
      <c r="C97" s="51" t="str">
        <f>IF(OR(LEN(F97)={15,18}),IF(MOD(RIGHT(LEFT(F97,17)),2),"男","女"),"？")</f>
        <v>？</v>
      </c>
      <c r="D97" s="54"/>
      <c r="E97" s="54"/>
      <c r="F97" s="54"/>
      <c r="G97" s="56" t="str">
        <f t="shared" si="2"/>
        <v>(无证号)</v>
      </c>
      <c r="H97" s="51" t="str">
        <f ca="1" t="shared" si="3"/>
        <v>？</v>
      </c>
      <c r="I97" s="48"/>
      <c r="J97" s="48"/>
      <c r="K97" s="49"/>
      <c r="L97" s="54"/>
      <c r="M97" s="54"/>
      <c r="N97" s="48"/>
      <c r="O97" s="54"/>
      <c r="P97" s="54"/>
      <c r="Q97" s="54"/>
      <c r="R97" s="50"/>
      <c r="S97" s="50"/>
    </row>
    <row r="98" spans="1:19" ht="28.5" customHeight="1">
      <c r="A98" s="55"/>
      <c r="B98" s="52"/>
      <c r="C98" s="51" t="str">
        <f>IF(OR(LEN(F98)={15,18}),IF(MOD(RIGHT(LEFT(F98,17)),2),"男","女"),"？")</f>
        <v>？</v>
      </c>
      <c r="D98" s="54"/>
      <c r="E98" s="54"/>
      <c r="F98" s="54"/>
      <c r="G98" s="56" t="str">
        <f t="shared" si="2"/>
        <v>(无证号)</v>
      </c>
      <c r="H98" s="51" t="str">
        <f ca="1" t="shared" si="3"/>
        <v>？</v>
      </c>
      <c r="I98" s="48"/>
      <c r="J98" s="48"/>
      <c r="K98" s="49"/>
      <c r="L98" s="54"/>
      <c r="M98" s="54"/>
      <c r="N98" s="48"/>
      <c r="O98" s="54"/>
      <c r="P98" s="54"/>
      <c r="Q98" s="54"/>
      <c r="R98" s="50"/>
      <c r="S98" s="50"/>
    </row>
    <row r="99" spans="1:19" ht="28.5" customHeight="1">
      <c r="A99" s="55"/>
      <c r="B99" s="52"/>
      <c r="C99" s="51" t="str">
        <f>IF(OR(LEN(F99)={15,18}),IF(MOD(RIGHT(LEFT(F99,17)),2),"男","女"),"？")</f>
        <v>？</v>
      </c>
      <c r="D99" s="54"/>
      <c r="E99" s="54"/>
      <c r="F99" s="54"/>
      <c r="G99" s="56" t="str">
        <f t="shared" si="2"/>
        <v>(无证号)</v>
      </c>
      <c r="H99" s="51" t="str">
        <f ca="1" t="shared" si="3"/>
        <v>？</v>
      </c>
      <c r="I99" s="48"/>
      <c r="J99" s="48"/>
      <c r="K99" s="49"/>
      <c r="L99" s="54"/>
      <c r="M99" s="54"/>
      <c r="N99" s="48"/>
      <c r="O99" s="54"/>
      <c r="P99" s="54"/>
      <c r="Q99" s="54"/>
      <c r="R99" s="50"/>
      <c r="S99" s="50"/>
    </row>
    <row r="100" spans="1:19" ht="28.5" customHeight="1">
      <c r="A100" s="55"/>
      <c r="B100" s="52"/>
      <c r="C100" s="51" t="str">
        <f>IF(OR(LEN(F100)={15,18}),IF(MOD(RIGHT(LEFT(F100,17)),2),"男","女"),"？")</f>
        <v>？</v>
      </c>
      <c r="D100" s="54"/>
      <c r="E100" s="54"/>
      <c r="F100" s="54"/>
      <c r="G100" s="56" t="str">
        <f t="shared" si="2"/>
        <v>(无证号)</v>
      </c>
      <c r="H100" s="51" t="str">
        <f ca="1" t="shared" si="3"/>
        <v>？</v>
      </c>
      <c r="I100" s="48"/>
      <c r="J100" s="48"/>
      <c r="K100" s="49"/>
      <c r="L100" s="54"/>
      <c r="M100" s="54"/>
      <c r="N100" s="48"/>
      <c r="O100" s="54"/>
      <c r="P100" s="54"/>
      <c r="Q100" s="54"/>
      <c r="R100" s="50"/>
      <c r="S100" s="50"/>
    </row>
    <row r="101" spans="1:19" ht="28.5" customHeight="1">
      <c r="A101" s="55"/>
      <c r="B101" s="52"/>
      <c r="C101" s="51" t="str">
        <f>IF(OR(LEN(F101)={15,18}),IF(MOD(RIGHT(LEFT(F101,17)),2),"男","女"),"？")</f>
        <v>？</v>
      </c>
      <c r="D101" s="54"/>
      <c r="E101" s="54"/>
      <c r="F101" s="54"/>
      <c r="G101" s="56" t="str">
        <f t="shared" si="2"/>
        <v>(无证号)</v>
      </c>
      <c r="H101" s="51" t="str">
        <f ca="1" t="shared" si="3"/>
        <v>？</v>
      </c>
      <c r="I101" s="48"/>
      <c r="J101" s="48"/>
      <c r="K101" s="49"/>
      <c r="L101" s="54"/>
      <c r="M101" s="54"/>
      <c r="N101" s="48"/>
      <c r="O101" s="54"/>
      <c r="P101" s="54"/>
      <c r="Q101" s="54"/>
      <c r="R101" s="50"/>
      <c r="S101" s="50"/>
    </row>
    <row r="102" spans="1:19" ht="28.5" customHeight="1">
      <c r="A102" s="55"/>
      <c r="B102" s="52"/>
      <c r="C102" s="51" t="str">
        <f>IF(OR(LEN(F102)={15,18}),IF(MOD(RIGHT(LEFT(F102,17)),2),"男","女"),"？")</f>
        <v>？</v>
      </c>
      <c r="D102" s="54"/>
      <c r="E102" s="54"/>
      <c r="F102" s="54"/>
      <c r="G102" s="56" t="str">
        <f t="shared" si="2"/>
        <v>(无证号)</v>
      </c>
      <c r="H102" s="51" t="str">
        <f ca="1" t="shared" si="3"/>
        <v>？</v>
      </c>
      <c r="I102" s="48"/>
      <c r="J102" s="48"/>
      <c r="K102" s="49"/>
      <c r="L102" s="54"/>
      <c r="M102" s="54"/>
      <c r="N102" s="48"/>
      <c r="O102" s="54"/>
      <c r="P102" s="54"/>
      <c r="Q102" s="54"/>
      <c r="R102" s="50"/>
      <c r="S102" s="50"/>
    </row>
    <row r="103" spans="1:19" ht="28.5" customHeight="1">
      <c r="A103" s="55"/>
      <c r="B103" s="52"/>
      <c r="C103" s="51" t="str">
        <f>IF(OR(LEN(F103)={15,18}),IF(MOD(RIGHT(LEFT(F103,17)),2),"男","女"),"？")</f>
        <v>？</v>
      </c>
      <c r="D103" s="54"/>
      <c r="E103" s="54"/>
      <c r="F103" s="54"/>
      <c r="G103" s="56" t="str">
        <f t="shared" si="2"/>
        <v>(无证号)</v>
      </c>
      <c r="H103" s="51" t="str">
        <f ca="1" t="shared" si="3"/>
        <v>？</v>
      </c>
      <c r="I103" s="48"/>
      <c r="J103" s="48"/>
      <c r="K103" s="49"/>
      <c r="L103" s="54"/>
      <c r="M103" s="54"/>
      <c r="N103" s="48"/>
      <c r="O103" s="54"/>
      <c r="P103" s="54"/>
      <c r="Q103" s="54"/>
      <c r="R103" s="50"/>
      <c r="S103" s="50"/>
    </row>
    <row r="104" spans="1:19" ht="28.5" customHeight="1">
      <c r="A104" s="55"/>
      <c r="B104" s="52"/>
      <c r="C104" s="51" t="str">
        <f>IF(OR(LEN(F104)={15,18}),IF(MOD(RIGHT(LEFT(F104,17)),2),"男","女"),"？")</f>
        <v>？</v>
      </c>
      <c r="D104" s="54"/>
      <c r="E104" s="54"/>
      <c r="F104" s="54"/>
      <c r="G104" s="56" t="str">
        <f t="shared" si="2"/>
        <v>(无证号)</v>
      </c>
      <c r="H104" s="51" t="str">
        <f ca="1" t="shared" si="3"/>
        <v>？</v>
      </c>
      <c r="I104" s="48"/>
      <c r="J104" s="48"/>
      <c r="K104" s="49"/>
      <c r="L104" s="54"/>
      <c r="M104" s="54"/>
      <c r="N104" s="48"/>
      <c r="O104" s="54"/>
      <c r="P104" s="54"/>
      <c r="Q104" s="54"/>
      <c r="R104" s="50"/>
      <c r="S104" s="50"/>
    </row>
    <row r="105" spans="1:19" ht="28.5" customHeight="1">
      <c r="A105" s="55"/>
      <c r="B105" s="52"/>
      <c r="C105" s="51" t="str">
        <f>IF(OR(LEN(F105)={15,18}),IF(MOD(RIGHT(LEFT(F105,17)),2),"男","女"),"？")</f>
        <v>？</v>
      </c>
      <c r="D105" s="54"/>
      <c r="E105" s="54"/>
      <c r="F105" s="54"/>
      <c r="G105" s="56" t="str">
        <f t="shared" si="2"/>
        <v>(无证号)</v>
      </c>
      <c r="H105" s="51" t="str">
        <f ca="1" t="shared" si="3"/>
        <v>？</v>
      </c>
      <c r="I105" s="48"/>
      <c r="J105" s="48"/>
      <c r="K105" s="49"/>
      <c r="L105" s="54"/>
      <c r="M105" s="54"/>
      <c r="N105" s="48"/>
      <c r="O105" s="54"/>
      <c r="P105" s="54"/>
      <c r="Q105" s="54"/>
      <c r="R105" s="50"/>
      <c r="S105" s="50"/>
    </row>
    <row r="106" spans="1:19" ht="28.5" customHeight="1">
      <c r="A106" s="55"/>
      <c r="B106" s="52"/>
      <c r="C106" s="51" t="str">
        <f>IF(OR(LEN(F106)={15,18}),IF(MOD(RIGHT(LEFT(F106,17)),2),"男","女"),"？")</f>
        <v>？</v>
      </c>
      <c r="D106" s="54"/>
      <c r="E106" s="54"/>
      <c r="F106" s="54"/>
      <c r="G106" s="56" t="str">
        <f t="shared" si="2"/>
        <v>(无证号)</v>
      </c>
      <c r="H106" s="51" t="str">
        <f ca="1" t="shared" si="3"/>
        <v>？</v>
      </c>
      <c r="I106" s="48"/>
      <c r="J106" s="48"/>
      <c r="K106" s="49"/>
      <c r="L106" s="54"/>
      <c r="M106" s="54"/>
      <c r="N106" s="48"/>
      <c r="O106" s="54"/>
      <c r="P106" s="54"/>
      <c r="Q106" s="54"/>
      <c r="R106" s="50"/>
      <c r="S106" s="50"/>
    </row>
    <row r="107" spans="1:19" ht="28.5" customHeight="1">
      <c r="A107" s="55"/>
      <c r="B107" s="52"/>
      <c r="C107" s="51" t="str">
        <f>IF(OR(LEN(F107)={15,18}),IF(MOD(RIGHT(LEFT(F107,17)),2),"男","女"),"？")</f>
        <v>？</v>
      </c>
      <c r="D107" s="54"/>
      <c r="E107" s="54"/>
      <c r="F107" s="54"/>
      <c r="G107" s="56" t="str">
        <f t="shared" si="2"/>
        <v>(无证号)</v>
      </c>
      <c r="H107" s="51" t="str">
        <f ca="1" t="shared" si="3"/>
        <v>？</v>
      </c>
      <c r="I107" s="48"/>
      <c r="J107" s="48"/>
      <c r="K107" s="49"/>
      <c r="L107" s="54"/>
      <c r="M107" s="54"/>
      <c r="N107" s="48"/>
      <c r="O107" s="54"/>
      <c r="P107" s="54"/>
      <c r="Q107" s="54"/>
      <c r="R107" s="50"/>
      <c r="S107" s="50"/>
    </row>
    <row r="108" spans="1:19" ht="28.5" customHeight="1">
      <c r="A108" s="55"/>
      <c r="B108" s="52"/>
      <c r="C108" s="51" t="str">
        <f>IF(OR(LEN(F108)={15,18}),IF(MOD(RIGHT(LEFT(F108,17)),2),"男","女"),"？")</f>
        <v>？</v>
      </c>
      <c r="D108" s="54"/>
      <c r="E108" s="54"/>
      <c r="F108" s="54"/>
      <c r="G108" s="56" t="str">
        <f t="shared" si="2"/>
        <v>(无证号)</v>
      </c>
      <c r="H108" s="51" t="str">
        <f ca="1" t="shared" si="3"/>
        <v>？</v>
      </c>
      <c r="I108" s="48"/>
      <c r="J108" s="48"/>
      <c r="K108" s="49"/>
      <c r="L108" s="54"/>
      <c r="M108" s="54"/>
      <c r="N108" s="48"/>
      <c r="O108" s="54"/>
      <c r="P108" s="54"/>
      <c r="Q108" s="54"/>
      <c r="R108" s="50"/>
      <c r="S108" s="50"/>
    </row>
    <row r="109" spans="1:19" ht="28.5" customHeight="1">
      <c r="A109" s="55"/>
      <c r="B109" s="52"/>
      <c r="C109" s="51" t="str">
        <f>IF(OR(LEN(F109)={15,18}),IF(MOD(RIGHT(LEFT(F109,17)),2),"男","女"),"？")</f>
        <v>？</v>
      </c>
      <c r="D109" s="54"/>
      <c r="E109" s="54"/>
      <c r="F109" s="54"/>
      <c r="G109" s="56" t="str">
        <f t="shared" si="2"/>
        <v>(无证号)</v>
      </c>
      <c r="H109" s="51" t="str">
        <f ca="1" t="shared" si="3"/>
        <v>？</v>
      </c>
      <c r="I109" s="48"/>
      <c r="J109" s="48"/>
      <c r="K109" s="49"/>
      <c r="L109" s="54"/>
      <c r="M109" s="54"/>
      <c r="N109" s="48"/>
      <c r="O109" s="54"/>
      <c r="P109" s="54"/>
      <c r="Q109" s="54"/>
      <c r="R109" s="50"/>
      <c r="S109" s="50"/>
    </row>
    <row r="110" spans="1:19" ht="28.5" customHeight="1">
      <c r="A110" s="55"/>
      <c r="B110" s="52"/>
      <c r="C110" s="51" t="str">
        <f>IF(OR(LEN(F110)={15,18}),IF(MOD(RIGHT(LEFT(F110,17)),2),"男","女"),"？")</f>
        <v>？</v>
      </c>
      <c r="D110" s="54"/>
      <c r="E110" s="54"/>
      <c r="F110" s="54"/>
      <c r="G110" s="56" t="str">
        <f t="shared" si="2"/>
        <v>(无证号)</v>
      </c>
      <c r="H110" s="51" t="str">
        <f ca="1" t="shared" si="3"/>
        <v>？</v>
      </c>
      <c r="I110" s="48"/>
      <c r="J110" s="48"/>
      <c r="K110" s="49"/>
      <c r="L110" s="54"/>
      <c r="M110" s="54"/>
      <c r="N110" s="48"/>
      <c r="O110" s="54"/>
      <c r="P110" s="54"/>
      <c r="Q110" s="54"/>
      <c r="R110" s="50"/>
      <c r="S110" s="50"/>
    </row>
    <row r="111" spans="1:19" ht="28.5" customHeight="1">
      <c r="A111" s="55"/>
      <c r="B111" s="52"/>
      <c r="C111" s="51" t="str">
        <f>IF(OR(LEN(F111)={15,18}),IF(MOD(RIGHT(LEFT(F111,17)),2),"男","女"),"？")</f>
        <v>？</v>
      </c>
      <c r="D111" s="54"/>
      <c r="E111" s="54"/>
      <c r="F111" s="54"/>
      <c r="G111" s="56" t="str">
        <f t="shared" si="2"/>
        <v>(无证号)</v>
      </c>
      <c r="H111" s="51" t="str">
        <f ca="1" t="shared" si="3"/>
        <v>？</v>
      </c>
      <c r="I111" s="48"/>
      <c r="J111" s="48"/>
      <c r="K111" s="49"/>
      <c r="L111" s="54"/>
      <c r="M111" s="54"/>
      <c r="N111" s="48"/>
      <c r="O111" s="54"/>
      <c r="P111" s="54"/>
      <c r="Q111" s="54"/>
      <c r="R111" s="50"/>
      <c r="S111" s="50"/>
    </row>
    <row r="112" spans="1:19" ht="28.5" customHeight="1">
      <c r="A112" s="55"/>
      <c r="B112" s="52"/>
      <c r="C112" s="51" t="str">
        <f>IF(OR(LEN(F112)={15,18}),IF(MOD(RIGHT(LEFT(F112,17)),2),"男","女"),"？")</f>
        <v>？</v>
      </c>
      <c r="D112" s="54"/>
      <c r="E112" s="54"/>
      <c r="F112" s="54"/>
      <c r="G112" s="56" t="str">
        <f t="shared" si="2"/>
        <v>(无证号)</v>
      </c>
      <c r="H112" s="51" t="str">
        <f ca="1" t="shared" si="3"/>
        <v>？</v>
      </c>
      <c r="I112" s="48"/>
      <c r="J112" s="48"/>
      <c r="K112" s="49"/>
      <c r="L112" s="54"/>
      <c r="M112" s="54"/>
      <c r="N112" s="48"/>
      <c r="O112" s="54"/>
      <c r="P112" s="54"/>
      <c r="Q112" s="54"/>
      <c r="R112" s="50"/>
      <c r="S112" s="50"/>
    </row>
    <row r="113" spans="1:19" ht="28.5" customHeight="1">
      <c r="A113" s="55"/>
      <c r="B113" s="52"/>
      <c r="C113" s="51" t="str">
        <f>IF(OR(LEN(F113)={15,18}),IF(MOD(RIGHT(LEFT(F113,17)),2),"男","女"),"？")</f>
        <v>？</v>
      </c>
      <c r="D113" s="54"/>
      <c r="E113" s="54"/>
      <c r="F113" s="54"/>
      <c r="G113" s="56" t="str">
        <f t="shared" si="2"/>
        <v>(无证号)</v>
      </c>
      <c r="H113" s="51" t="str">
        <f ca="1" t="shared" si="3"/>
        <v>？</v>
      </c>
      <c r="I113" s="48"/>
      <c r="J113" s="48"/>
      <c r="K113" s="49"/>
      <c r="L113" s="54"/>
      <c r="M113" s="54"/>
      <c r="N113" s="48"/>
      <c r="O113" s="54"/>
      <c r="P113" s="54"/>
      <c r="Q113" s="54"/>
      <c r="R113" s="50"/>
      <c r="S113" s="50"/>
    </row>
    <row r="114" spans="1:19" ht="28.5" customHeight="1">
      <c r="A114" s="55"/>
      <c r="B114" s="52"/>
      <c r="C114" s="51" t="str">
        <f>IF(OR(LEN(F114)={15,18}),IF(MOD(RIGHT(LEFT(F114,17)),2),"男","女"),"？")</f>
        <v>？</v>
      </c>
      <c r="D114" s="54"/>
      <c r="E114" s="54"/>
      <c r="F114" s="54"/>
      <c r="G114" s="56" t="str">
        <f t="shared" si="2"/>
        <v>(无证号)</v>
      </c>
      <c r="H114" s="51" t="str">
        <f ca="1" t="shared" si="3"/>
        <v>？</v>
      </c>
      <c r="I114" s="48"/>
      <c r="J114" s="48"/>
      <c r="K114" s="49"/>
      <c r="L114" s="54"/>
      <c r="M114" s="54"/>
      <c r="N114" s="48"/>
      <c r="O114" s="54"/>
      <c r="P114" s="54"/>
      <c r="Q114" s="54"/>
      <c r="R114" s="50"/>
      <c r="S114" s="50"/>
    </row>
    <row r="115" spans="1:19" ht="28.5" customHeight="1">
      <c r="A115" s="55"/>
      <c r="B115" s="52"/>
      <c r="C115" s="51" t="str">
        <f>IF(OR(LEN(F115)={15,18}),IF(MOD(RIGHT(LEFT(F115,17)),2),"男","女"),"？")</f>
        <v>？</v>
      </c>
      <c r="D115" s="54"/>
      <c r="E115" s="54"/>
      <c r="F115" s="54"/>
      <c r="G115" s="56" t="str">
        <f t="shared" si="2"/>
        <v>(无证号)</v>
      </c>
      <c r="H115" s="51" t="str">
        <f ca="1" t="shared" si="3"/>
        <v>？</v>
      </c>
      <c r="I115" s="48"/>
      <c r="J115" s="48"/>
      <c r="K115" s="49"/>
      <c r="L115" s="54"/>
      <c r="M115" s="54"/>
      <c r="N115" s="48"/>
      <c r="O115" s="54"/>
      <c r="P115" s="54"/>
      <c r="Q115" s="54"/>
      <c r="R115" s="50"/>
      <c r="S115" s="50"/>
    </row>
    <row r="116" spans="1:19" ht="28.5" customHeight="1">
      <c r="A116" s="55"/>
      <c r="B116" s="52"/>
      <c r="C116" s="51" t="str">
        <f>IF(OR(LEN(F116)={15,18}),IF(MOD(RIGHT(LEFT(F116,17)),2),"男","女"),"？")</f>
        <v>？</v>
      </c>
      <c r="D116" s="54"/>
      <c r="E116" s="54"/>
      <c r="F116" s="54"/>
      <c r="G116" s="56" t="str">
        <f t="shared" si="2"/>
        <v>(无证号)</v>
      </c>
      <c r="H116" s="51" t="str">
        <f ca="1" t="shared" si="3"/>
        <v>？</v>
      </c>
      <c r="I116" s="48"/>
      <c r="J116" s="48"/>
      <c r="K116" s="49"/>
      <c r="L116" s="54"/>
      <c r="M116" s="54"/>
      <c r="N116" s="48"/>
      <c r="O116" s="54"/>
      <c r="P116" s="54"/>
      <c r="Q116" s="54"/>
      <c r="R116" s="50"/>
      <c r="S116" s="50"/>
    </row>
    <row r="117" spans="1:19" ht="28.5" customHeight="1">
      <c r="A117" s="55"/>
      <c r="B117" s="52"/>
      <c r="C117" s="51" t="str">
        <f>IF(OR(LEN(F117)={15,18}),IF(MOD(RIGHT(LEFT(F117,17)),2),"男","女"),"？")</f>
        <v>？</v>
      </c>
      <c r="D117" s="54"/>
      <c r="E117" s="54"/>
      <c r="F117" s="54"/>
      <c r="G117" s="56" t="str">
        <f t="shared" si="2"/>
        <v>(无证号)</v>
      </c>
      <c r="H117" s="51" t="str">
        <f ca="1" t="shared" si="3"/>
        <v>？</v>
      </c>
      <c r="I117" s="48"/>
      <c r="J117" s="48"/>
      <c r="K117" s="49"/>
      <c r="L117" s="54"/>
      <c r="M117" s="54"/>
      <c r="N117" s="48"/>
      <c r="O117" s="54"/>
      <c r="P117" s="54"/>
      <c r="Q117" s="54"/>
      <c r="R117" s="50"/>
      <c r="S117" s="50"/>
    </row>
    <row r="118" spans="1:19" ht="28.5" customHeight="1">
      <c r="A118" s="55"/>
      <c r="B118" s="52"/>
      <c r="C118" s="51" t="str">
        <f>IF(OR(LEN(F118)={15,18}),IF(MOD(RIGHT(LEFT(F118,17)),2),"男","女"),"？")</f>
        <v>？</v>
      </c>
      <c r="D118" s="54"/>
      <c r="E118" s="54"/>
      <c r="F118" s="54"/>
      <c r="G118" s="56" t="str">
        <f t="shared" si="2"/>
        <v>(无证号)</v>
      </c>
      <c r="H118" s="51" t="str">
        <f ca="1" t="shared" si="3"/>
        <v>？</v>
      </c>
      <c r="I118" s="48"/>
      <c r="J118" s="48"/>
      <c r="K118" s="49"/>
      <c r="L118" s="54"/>
      <c r="M118" s="54"/>
      <c r="N118" s="48"/>
      <c r="O118" s="54"/>
      <c r="P118" s="54"/>
      <c r="Q118" s="54"/>
      <c r="R118" s="50"/>
      <c r="S118" s="50"/>
    </row>
    <row r="119" spans="1:19" ht="28.5" customHeight="1">
      <c r="A119" s="55"/>
      <c r="B119" s="52"/>
      <c r="C119" s="51" t="str">
        <f>IF(OR(LEN(F119)={15,18}),IF(MOD(RIGHT(LEFT(F119,17)),2),"男","女"),"？")</f>
        <v>？</v>
      </c>
      <c r="D119" s="54"/>
      <c r="E119" s="54"/>
      <c r="F119" s="54"/>
      <c r="G119" s="56" t="str">
        <f t="shared" si="2"/>
        <v>(无证号)</v>
      </c>
      <c r="H119" s="51" t="str">
        <f ca="1" t="shared" si="3"/>
        <v>？</v>
      </c>
      <c r="I119" s="48"/>
      <c r="J119" s="48"/>
      <c r="K119" s="49"/>
      <c r="L119" s="54"/>
      <c r="M119" s="54"/>
      <c r="N119" s="48"/>
      <c r="O119" s="54"/>
      <c r="P119" s="54"/>
      <c r="Q119" s="54"/>
      <c r="R119" s="50"/>
      <c r="S119" s="50"/>
    </row>
    <row r="120" spans="1:19" ht="28.5" customHeight="1">
      <c r="A120" s="55"/>
      <c r="B120" s="52"/>
      <c r="C120" s="51" t="str">
        <f>IF(OR(LEN(F120)={15,18}),IF(MOD(RIGHT(LEFT(F120,17)),2),"男","女"),"？")</f>
        <v>？</v>
      </c>
      <c r="D120" s="54"/>
      <c r="E120" s="54"/>
      <c r="F120" s="54"/>
      <c r="G120" s="56" t="str">
        <f t="shared" si="2"/>
        <v>(无证号)</v>
      </c>
      <c r="H120" s="51" t="str">
        <f ca="1" t="shared" si="3"/>
        <v>？</v>
      </c>
      <c r="I120" s="48"/>
      <c r="J120" s="48"/>
      <c r="K120" s="49"/>
      <c r="L120" s="54"/>
      <c r="M120" s="54"/>
      <c r="N120" s="48"/>
      <c r="O120" s="54"/>
      <c r="P120" s="54"/>
      <c r="Q120" s="54"/>
      <c r="R120" s="50"/>
      <c r="S120" s="50"/>
    </row>
    <row r="121" spans="1:19" ht="28.5" customHeight="1">
      <c r="A121" s="55"/>
      <c r="B121" s="52"/>
      <c r="C121" s="51" t="str">
        <f>IF(OR(LEN(F121)={15,18}),IF(MOD(RIGHT(LEFT(F121,17)),2),"男","女"),"？")</f>
        <v>？</v>
      </c>
      <c r="D121" s="54"/>
      <c r="E121" s="54"/>
      <c r="F121" s="54"/>
      <c r="G121" s="56" t="str">
        <f t="shared" si="2"/>
        <v>(无证号)</v>
      </c>
      <c r="H121" s="51" t="str">
        <f ca="1" t="shared" si="3"/>
        <v>？</v>
      </c>
      <c r="I121" s="48"/>
      <c r="J121" s="48"/>
      <c r="K121" s="49"/>
      <c r="L121" s="54"/>
      <c r="M121" s="54"/>
      <c r="N121" s="48"/>
      <c r="O121" s="54"/>
      <c r="P121" s="54"/>
      <c r="Q121" s="54"/>
      <c r="R121" s="50"/>
      <c r="S121" s="50"/>
    </row>
    <row r="122" spans="1:19" ht="28.5" customHeight="1">
      <c r="A122" s="55"/>
      <c r="B122" s="52"/>
      <c r="C122" s="51" t="str">
        <f>IF(OR(LEN(F122)={15,18}),IF(MOD(RIGHT(LEFT(F122,17)),2),"男","女"),"？")</f>
        <v>？</v>
      </c>
      <c r="D122" s="54"/>
      <c r="E122" s="54"/>
      <c r="F122" s="54"/>
      <c r="G122" s="56" t="str">
        <f t="shared" si="2"/>
        <v>(无证号)</v>
      </c>
      <c r="H122" s="51" t="str">
        <f ca="1" t="shared" si="3"/>
        <v>？</v>
      </c>
      <c r="I122" s="48"/>
      <c r="J122" s="48"/>
      <c r="K122" s="49"/>
      <c r="L122" s="54"/>
      <c r="M122" s="54"/>
      <c r="N122" s="48"/>
      <c r="O122" s="54"/>
      <c r="P122" s="54"/>
      <c r="Q122" s="54"/>
      <c r="R122" s="50"/>
      <c r="S122" s="50"/>
    </row>
    <row r="123" spans="1:19" ht="28.5" customHeight="1">
      <c r="A123" s="55"/>
      <c r="B123" s="52"/>
      <c r="C123" s="51" t="str">
        <f>IF(OR(LEN(F123)={15,18}),IF(MOD(RIGHT(LEFT(F123,17)),2),"男","女"),"？")</f>
        <v>？</v>
      </c>
      <c r="D123" s="54"/>
      <c r="E123" s="54"/>
      <c r="F123" s="54"/>
      <c r="G123" s="56" t="str">
        <f t="shared" si="2"/>
        <v>(无证号)</v>
      </c>
      <c r="H123" s="51" t="str">
        <f ca="1" t="shared" si="3"/>
        <v>？</v>
      </c>
      <c r="I123" s="48"/>
      <c r="J123" s="48"/>
      <c r="K123" s="49"/>
      <c r="L123" s="54"/>
      <c r="M123" s="54"/>
      <c r="N123" s="48"/>
      <c r="O123" s="54"/>
      <c r="P123" s="54"/>
      <c r="Q123" s="54"/>
      <c r="R123" s="50"/>
      <c r="S123" s="50"/>
    </row>
    <row r="124" spans="1:19" ht="28.5" customHeight="1">
      <c r="A124" s="55"/>
      <c r="B124" s="52"/>
      <c r="C124" s="51" t="str">
        <f>IF(OR(LEN(F124)={15,18}),IF(MOD(RIGHT(LEFT(F124,17)),2),"男","女"),"？")</f>
        <v>？</v>
      </c>
      <c r="D124" s="54"/>
      <c r="E124" s="54"/>
      <c r="F124" s="54"/>
      <c r="G124" s="56" t="str">
        <f t="shared" si="2"/>
        <v>(无证号)</v>
      </c>
      <c r="H124" s="51" t="str">
        <f ca="1" t="shared" si="3"/>
        <v>？</v>
      </c>
      <c r="I124" s="48"/>
      <c r="J124" s="48"/>
      <c r="K124" s="49"/>
      <c r="L124" s="54"/>
      <c r="M124" s="54"/>
      <c r="N124" s="48"/>
      <c r="O124" s="54"/>
      <c r="P124" s="54"/>
      <c r="Q124" s="54"/>
      <c r="R124" s="50"/>
      <c r="S124" s="50"/>
    </row>
    <row r="125" spans="1:19" ht="28.5" customHeight="1">
      <c r="A125" s="55"/>
      <c r="B125" s="52"/>
      <c r="C125" s="51" t="str">
        <f>IF(OR(LEN(F125)={15,18}),IF(MOD(RIGHT(LEFT(F125,17)),2),"男","女"),"？")</f>
        <v>？</v>
      </c>
      <c r="D125" s="54"/>
      <c r="E125" s="54"/>
      <c r="F125" s="54"/>
      <c r="G125" s="56" t="str">
        <f t="shared" si="2"/>
        <v>(无证号)</v>
      </c>
      <c r="H125" s="51" t="str">
        <f ca="1" t="shared" si="3"/>
        <v>？</v>
      </c>
      <c r="I125" s="48"/>
      <c r="J125" s="48"/>
      <c r="K125" s="49"/>
      <c r="L125" s="54"/>
      <c r="M125" s="54"/>
      <c r="N125" s="48"/>
      <c r="O125" s="54"/>
      <c r="P125" s="54"/>
      <c r="Q125" s="54"/>
      <c r="R125" s="50"/>
      <c r="S125" s="50"/>
    </row>
    <row r="126" spans="1:19" ht="28.5" customHeight="1">
      <c r="A126" s="55"/>
      <c r="B126" s="52"/>
      <c r="C126" s="51" t="str">
        <f>IF(OR(LEN(F126)={15,18}),IF(MOD(RIGHT(LEFT(F126,17)),2),"男","女"),"？")</f>
        <v>？</v>
      </c>
      <c r="D126" s="54"/>
      <c r="E126" s="54"/>
      <c r="F126" s="54"/>
      <c r="G126" s="56" t="str">
        <f t="shared" si="2"/>
        <v>(无证号)</v>
      </c>
      <c r="H126" s="51" t="str">
        <f ca="1" t="shared" si="3"/>
        <v>？</v>
      </c>
      <c r="I126" s="48"/>
      <c r="J126" s="48"/>
      <c r="K126" s="49"/>
      <c r="L126" s="54"/>
      <c r="M126" s="54"/>
      <c r="N126" s="48"/>
      <c r="O126" s="54"/>
      <c r="P126" s="54"/>
      <c r="Q126" s="54"/>
      <c r="R126" s="50"/>
      <c r="S126" s="50"/>
    </row>
    <row r="127" spans="1:19" ht="28.5" customHeight="1">
      <c r="A127" s="55"/>
      <c r="B127" s="52"/>
      <c r="C127" s="51" t="str">
        <f>IF(OR(LEN(F127)={15,18}),IF(MOD(RIGHT(LEFT(F127,17)),2),"男","女"),"？")</f>
        <v>？</v>
      </c>
      <c r="D127" s="54"/>
      <c r="E127" s="54"/>
      <c r="F127" s="54"/>
      <c r="G127" s="56" t="str">
        <f t="shared" si="2"/>
        <v>(无证号)</v>
      </c>
      <c r="H127" s="51" t="str">
        <f ca="1" t="shared" si="3"/>
        <v>？</v>
      </c>
      <c r="I127" s="48"/>
      <c r="J127" s="48"/>
      <c r="K127" s="49"/>
      <c r="L127" s="54"/>
      <c r="M127" s="54"/>
      <c r="N127" s="48"/>
      <c r="O127" s="54"/>
      <c r="P127" s="54"/>
      <c r="Q127" s="54"/>
      <c r="R127" s="50"/>
      <c r="S127" s="50"/>
    </row>
    <row r="128" spans="1:19" ht="28.5" customHeight="1">
      <c r="A128" s="55"/>
      <c r="B128" s="52"/>
      <c r="C128" s="51" t="str">
        <f>IF(OR(LEN(F128)={15,18}),IF(MOD(RIGHT(LEFT(F128,17)),2),"男","女"),"？")</f>
        <v>？</v>
      </c>
      <c r="D128" s="54"/>
      <c r="E128" s="54"/>
      <c r="F128" s="54"/>
      <c r="G128" s="56" t="str">
        <f t="shared" si="2"/>
        <v>(无证号)</v>
      </c>
      <c r="H128" s="51" t="str">
        <f ca="1" t="shared" si="3"/>
        <v>？</v>
      </c>
      <c r="I128" s="48"/>
      <c r="J128" s="48"/>
      <c r="K128" s="49"/>
      <c r="L128" s="54"/>
      <c r="M128" s="54"/>
      <c r="N128" s="48"/>
      <c r="O128" s="54"/>
      <c r="P128" s="54"/>
      <c r="Q128" s="54"/>
      <c r="R128" s="50"/>
      <c r="S128" s="50"/>
    </row>
    <row r="129" spans="1:19" ht="28.5" customHeight="1">
      <c r="A129" s="55"/>
      <c r="B129" s="52"/>
      <c r="C129" s="51" t="str">
        <f>IF(OR(LEN(F129)={15,18}),IF(MOD(RIGHT(LEFT(F129,17)),2),"男","女"),"？")</f>
        <v>？</v>
      </c>
      <c r="D129" s="54"/>
      <c r="E129" s="54"/>
      <c r="F129" s="54"/>
      <c r="G129" s="56" t="str">
        <f t="shared" si="2"/>
        <v>(无证号)</v>
      </c>
      <c r="H129" s="51" t="str">
        <f ca="1" t="shared" si="3"/>
        <v>？</v>
      </c>
      <c r="I129" s="48"/>
      <c r="J129" s="48"/>
      <c r="K129" s="49"/>
      <c r="L129" s="54"/>
      <c r="M129" s="54"/>
      <c r="N129" s="48"/>
      <c r="O129" s="54"/>
      <c r="P129" s="54"/>
      <c r="Q129" s="54"/>
      <c r="R129" s="50"/>
      <c r="S129" s="50"/>
    </row>
    <row r="130" spans="1:19" ht="28.5" customHeight="1">
      <c r="A130" s="55"/>
      <c r="B130" s="52"/>
      <c r="C130" s="51" t="str">
        <f>IF(OR(LEN(F130)={15,18}),IF(MOD(RIGHT(LEFT(F130,17)),2),"男","女"),"？")</f>
        <v>？</v>
      </c>
      <c r="D130" s="54"/>
      <c r="E130" s="54"/>
      <c r="F130" s="54"/>
      <c r="G130" s="56" t="str">
        <f t="shared" si="2"/>
        <v>(无证号)</v>
      </c>
      <c r="H130" s="51" t="str">
        <f ca="1" t="shared" si="3"/>
        <v>？</v>
      </c>
      <c r="I130" s="48"/>
      <c r="J130" s="48"/>
      <c r="K130" s="49"/>
      <c r="L130" s="54"/>
      <c r="M130" s="54"/>
      <c r="N130" s="48"/>
      <c r="O130" s="54"/>
      <c r="P130" s="54"/>
      <c r="Q130" s="54"/>
      <c r="R130" s="50"/>
      <c r="S130" s="50"/>
    </row>
    <row r="131" spans="1:19" ht="28.5" customHeight="1">
      <c r="A131" s="55"/>
      <c r="B131" s="52"/>
      <c r="C131" s="51" t="str">
        <f>IF(OR(LEN(F131)={15,18}),IF(MOD(RIGHT(LEFT(F131,17)),2),"男","女"),"？")</f>
        <v>？</v>
      </c>
      <c r="D131" s="54"/>
      <c r="E131" s="54"/>
      <c r="F131" s="54"/>
      <c r="G131" s="56" t="str">
        <f t="shared" si="2"/>
        <v>(无证号)</v>
      </c>
      <c r="H131" s="51" t="str">
        <f ca="1" t="shared" si="3"/>
        <v>？</v>
      </c>
      <c r="I131" s="48"/>
      <c r="J131" s="48"/>
      <c r="K131" s="49"/>
      <c r="L131" s="54"/>
      <c r="M131" s="54"/>
      <c r="N131" s="48"/>
      <c r="O131" s="54"/>
      <c r="P131" s="54"/>
      <c r="Q131" s="54"/>
      <c r="R131" s="50"/>
      <c r="S131" s="50"/>
    </row>
    <row r="132" spans="1:19" ht="28.5" customHeight="1">
      <c r="A132" s="55"/>
      <c r="B132" s="52"/>
      <c r="C132" s="51" t="str">
        <f>IF(OR(LEN(F132)={15,18}),IF(MOD(RIGHT(LEFT(F132,17)),2),"男","女"),"？")</f>
        <v>？</v>
      </c>
      <c r="D132" s="54"/>
      <c r="E132" s="54"/>
      <c r="F132" s="54"/>
      <c r="G132" s="56" t="str">
        <f aca="true" t="shared" si="4" ref="G132:G195">IF(ISERR(DATEVALUE(MID(F132,7,4)&amp;"/"&amp;MID(F132,11,2)&amp;"/"&amp;MID(F132,13,2))),"(无证号)",DATEVALUE(MID(F132,7,4)&amp;"/"&amp;MID(F132,11,2)&amp;"/"&amp;MID(F132,13,2)))</f>
        <v>(无证号)</v>
      </c>
      <c r="H132" s="51" t="str">
        <f aca="true" ca="1" t="shared" si="5" ref="H132:H195">IF(ISERROR(DATEDIF(G132,NOW(),"y")),"？",DATEDIF(G132,NOW(),"y"))</f>
        <v>？</v>
      </c>
      <c r="I132" s="48"/>
      <c r="J132" s="48"/>
      <c r="K132" s="49"/>
      <c r="L132" s="54"/>
      <c r="M132" s="54"/>
      <c r="N132" s="48"/>
      <c r="O132" s="54"/>
      <c r="P132" s="54"/>
      <c r="Q132" s="54"/>
      <c r="R132" s="50"/>
      <c r="S132" s="50"/>
    </row>
    <row r="133" spans="1:19" ht="28.5" customHeight="1">
      <c r="A133" s="55"/>
      <c r="B133" s="52"/>
      <c r="C133" s="51" t="str">
        <f>IF(OR(LEN(F133)={15,18}),IF(MOD(RIGHT(LEFT(F133,17)),2),"男","女"),"？")</f>
        <v>？</v>
      </c>
      <c r="D133" s="54"/>
      <c r="E133" s="54"/>
      <c r="F133" s="54"/>
      <c r="G133" s="56" t="str">
        <f t="shared" si="4"/>
        <v>(无证号)</v>
      </c>
      <c r="H133" s="51" t="str">
        <f ca="1" t="shared" si="5"/>
        <v>？</v>
      </c>
      <c r="I133" s="48"/>
      <c r="J133" s="48"/>
      <c r="K133" s="49"/>
      <c r="L133" s="54"/>
      <c r="M133" s="54"/>
      <c r="N133" s="48"/>
      <c r="O133" s="54"/>
      <c r="P133" s="54"/>
      <c r="Q133" s="54"/>
      <c r="R133" s="50"/>
      <c r="S133" s="50"/>
    </row>
    <row r="134" spans="1:19" ht="28.5" customHeight="1">
      <c r="A134" s="55"/>
      <c r="B134" s="52"/>
      <c r="C134" s="51" t="str">
        <f>IF(OR(LEN(F134)={15,18}),IF(MOD(RIGHT(LEFT(F134,17)),2),"男","女"),"？")</f>
        <v>？</v>
      </c>
      <c r="D134" s="54"/>
      <c r="E134" s="54"/>
      <c r="F134" s="54"/>
      <c r="G134" s="56" t="str">
        <f t="shared" si="4"/>
        <v>(无证号)</v>
      </c>
      <c r="H134" s="51" t="str">
        <f ca="1" t="shared" si="5"/>
        <v>？</v>
      </c>
      <c r="I134" s="48"/>
      <c r="J134" s="48"/>
      <c r="K134" s="49"/>
      <c r="L134" s="54"/>
      <c r="M134" s="54"/>
      <c r="N134" s="48"/>
      <c r="O134" s="54"/>
      <c r="P134" s="54"/>
      <c r="Q134" s="54"/>
      <c r="R134" s="50"/>
      <c r="S134" s="50"/>
    </row>
    <row r="135" spans="1:19" ht="28.5" customHeight="1">
      <c r="A135" s="55"/>
      <c r="B135" s="52"/>
      <c r="C135" s="51" t="str">
        <f>IF(OR(LEN(F135)={15,18}),IF(MOD(RIGHT(LEFT(F135,17)),2),"男","女"),"？")</f>
        <v>？</v>
      </c>
      <c r="D135" s="54"/>
      <c r="E135" s="54"/>
      <c r="F135" s="54"/>
      <c r="G135" s="56" t="str">
        <f t="shared" si="4"/>
        <v>(无证号)</v>
      </c>
      <c r="H135" s="51" t="str">
        <f ca="1" t="shared" si="5"/>
        <v>？</v>
      </c>
      <c r="I135" s="48"/>
      <c r="J135" s="48"/>
      <c r="K135" s="49"/>
      <c r="L135" s="54"/>
      <c r="M135" s="54"/>
      <c r="N135" s="48"/>
      <c r="O135" s="54"/>
      <c r="P135" s="54"/>
      <c r="Q135" s="54"/>
      <c r="R135" s="50"/>
      <c r="S135" s="50"/>
    </row>
    <row r="136" spans="1:19" ht="28.5" customHeight="1">
      <c r="A136" s="55"/>
      <c r="B136" s="52"/>
      <c r="C136" s="51" t="str">
        <f>IF(OR(LEN(F136)={15,18}),IF(MOD(RIGHT(LEFT(F136,17)),2),"男","女"),"？")</f>
        <v>？</v>
      </c>
      <c r="D136" s="54"/>
      <c r="E136" s="54"/>
      <c r="F136" s="54"/>
      <c r="G136" s="56" t="str">
        <f t="shared" si="4"/>
        <v>(无证号)</v>
      </c>
      <c r="H136" s="51" t="str">
        <f ca="1" t="shared" si="5"/>
        <v>？</v>
      </c>
      <c r="I136" s="48"/>
      <c r="J136" s="48"/>
      <c r="K136" s="49"/>
      <c r="L136" s="54"/>
      <c r="M136" s="54"/>
      <c r="N136" s="48"/>
      <c r="O136" s="54"/>
      <c r="P136" s="54"/>
      <c r="Q136" s="54"/>
      <c r="R136" s="50"/>
      <c r="S136" s="50"/>
    </row>
    <row r="137" spans="1:19" ht="28.5" customHeight="1">
      <c r="A137" s="55"/>
      <c r="B137" s="52"/>
      <c r="C137" s="51" t="str">
        <f>IF(OR(LEN(F137)={15,18}),IF(MOD(RIGHT(LEFT(F137,17)),2),"男","女"),"？")</f>
        <v>？</v>
      </c>
      <c r="D137" s="54"/>
      <c r="E137" s="54"/>
      <c r="F137" s="54"/>
      <c r="G137" s="56" t="str">
        <f t="shared" si="4"/>
        <v>(无证号)</v>
      </c>
      <c r="H137" s="51" t="str">
        <f ca="1" t="shared" si="5"/>
        <v>？</v>
      </c>
      <c r="I137" s="48"/>
      <c r="J137" s="48"/>
      <c r="K137" s="49"/>
      <c r="L137" s="54"/>
      <c r="M137" s="54"/>
      <c r="N137" s="48"/>
      <c r="O137" s="54"/>
      <c r="P137" s="54"/>
      <c r="Q137" s="54"/>
      <c r="R137" s="50"/>
      <c r="S137" s="50"/>
    </row>
    <row r="138" spans="1:19" ht="28.5" customHeight="1">
      <c r="A138" s="55"/>
      <c r="B138" s="52"/>
      <c r="C138" s="51" t="str">
        <f>IF(OR(LEN(F138)={15,18}),IF(MOD(RIGHT(LEFT(F138,17)),2),"男","女"),"？")</f>
        <v>？</v>
      </c>
      <c r="D138" s="54"/>
      <c r="E138" s="54"/>
      <c r="F138" s="54"/>
      <c r="G138" s="56" t="str">
        <f t="shared" si="4"/>
        <v>(无证号)</v>
      </c>
      <c r="H138" s="51" t="str">
        <f ca="1" t="shared" si="5"/>
        <v>？</v>
      </c>
      <c r="I138" s="48"/>
      <c r="J138" s="48"/>
      <c r="K138" s="49"/>
      <c r="L138" s="54"/>
      <c r="M138" s="54"/>
      <c r="N138" s="48"/>
      <c r="O138" s="54"/>
      <c r="P138" s="54"/>
      <c r="Q138" s="54"/>
      <c r="R138" s="50"/>
      <c r="S138" s="50"/>
    </row>
    <row r="139" spans="1:19" ht="28.5" customHeight="1">
      <c r="A139" s="55"/>
      <c r="B139" s="52"/>
      <c r="C139" s="51" t="str">
        <f>IF(OR(LEN(F139)={15,18}),IF(MOD(RIGHT(LEFT(F139,17)),2),"男","女"),"？")</f>
        <v>？</v>
      </c>
      <c r="D139" s="54"/>
      <c r="E139" s="54"/>
      <c r="F139" s="54"/>
      <c r="G139" s="56" t="str">
        <f t="shared" si="4"/>
        <v>(无证号)</v>
      </c>
      <c r="H139" s="51" t="str">
        <f ca="1" t="shared" si="5"/>
        <v>？</v>
      </c>
      <c r="I139" s="48"/>
      <c r="J139" s="48"/>
      <c r="K139" s="49"/>
      <c r="L139" s="54"/>
      <c r="M139" s="54"/>
      <c r="N139" s="48"/>
      <c r="O139" s="54"/>
      <c r="P139" s="54"/>
      <c r="Q139" s="54"/>
      <c r="R139" s="50"/>
      <c r="S139" s="50"/>
    </row>
    <row r="140" spans="1:19" ht="28.5" customHeight="1">
      <c r="A140" s="55"/>
      <c r="B140" s="52"/>
      <c r="C140" s="51" t="str">
        <f>IF(OR(LEN(F140)={15,18}),IF(MOD(RIGHT(LEFT(F140,17)),2),"男","女"),"？")</f>
        <v>？</v>
      </c>
      <c r="D140" s="54"/>
      <c r="E140" s="54"/>
      <c r="F140" s="54"/>
      <c r="G140" s="56" t="str">
        <f t="shared" si="4"/>
        <v>(无证号)</v>
      </c>
      <c r="H140" s="51" t="str">
        <f ca="1" t="shared" si="5"/>
        <v>？</v>
      </c>
      <c r="I140" s="48"/>
      <c r="J140" s="48"/>
      <c r="K140" s="49"/>
      <c r="L140" s="54"/>
      <c r="M140" s="54"/>
      <c r="N140" s="48"/>
      <c r="O140" s="54"/>
      <c r="P140" s="54"/>
      <c r="Q140" s="54"/>
      <c r="R140" s="50"/>
      <c r="S140" s="50"/>
    </row>
    <row r="141" spans="1:19" ht="28.5" customHeight="1">
      <c r="A141" s="55"/>
      <c r="B141" s="52"/>
      <c r="C141" s="51" t="str">
        <f>IF(OR(LEN(F141)={15,18}),IF(MOD(RIGHT(LEFT(F141,17)),2),"男","女"),"？")</f>
        <v>？</v>
      </c>
      <c r="D141" s="54"/>
      <c r="E141" s="54"/>
      <c r="F141" s="54"/>
      <c r="G141" s="56" t="str">
        <f t="shared" si="4"/>
        <v>(无证号)</v>
      </c>
      <c r="H141" s="51" t="str">
        <f ca="1" t="shared" si="5"/>
        <v>？</v>
      </c>
      <c r="I141" s="48"/>
      <c r="J141" s="48"/>
      <c r="K141" s="49"/>
      <c r="L141" s="54"/>
      <c r="M141" s="54"/>
      <c r="N141" s="48"/>
      <c r="O141" s="54"/>
      <c r="P141" s="54"/>
      <c r="Q141" s="54"/>
      <c r="R141" s="50"/>
      <c r="S141" s="50"/>
    </row>
    <row r="142" spans="1:19" ht="28.5" customHeight="1">
      <c r="A142" s="55"/>
      <c r="B142" s="52"/>
      <c r="C142" s="51" t="str">
        <f>IF(OR(LEN(F142)={15,18}),IF(MOD(RIGHT(LEFT(F142,17)),2),"男","女"),"？")</f>
        <v>？</v>
      </c>
      <c r="D142" s="54"/>
      <c r="E142" s="54"/>
      <c r="F142" s="54"/>
      <c r="G142" s="56" t="str">
        <f t="shared" si="4"/>
        <v>(无证号)</v>
      </c>
      <c r="H142" s="51" t="str">
        <f ca="1" t="shared" si="5"/>
        <v>？</v>
      </c>
      <c r="I142" s="48"/>
      <c r="J142" s="48"/>
      <c r="K142" s="49"/>
      <c r="L142" s="54"/>
      <c r="M142" s="54"/>
      <c r="N142" s="48"/>
      <c r="O142" s="54"/>
      <c r="P142" s="54"/>
      <c r="Q142" s="54"/>
      <c r="R142" s="50"/>
      <c r="S142" s="50"/>
    </row>
    <row r="143" spans="1:19" ht="28.5" customHeight="1">
      <c r="A143" s="55"/>
      <c r="B143" s="52"/>
      <c r="C143" s="51" t="str">
        <f>IF(OR(LEN(F143)={15,18}),IF(MOD(RIGHT(LEFT(F143,17)),2),"男","女"),"？")</f>
        <v>？</v>
      </c>
      <c r="D143" s="54"/>
      <c r="E143" s="54"/>
      <c r="F143" s="54"/>
      <c r="G143" s="56" t="str">
        <f t="shared" si="4"/>
        <v>(无证号)</v>
      </c>
      <c r="H143" s="51" t="str">
        <f ca="1" t="shared" si="5"/>
        <v>？</v>
      </c>
      <c r="I143" s="48"/>
      <c r="J143" s="48"/>
      <c r="K143" s="49"/>
      <c r="L143" s="54"/>
      <c r="M143" s="54"/>
      <c r="N143" s="48"/>
      <c r="O143" s="54"/>
      <c r="P143" s="54"/>
      <c r="Q143" s="54"/>
      <c r="R143" s="50"/>
      <c r="S143" s="50"/>
    </row>
    <row r="144" spans="1:19" ht="28.5" customHeight="1">
      <c r="A144" s="55"/>
      <c r="B144" s="52"/>
      <c r="C144" s="51" t="str">
        <f>IF(OR(LEN(F144)={15,18}),IF(MOD(RIGHT(LEFT(F144,17)),2),"男","女"),"？")</f>
        <v>？</v>
      </c>
      <c r="D144" s="54"/>
      <c r="E144" s="54"/>
      <c r="F144" s="54"/>
      <c r="G144" s="56" t="str">
        <f t="shared" si="4"/>
        <v>(无证号)</v>
      </c>
      <c r="H144" s="51" t="str">
        <f ca="1" t="shared" si="5"/>
        <v>？</v>
      </c>
      <c r="I144" s="48"/>
      <c r="J144" s="48"/>
      <c r="K144" s="49"/>
      <c r="L144" s="54"/>
      <c r="M144" s="54"/>
      <c r="N144" s="48"/>
      <c r="O144" s="54"/>
      <c r="P144" s="54"/>
      <c r="Q144" s="54"/>
      <c r="R144" s="50"/>
      <c r="S144" s="50"/>
    </row>
    <row r="145" spans="1:19" ht="28.5" customHeight="1">
      <c r="A145" s="55"/>
      <c r="B145" s="52"/>
      <c r="C145" s="51" t="str">
        <f>IF(OR(LEN(F145)={15,18}),IF(MOD(RIGHT(LEFT(F145,17)),2),"男","女"),"？")</f>
        <v>？</v>
      </c>
      <c r="D145" s="54"/>
      <c r="E145" s="54"/>
      <c r="F145" s="54"/>
      <c r="G145" s="56" t="str">
        <f t="shared" si="4"/>
        <v>(无证号)</v>
      </c>
      <c r="H145" s="51" t="str">
        <f ca="1" t="shared" si="5"/>
        <v>？</v>
      </c>
      <c r="I145" s="48"/>
      <c r="J145" s="48"/>
      <c r="K145" s="49"/>
      <c r="L145" s="54"/>
      <c r="M145" s="54"/>
      <c r="N145" s="48"/>
      <c r="O145" s="54"/>
      <c r="P145" s="54"/>
      <c r="Q145" s="54"/>
      <c r="R145" s="50"/>
      <c r="S145" s="50"/>
    </row>
    <row r="146" spans="1:19" ht="28.5" customHeight="1">
      <c r="A146" s="55"/>
      <c r="B146" s="52"/>
      <c r="C146" s="51" t="str">
        <f>IF(OR(LEN(F146)={15,18}),IF(MOD(RIGHT(LEFT(F146,17)),2),"男","女"),"？")</f>
        <v>？</v>
      </c>
      <c r="D146" s="54"/>
      <c r="E146" s="54"/>
      <c r="F146" s="54"/>
      <c r="G146" s="56" t="str">
        <f t="shared" si="4"/>
        <v>(无证号)</v>
      </c>
      <c r="H146" s="51" t="str">
        <f ca="1" t="shared" si="5"/>
        <v>？</v>
      </c>
      <c r="I146" s="48"/>
      <c r="J146" s="48"/>
      <c r="K146" s="49"/>
      <c r="L146" s="54"/>
      <c r="M146" s="54"/>
      <c r="N146" s="48"/>
      <c r="O146" s="54"/>
      <c r="P146" s="54"/>
      <c r="Q146" s="54"/>
      <c r="R146" s="50"/>
      <c r="S146" s="50"/>
    </row>
    <row r="147" spans="1:19" ht="28.5" customHeight="1">
      <c r="A147" s="55"/>
      <c r="B147" s="52"/>
      <c r="C147" s="51" t="str">
        <f>IF(OR(LEN(F147)={15,18}),IF(MOD(RIGHT(LEFT(F147,17)),2),"男","女"),"？")</f>
        <v>？</v>
      </c>
      <c r="D147" s="54"/>
      <c r="E147" s="54"/>
      <c r="F147" s="54"/>
      <c r="G147" s="56" t="str">
        <f t="shared" si="4"/>
        <v>(无证号)</v>
      </c>
      <c r="H147" s="51" t="str">
        <f ca="1" t="shared" si="5"/>
        <v>？</v>
      </c>
      <c r="I147" s="48"/>
      <c r="J147" s="48"/>
      <c r="K147" s="49"/>
      <c r="L147" s="54"/>
      <c r="M147" s="54"/>
      <c r="N147" s="48"/>
      <c r="O147" s="54"/>
      <c r="P147" s="54"/>
      <c r="Q147" s="54"/>
      <c r="R147" s="50"/>
      <c r="S147" s="50"/>
    </row>
    <row r="148" spans="1:19" ht="28.5" customHeight="1">
      <c r="A148" s="55"/>
      <c r="B148" s="52"/>
      <c r="C148" s="51" t="str">
        <f>IF(OR(LEN(F148)={15,18}),IF(MOD(RIGHT(LEFT(F148,17)),2),"男","女"),"？")</f>
        <v>？</v>
      </c>
      <c r="D148" s="54"/>
      <c r="E148" s="54"/>
      <c r="F148" s="54"/>
      <c r="G148" s="56" t="str">
        <f t="shared" si="4"/>
        <v>(无证号)</v>
      </c>
      <c r="H148" s="51" t="str">
        <f ca="1" t="shared" si="5"/>
        <v>？</v>
      </c>
      <c r="I148" s="48"/>
      <c r="J148" s="48"/>
      <c r="K148" s="49"/>
      <c r="L148" s="54"/>
      <c r="M148" s="54"/>
      <c r="N148" s="48"/>
      <c r="O148" s="54"/>
      <c r="P148" s="54"/>
      <c r="Q148" s="54"/>
      <c r="R148" s="50"/>
      <c r="S148" s="50"/>
    </row>
    <row r="149" spans="1:19" ht="28.5" customHeight="1">
      <c r="A149" s="55"/>
      <c r="B149" s="52"/>
      <c r="C149" s="51" t="str">
        <f>IF(OR(LEN(F149)={15,18}),IF(MOD(RIGHT(LEFT(F149,17)),2),"男","女"),"？")</f>
        <v>？</v>
      </c>
      <c r="D149" s="54"/>
      <c r="E149" s="54"/>
      <c r="F149" s="54"/>
      <c r="G149" s="56" t="str">
        <f t="shared" si="4"/>
        <v>(无证号)</v>
      </c>
      <c r="H149" s="51" t="str">
        <f ca="1" t="shared" si="5"/>
        <v>？</v>
      </c>
      <c r="I149" s="48"/>
      <c r="J149" s="48"/>
      <c r="K149" s="49"/>
      <c r="L149" s="54"/>
      <c r="M149" s="54"/>
      <c r="N149" s="48"/>
      <c r="O149" s="54"/>
      <c r="P149" s="54"/>
      <c r="Q149" s="54"/>
      <c r="R149" s="50"/>
      <c r="S149" s="50"/>
    </row>
    <row r="150" spans="1:19" ht="28.5" customHeight="1">
      <c r="A150" s="55"/>
      <c r="B150" s="52"/>
      <c r="C150" s="51" t="str">
        <f>IF(OR(LEN(F150)={15,18}),IF(MOD(RIGHT(LEFT(F150,17)),2),"男","女"),"？")</f>
        <v>？</v>
      </c>
      <c r="D150" s="54"/>
      <c r="E150" s="54"/>
      <c r="F150" s="54"/>
      <c r="G150" s="56" t="str">
        <f t="shared" si="4"/>
        <v>(无证号)</v>
      </c>
      <c r="H150" s="51" t="str">
        <f ca="1" t="shared" si="5"/>
        <v>？</v>
      </c>
      <c r="I150" s="48"/>
      <c r="J150" s="48"/>
      <c r="K150" s="49"/>
      <c r="L150" s="54"/>
      <c r="M150" s="54"/>
      <c r="N150" s="48"/>
      <c r="O150" s="54"/>
      <c r="P150" s="54"/>
      <c r="Q150" s="54"/>
      <c r="R150" s="50"/>
      <c r="S150" s="50"/>
    </row>
    <row r="151" spans="1:19" ht="28.5" customHeight="1">
      <c r="A151" s="55"/>
      <c r="B151" s="52"/>
      <c r="C151" s="51" t="str">
        <f>IF(OR(LEN(F151)={15,18}),IF(MOD(RIGHT(LEFT(F151,17)),2),"男","女"),"？")</f>
        <v>？</v>
      </c>
      <c r="D151" s="54"/>
      <c r="E151" s="54"/>
      <c r="F151" s="54"/>
      <c r="G151" s="56" t="str">
        <f t="shared" si="4"/>
        <v>(无证号)</v>
      </c>
      <c r="H151" s="51" t="str">
        <f ca="1" t="shared" si="5"/>
        <v>？</v>
      </c>
      <c r="I151" s="48"/>
      <c r="J151" s="48"/>
      <c r="K151" s="49"/>
      <c r="L151" s="54"/>
      <c r="M151" s="54"/>
      <c r="N151" s="48"/>
      <c r="O151" s="54"/>
      <c r="P151" s="54"/>
      <c r="Q151" s="54"/>
      <c r="R151" s="50"/>
      <c r="S151" s="50"/>
    </row>
    <row r="152" spans="1:19" ht="28.5" customHeight="1">
      <c r="A152" s="55"/>
      <c r="B152" s="52"/>
      <c r="C152" s="51" t="str">
        <f>IF(OR(LEN(F152)={15,18}),IF(MOD(RIGHT(LEFT(F152,17)),2),"男","女"),"？")</f>
        <v>？</v>
      </c>
      <c r="D152" s="54"/>
      <c r="E152" s="54"/>
      <c r="F152" s="54"/>
      <c r="G152" s="56" t="str">
        <f t="shared" si="4"/>
        <v>(无证号)</v>
      </c>
      <c r="H152" s="51" t="str">
        <f ca="1" t="shared" si="5"/>
        <v>？</v>
      </c>
      <c r="I152" s="48"/>
      <c r="J152" s="48"/>
      <c r="K152" s="49"/>
      <c r="L152" s="54"/>
      <c r="M152" s="54"/>
      <c r="N152" s="48"/>
      <c r="O152" s="54"/>
      <c r="P152" s="54"/>
      <c r="Q152" s="54"/>
      <c r="R152" s="50"/>
      <c r="S152" s="50"/>
    </row>
    <row r="153" spans="1:19" ht="28.5" customHeight="1">
      <c r="A153" s="55"/>
      <c r="B153" s="52"/>
      <c r="C153" s="51" t="str">
        <f>IF(OR(LEN(F153)={15,18}),IF(MOD(RIGHT(LEFT(F153,17)),2),"男","女"),"？")</f>
        <v>？</v>
      </c>
      <c r="D153" s="54"/>
      <c r="E153" s="54"/>
      <c r="F153" s="54"/>
      <c r="G153" s="56" t="str">
        <f t="shared" si="4"/>
        <v>(无证号)</v>
      </c>
      <c r="H153" s="51" t="str">
        <f ca="1" t="shared" si="5"/>
        <v>？</v>
      </c>
      <c r="I153" s="48"/>
      <c r="J153" s="48"/>
      <c r="K153" s="49"/>
      <c r="L153" s="54"/>
      <c r="M153" s="54"/>
      <c r="N153" s="48"/>
      <c r="O153" s="54"/>
      <c r="P153" s="54"/>
      <c r="Q153" s="54"/>
      <c r="R153" s="50"/>
      <c r="S153" s="50"/>
    </row>
    <row r="154" spans="1:19" ht="28.5" customHeight="1">
      <c r="A154" s="55"/>
      <c r="B154" s="52"/>
      <c r="C154" s="51" t="str">
        <f>IF(OR(LEN(F154)={15,18}),IF(MOD(RIGHT(LEFT(F154,17)),2),"男","女"),"？")</f>
        <v>？</v>
      </c>
      <c r="D154" s="54"/>
      <c r="E154" s="54"/>
      <c r="F154" s="54"/>
      <c r="G154" s="56" t="str">
        <f t="shared" si="4"/>
        <v>(无证号)</v>
      </c>
      <c r="H154" s="51" t="str">
        <f ca="1" t="shared" si="5"/>
        <v>？</v>
      </c>
      <c r="I154" s="48"/>
      <c r="J154" s="48"/>
      <c r="K154" s="49"/>
      <c r="L154" s="54"/>
      <c r="M154" s="54"/>
      <c r="N154" s="48"/>
      <c r="O154" s="54"/>
      <c r="P154" s="54"/>
      <c r="Q154" s="54"/>
      <c r="R154" s="50"/>
      <c r="S154" s="50"/>
    </row>
    <row r="155" spans="1:19" ht="28.5" customHeight="1">
      <c r="A155" s="55"/>
      <c r="B155" s="52"/>
      <c r="C155" s="51" t="str">
        <f>IF(OR(LEN(F155)={15,18}),IF(MOD(RIGHT(LEFT(F155,17)),2),"男","女"),"？")</f>
        <v>？</v>
      </c>
      <c r="D155" s="54"/>
      <c r="E155" s="54"/>
      <c r="F155" s="54"/>
      <c r="G155" s="56" t="str">
        <f t="shared" si="4"/>
        <v>(无证号)</v>
      </c>
      <c r="H155" s="51" t="str">
        <f ca="1" t="shared" si="5"/>
        <v>？</v>
      </c>
      <c r="I155" s="48"/>
      <c r="J155" s="48"/>
      <c r="K155" s="49"/>
      <c r="L155" s="54"/>
      <c r="M155" s="54"/>
      <c r="N155" s="48"/>
      <c r="O155" s="54"/>
      <c r="P155" s="54"/>
      <c r="Q155" s="54"/>
      <c r="R155" s="50"/>
      <c r="S155" s="50"/>
    </row>
    <row r="156" spans="1:19" ht="28.5" customHeight="1">
      <c r="A156" s="55"/>
      <c r="B156" s="52"/>
      <c r="C156" s="51" t="str">
        <f>IF(OR(LEN(F156)={15,18}),IF(MOD(RIGHT(LEFT(F156,17)),2),"男","女"),"？")</f>
        <v>？</v>
      </c>
      <c r="D156" s="54"/>
      <c r="E156" s="54"/>
      <c r="F156" s="54"/>
      <c r="G156" s="56" t="str">
        <f t="shared" si="4"/>
        <v>(无证号)</v>
      </c>
      <c r="H156" s="51" t="str">
        <f ca="1" t="shared" si="5"/>
        <v>？</v>
      </c>
      <c r="I156" s="48"/>
      <c r="J156" s="48"/>
      <c r="K156" s="49"/>
      <c r="L156" s="54"/>
      <c r="M156" s="54"/>
      <c r="N156" s="48"/>
      <c r="O156" s="54"/>
      <c r="P156" s="54"/>
      <c r="Q156" s="54"/>
      <c r="R156" s="50"/>
      <c r="S156" s="50"/>
    </row>
    <row r="157" spans="1:19" ht="28.5" customHeight="1">
      <c r="A157" s="55"/>
      <c r="B157" s="52"/>
      <c r="C157" s="51" t="str">
        <f>IF(OR(LEN(F157)={15,18}),IF(MOD(RIGHT(LEFT(F157,17)),2),"男","女"),"？")</f>
        <v>？</v>
      </c>
      <c r="D157" s="54"/>
      <c r="E157" s="54"/>
      <c r="F157" s="54"/>
      <c r="G157" s="56" t="str">
        <f t="shared" si="4"/>
        <v>(无证号)</v>
      </c>
      <c r="H157" s="51" t="str">
        <f ca="1" t="shared" si="5"/>
        <v>？</v>
      </c>
      <c r="I157" s="48"/>
      <c r="J157" s="48"/>
      <c r="K157" s="49"/>
      <c r="L157" s="54"/>
      <c r="M157" s="54"/>
      <c r="N157" s="48"/>
      <c r="O157" s="54"/>
      <c r="P157" s="54"/>
      <c r="Q157" s="54"/>
      <c r="R157" s="50"/>
      <c r="S157" s="50"/>
    </row>
    <row r="158" spans="1:19" ht="28.5" customHeight="1">
      <c r="A158" s="55"/>
      <c r="B158" s="52"/>
      <c r="C158" s="51" t="str">
        <f>IF(OR(LEN(F158)={15,18}),IF(MOD(RIGHT(LEFT(F158,17)),2),"男","女"),"？")</f>
        <v>？</v>
      </c>
      <c r="D158" s="54"/>
      <c r="E158" s="54"/>
      <c r="F158" s="54"/>
      <c r="G158" s="56" t="str">
        <f t="shared" si="4"/>
        <v>(无证号)</v>
      </c>
      <c r="H158" s="51" t="str">
        <f ca="1" t="shared" si="5"/>
        <v>？</v>
      </c>
      <c r="I158" s="48"/>
      <c r="J158" s="48"/>
      <c r="K158" s="49"/>
      <c r="L158" s="54"/>
      <c r="M158" s="54"/>
      <c r="N158" s="48"/>
      <c r="O158" s="54"/>
      <c r="P158" s="54"/>
      <c r="Q158" s="54"/>
      <c r="R158" s="50"/>
      <c r="S158" s="50"/>
    </row>
    <row r="159" spans="1:19" ht="28.5" customHeight="1">
      <c r="A159" s="55"/>
      <c r="B159" s="52"/>
      <c r="C159" s="51" t="str">
        <f>IF(OR(LEN(F159)={15,18}),IF(MOD(RIGHT(LEFT(F159,17)),2),"男","女"),"？")</f>
        <v>？</v>
      </c>
      <c r="D159" s="54"/>
      <c r="E159" s="54"/>
      <c r="F159" s="54"/>
      <c r="G159" s="56" t="str">
        <f t="shared" si="4"/>
        <v>(无证号)</v>
      </c>
      <c r="H159" s="51" t="str">
        <f ca="1" t="shared" si="5"/>
        <v>？</v>
      </c>
      <c r="I159" s="48"/>
      <c r="J159" s="48"/>
      <c r="K159" s="49"/>
      <c r="L159" s="54"/>
      <c r="M159" s="54"/>
      <c r="N159" s="48"/>
      <c r="O159" s="54"/>
      <c r="P159" s="54"/>
      <c r="Q159" s="54"/>
      <c r="R159" s="50"/>
      <c r="S159" s="50"/>
    </row>
    <row r="160" spans="1:19" ht="28.5" customHeight="1">
      <c r="A160" s="55"/>
      <c r="B160" s="52"/>
      <c r="C160" s="51" t="str">
        <f>IF(OR(LEN(F160)={15,18}),IF(MOD(RIGHT(LEFT(F160,17)),2),"男","女"),"？")</f>
        <v>？</v>
      </c>
      <c r="D160" s="54"/>
      <c r="E160" s="54"/>
      <c r="F160" s="54"/>
      <c r="G160" s="56" t="str">
        <f t="shared" si="4"/>
        <v>(无证号)</v>
      </c>
      <c r="H160" s="51" t="str">
        <f ca="1" t="shared" si="5"/>
        <v>？</v>
      </c>
      <c r="I160" s="48"/>
      <c r="J160" s="48"/>
      <c r="K160" s="49"/>
      <c r="L160" s="54"/>
      <c r="M160" s="54"/>
      <c r="N160" s="48"/>
      <c r="O160" s="54"/>
      <c r="P160" s="54"/>
      <c r="Q160" s="54"/>
      <c r="R160" s="50"/>
      <c r="S160" s="50"/>
    </row>
    <row r="161" spans="1:19" ht="28.5" customHeight="1">
      <c r="A161" s="55"/>
      <c r="B161" s="52"/>
      <c r="C161" s="51" t="str">
        <f>IF(OR(LEN(F161)={15,18}),IF(MOD(RIGHT(LEFT(F161,17)),2),"男","女"),"？")</f>
        <v>？</v>
      </c>
      <c r="D161" s="54"/>
      <c r="E161" s="54"/>
      <c r="F161" s="54"/>
      <c r="G161" s="56" t="str">
        <f t="shared" si="4"/>
        <v>(无证号)</v>
      </c>
      <c r="H161" s="51" t="str">
        <f ca="1" t="shared" si="5"/>
        <v>？</v>
      </c>
      <c r="I161" s="48"/>
      <c r="J161" s="48"/>
      <c r="K161" s="49"/>
      <c r="L161" s="54"/>
      <c r="M161" s="54"/>
      <c r="N161" s="48"/>
      <c r="O161" s="54"/>
      <c r="P161" s="54"/>
      <c r="Q161" s="54"/>
      <c r="R161" s="50"/>
      <c r="S161" s="50"/>
    </row>
    <row r="162" spans="1:19" ht="28.5" customHeight="1">
      <c r="A162" s="55"/>
      <c r="B162" s="52"/>
      <c r="C162" s="51" t="str">
        <f>IF(OR(LEN(F162)={15,18}),IF(MOD(RIGHT(LEFT(F162,17)),2),"男","女"),"？")</f>
        <v>？</v>
      </c>
      <c r="D162" s="54"/>
      <c r="E162" s="54"/>
      <c r="F162" s="54"/>
      <c r="G162" s="56" t="str">
        <f t="shared" si="4"/>
        <v>(无证号)</v>
      </c>
      <c r="H162" s="51" t="str">
        <f ca="1" t="shared" si="5"/>
        <v>？</v>
      </c>
      <c r="I162" s="48"/>
      <c r="J162" s="48"/>
      <c r="K162" s="49"/>
      <c r="L162" s="54"/>
      <c r="M162" s="54"/>
      <c r="N162" s="48"/>
      <c r="O162" s="54"/>
      <c r="P162" s="54"/>
      <c r="Q162" s="54"/>
      <c r="R162" s="50"/>
      <c r="S162" s="50"/>
    </row>
    <row r="163" spans="1:19" ht="28.5" customHeight="1">
      <c r="A163" s="55"/>
      <c r="B163" s="52"/>
      <c r="C163" s="51" t="str">
        <f>IF(OR(LEN(F163)={15,18}),IF(MOD(RIGHT(LEFT(F163,17)),2),"男","女"),"？")</f>
        <v>？</v>
      </c>
      <c r="D163" s="54"/>
      <c r="E163" s="54"/>
      <c r="F163" s="54"/>
      <c r="G163" s="56" t="str">
        <f t="shared" si="4"/>
        <v>(无证号)</v>
      </c>
      <c r="H163" s="51" t="str">
        <f ca="1" t="shared" si="5"/>
        <v>？</v>
      </c>
      <c r="I163" s="48"/>
      <c r="J163" s="48"/>
      <c r="K163" s="49"/>
      <c r="L163" s="54"/>
      <c r="M163" s="54"/>
      <c r="N163" s="48"/>
      <c r="O163" s="54"/>
      <c r="P163" s="54"/>
      <c r="Q163" s="54"/>
      <c r="R163" s="50"/>
      <c r="S163" s="50"/>
    </row>
    <row r="164" spans="1:19" ht="28.5" customHeight="1">
      <c r="A164" s="55"/>
      <c r="B164" s="52"/>
      <c r="C164" s="51" t="str">
        <f>IF(OR(LEN(F164)={15,18}),IF(MOD(RIGHT(LEFT(F164,17)),2),"男","女"),"？")</f>
        <v>？</v>
      </c>
      <c r="D164" s="54"/>
      <c r="E164" s="54"/>
      <c r="F164" s="54"/>
      <c r="G164" s="56" t="str">
        <f t="shared" si="4"/>
        <v>(无证号)</v>
      </c>
      <c r="H164" s="51" t="str">
        <f ca="1" t="shared" si="5"/>
        <v>？</v>
      </c>
      <c r="I164" s="48"/>
      <c r="J164" s="48"/>
      <c r="K164" s="49"/>
      <c r="L164" s="54"/>
      <c r="M164" s="54"/>
      <c r="N164" s="48"/>
      <c r="O164" s="54"/>
      <c r="P164" s="54"/>
      <c r="Q164" s="54"/>
      <c r="R164" s="50"/>
      <c r="S164" s="50"/>
    </row>
    <row r="165" spans="1:19" ht="28.5" customHeight="1">
      <c r="A165" s="55"/>
      <c r="B165" s="52"/>
      <c r="C165" s="51" t="str">
        <f>IF(OR(LEN(F165)={15,18}),IF(MOD(RIGHT(LEFT(F165,17)),2),"男","女"),"？")</f>
        <v>？</v>
      </c>
      <c r="D165" s="54"/>
      <c r="E165" s="54"/>
      <c r="F165" s="54"/>
      <c r="G165" s="56" t="str">
        <f t="shared" si="4"/>
        <v>(无证号)</v>
      </c>
      <c r="H165" s="51" t="str">
        <f ca="1" t="shared" si="5"/>
        <v>？</v>
      </c>
      <c r="I165" s="48"/>
      <c r="J165" s="48"/>
      <c r="K165" s="49"/>
      <c r="L165" s="54"/>
      <c r="M165" s="54"/>
      <c r="N165" s="48"/>
      <c r="O165" s="54"/>
      <c r="P165" s="54"/>
      <c r="Q165" s="54"/>
      <c r="R165" s="50"/>
      <c r="S165" s="50"/>
    </row>
    <row r="166" spans="1:19" ht="28.5" customHeight="1">
      <c r="A166" s="55"/>
      <c r="B166" s="52"/>
      <c r="C166" s="51" t="str">
        <f>IF(OR(LEN(F166)={15,18}),IF(MOD(RIGHT(LEFT(F166,17)),2),"男","女"),"？")</f>
        <v>？</v>
      </c>
      <c r="D166" s="54"/>
      <c r="E166" s="54"/>
      <c r="F166" s="54"/>
      <c r="G166" s="56" t="str">
        <f t="shared" si="4"/>
        <v>(无证号)</v>
      </c>
      <c r="H166" s="51" t="str">
        <f ca="1" t="shared" si="5"/>
        <v>？</v>
      </c>
      <c r="I166" s="48"/>
      <c r="J166" s="48"/>
      <c r="K166" s="49"/>
      <c r="L166" s="54"/>
      <c r="M166" s="54"/>
      <c r="N166" s="48"/>
      <c r="O166" s="54"/>
      <c r="P166" s="54"/>
      <c r="Q166" s="54"/>
      <c r="R166" s="50"/>
      <c r="S166" s="50"/>
    </row>
    <row r="167" spans="1:19" ht="28.5" customHeight="1">
      <c r="A167" s="55"/>
      <c r="B167" s="52"/>
      <c r="C167" s="51" t="str">
        <f>IF(OR(LEN(F167)={15,18}),IF(MOD(RIGHT(LEFT(F167,17)),2),"男","女"),"？")</f>
        <v>？</v>
      </c>
      <c r="D167" s="54"/>
      <c r="E167" s="54"/>
      <c r="F167" s="54"/>
      <c r="G167" s="56" t="str">
        <f t="shared" si="4"/>
        <v>(无证号)</v>
      </c>
      <c r="H167" s="51" t="str">
        <f ca="1" t="shared" si="5"/>
        <v>？</v>
      </c>
      <c r="I167" s="48"/>
      <c r="J167" s="48"/>
      <c r="K167" s="49"/>
      <c r="L167" s="54"/>
      <c r="M167" s="54"/>
      <c r="N167" s="48"/>
      <c r="O167" s="54"/>
      <c r="P167" s="54"/>
      <c r="Q167" s="54"/>
      <c r="R167" s="50"/>
      <c r="S167" s="50"/>
    </row>
    <row r="168" spans="1:19" ht="28.5" customHeight="1">
      <c r="A168" s="55"/>
      <c r="B168" s="52"/>
      <c r="C168" s="51" t="str">
        <f>IF(OR(LEN(F168)={15,18}),IF(MOD(RIGHT(LEFT(F168,17)),2),"男","女"),"？")</f>
        <v>？</v>
      </c>
      <c r="D168" s="54"/>
      <c r="E168" s="54"/>
      <c r="F168" s="54"/>
      <c r="G168" s="56" t="str">
        <f t="shared" si="4"/>
        <v>(无证号)</v>
      </c>
      <c r="H168" s="51" t="str">
        <f ca="1" t="shared" si="5"/>
        <v>？</v>
      </c>
      <c r="I168" s="48"/>
      <c r="J168" s="48"/>
      <c r="K168" s="49"/>
      <c r="L168" s="54"/>
      <c r="M168" s="54"/>
      <c r="N168" s="48"/>
      <c r="O168" s="54"/>
      <c r="P168" s="54"/>
      <c r="Q168" s="54"/>
      <c r="R168" s="50"/>
      <c r="S168" s="50"/>
    </row>
    <row r="169" spans="1:19" ht="28.5" customHeight="1">
      <c r="A169" s="55"/>
      <c r="B169" s="52"/>
      <c r="C169" s="51" t="str">
        <f>IF(OR(LEN(F169)={15,18}),IF(MOD(RIGHT(LEFT(F169,17)),2),"男","女"),"？")</f>
        <v>？</v>
      </c>
      <c r="D169" s="54"/>
      <c r="E169" s="54"/>
      <c r="F169" s="54"/>
      <c r="G169" s="56" t="str">
        <f t="shared" si="4"/>
        <v>(无证号)</v>
      </c>
      <c r="H169" s="51" t="str">
        <f ca="1" t="shared" si="5"/>
        <v>？</v>
      </c>
      <c r="I169" s="48"/>
      <c r="J169" s="48"/>
      <c r="K169" s="49"/>
      <c r="L169" s="54"/>
      <c r="M169" s="54"/>
      <c r="N169" s="48"/>
      <c r="O169" s="54"/>
      <c r="P169" s="54"/>
      <c r="Q169" s="54"/>
      <c r="R169" s="50"/>
      <c r="S169" s="50"/>
    </row>
    <row r="170" spans="1:19" ht="28.5" customHeight="1">
      <c r="A170" s="55"/>
      <c r="B170" s="52"/>
      <c r="C170" s="51" t="str">
        <f>IF(OR(LEN(F170)={15,18}),IF(MOD(RIGHT(LEFT(F170,17)),2),"男","女"),"？")</f>
        <v>？</v>
      </c>
      <c r="D170" s="54"/>
      <c r="E170" s="54"/>
      <c r="F170" s="54"/>
      <c r="G170" s="56" t="str">
        <f t="shared" si="4"/>
        <v>(无证号)</v>
      </c>
      <c r="H170" s="51" t="str">
        <f ca="1" t="shared" si="5"/>
        <v>？</v>
      </c>
      <c r="I170" s="48"/>
      <c r="J170" s="48"/>
      <c r="K170" s="49"/>
      <c r="L170" s="54"/>
      <c r="M170" s="54"/>
      <c r="N170" s="48"/>
      <c r="O170" s="54"/>
      <c r="P170" s="54"/>
      <c r="Q170" s="54"/>
      <c r="R170" s="50"/>
      <c r="S170" s="50"/>
    </row>
    <row r="171" spans="1:19" ht="28.5" customHeight="1">
      <c r="A171" s="55"/>
      <c r="B171" s="52"/>
      <c r="C171" s="51" t="str">
        <f>IF(OR(LEN(F171)={15,18}),IF(MOD(RIGHT(LEFT(F171,17)),2),"男","女"),"？")</f>
        <v>？</v>
      </c>
      <c r="D171" s="54"/>
      <c r="E171" s="54"/>
      <c r="F171" s="54"/>
      <c r="G171" s="56" t="str">
        <f t="shared" si="4"/>
        <v>(无证号)</v>
      </c>
      <c r="H171" s="51" t="str">
        <f ca="1" t="shared" si="5"/>
        <v>？</v>
      </c>
      <c r="I171" s="48"/>
      <c r="J171" s="48"/>
      <c r="K171" s="49"/>
      <c r="L171" s="54"/>
      <c r="M171" s="54"/>
      <c r="N171" s="48"/>
      <c r="O171" s="54"/>
      <c r="P171" s="54"/>
      <c r="Q171" s="54"/>
      <c r="R171" s="50"/>
      <c r="S171" s="50"/>
    </row>
    <row r="172" spans="1:19" ht="28.5" customHeight="1">
      <c r="A172" s="55"/>
      <c r="B172" s="52"/>
      <c r="C172" s="51" t="str">
        <f>IF(OR(LEN(F172)={15,18}),IF(MOD(RIGHT(LEFT(F172,17)),2),"男","女"),"？")</f>
        <v>？</v>
      </c>
      <c r="D172" s="54"/>
      <c r="E172" s="54"/>
      <c r="F172" s="54"/>
      <c r="G172" s="56" t="str">
        <f t="shared" si="4"/>
        <v>(无证号)</v>
      </c>
      <c r="H172" s="51" t="str">
        <f ca="1" t="shared" si="5"/>
        <v>？</v>
      </c>
      <c r="I172" s="48"/>
      <c r="J172" s="48"/>
      <c r="K172" s="49"/>
      <c r="L172" s="54"/>
      <c r="M172" s="54"/>
      <c r="N172" s="48"/>
      <c r="O172" s="54"/>
      <c r="P172" s="54"/>
      <c r="Q172" s="54"/>
      <c r="R172" s="50"/>
      <c r="S172" s="50"/>
    </row>
    <row r="173" spans="1:19" ht="28.5" customHeight="1">
      <c r="A173" s="55"/>
      <c r="B173" s="52"/>
      <c r="C173" s="51" t="str">
        <f>IF(OR(LEN(F173)={15,18}),IF(MOD(RIGHT(LEFT(F173,17)),2),"男","女"),"？")</f>
        <v>？</v>
      </c>
      <c r="D173" s="54"/>
      <c r="E173" s="54"/>
      <c r="F173" s="54"/>
      <c r="G173" s="56" t="str">
        <f t="shared" si="4"/>
        <v>(无证号)</v>
      </c>
      <c r="H173" s="51" t="str">
        <f ca="1" t="shared" si="5"/>
        <v>？</v>
      </c>
      <c r="I173" s="48"/>
      <c r="J173" s="48"/>
      <c r="K173" s="49"/>
      <c r="L173" s="54"/>
      <c r="M173" s="54"/>
      <c r="N173" s="48"/>
      <c r="O173" s="54"/>
      <c r="P173" s="54"/>
      <c r="Q173" s="54"/>
      <c r="R173" s="50"/>
      <c r="S173" s="50"/>
    </row>
    <row r="174" spans="1:19" ht="28.5" customHeight="1">
      <c r="A174" s="55"/>
      <c r="B174" s="52"/>
      <c r="C174" s="51" t="str">
        <f>IF(OR(LEN(F174)={15,18}),IF(MOD(RIGHT(LEFT(F174,17)),2),"男","女"),"？")</f>
        <v>？</v>
      </c>
      <c r="D174" s="54"/>
      <c r="E174" s="54"/>
      <c r="F174" s="54"/>
      <c r="G174" s="56" t="str">
        <f t="shared" si="4"/>
        <v>(无证号)</v>
      </c>
      <c r="H174" s="51" t="str">
        <f ca="1" t="shared" si="5"/>
        <v>？</v>
      </c>
      <c r="I174" s="48"/>
      <c r="J174" s="48"/>
      <c r="K174" s="49"/>
      <c r="L174" s="54"/>
      <c r="M174" s="54"/>
      <c r="N174" s="48"/>
      <c r="O174" s="54"/>
      <c r="P174" s="54"/>
      <c r="Q174" s="54"/>
      <c r="R174" s="50"/>
      <c r="S174" s="50"/>
    </row>
    <row r="175" spans="1:19" ht="28.5" customHeight="1">
      <c r="A175" s="55"/>
      <c r="B175" s="52"/>
      <c r="C175" s="51" t="str">
        <f>IF(OR(LEN(F175)={15,18}),IF(MOD(RIGHT(LEFT(F175,17)),2),"男","女"),"？")</f>
        <v>？</v>
      </c>
      <c r="D175" s="54"/>
      <c r="E175" s="54"/>
      <c r="F175" s="54"/>
      <c r="G175" s="56" t="str">
        <f t="shared" si="4"/>
        <v>(无证号)</v>
      </c>
      <c r="H175" s="51" t="str">
        <f ca="1" t="shared" si="5"/>
        <v>？</v>
      </c>
      <c r="I175" s="48"/>
      <c r="J175" s="48"/>
      <c r="K175" s="49"/>
      <c r="L175" s="54"/>
      <c r="M175" s="54"/>
      <c r="N175" s="48"/>
      <c r="O175" s="54"/>
      <c r="P175" s="54"/>
      <c r="Q175" s="54"/>
      <c r="R175" s="50"/>
      <c r="S175" s="50"/>
    </row>
    <row r="176" spans="1:19" ht="28.5" customHeight="1">
      <c r="A176" s="55"/>
      <c r="B176" s="52"/>
      <c r="C176" s="51" t="str">
        <f>IF(OR(LEN(F176)={15,18}),IF(MOD(RIGHT(LEFT(F176,17)),2),"男","女"),"？")</f>
        <v>？</v>
      </c>
      <c r="D176" s="54"/>
      <c r="E176" s="54"/>
      <c r="F176" s="54"/>
      <c r="G176" s="56" t="str">
        <f t="shared" si="4"/>
        <v>(无证号)</v>
      </c>
      <c r="H176" s="51" t="str">
        <f ca="1" t="shared" si="5"/>
        <v>？</v>
      </c>
      <c r="I176" s="48"/>
      <c r="J176" s="48"/>
      <c r="K176" s="49"/>
      <c r="L176" s="54"/>
      <c r="M176" s="54"/>
      <c r="N176" s="48"/>
      <c r="O176" s="54"/>
      <c r="P176" s="54"/>
      <c r="Q176" s="54"/>
      <c r="R176" s="50"/>
      <c r="S176" s="50"/>
    </row>
    <row r="177" spans="1:19" ht="28.5" customHeight="1">
      <c r="A177" s="55"/>
      <c r="B177" s="52"/>
      <c r="C177" s="51" t="str">
        <f>IF(OR(LEN(F177)={15,18}),IF(MOD(RIGHT(LEFT(F177,17)),2),"男","女"),"？")</f>
        <v>？</v>
      </c>
      <c r="D177" s="54"/>
      <c r="E177" s="54"/>
      <c r="F177" s="54"/>
      <c r="G177" s="56" t="str">
        <f t="shared" si="4"/>
        <v>(无证号)</v>
      </c>
      <c r="H177" s="51" t="str">
        <f ca="1" t="shared" si="5"/>
        <v>？</v>
      </c>
      <c r="I177" s="48"/>
      <c r="J177" s="48"/>
      <c r="K177" s="49"/>
      <c r="L177" s="54"/>
      <c r="M177" s="54"/>
      <c r="N177" s="48"/>
      <c r="O177" s="54"/>
      <c r="P177" s="54"/>
      <c r="Q177" s="54"/>
      <c r="R177" s="50"/>
      <c r="S177" s="50"/>
    </row>
    <row r="178" spans="1:19" ht="28.5" customHeight="1">
      <c r="A178" s="55"/>
      <c r="B178" s="52"/>
      <c r="C178" s="51" t="str">
        <f>IF(OR(LEN(F178)={15,18}),IF(MOD(RIGHT(LEFT(F178,17)),2),"男","女"),"？")</f>
        <v>？</v>
      </c>
      <c r="D178" s="54"/>
      <c r="E178" s="54"/>
      <c r="F178" s="54"/>
      <c r="G178" s="56" t="str">
        <f t="shared" si="4"/>
        <v>(无证号)</v>
      </c>
      <c r="H178" s="51" t="str">
        <f ca="1" t="shared" si="5"/>
        <v>？</v>
      </c>
      <c r="I178" s="48"/>
      <c r="J178" s="48"/>
      <c r="K178" s="49"/>
      <c r="L178" s="54"/>
      <c r="M178" s="54"/>
      <c r="N178" s="48"/>
      <c r="O178" s="54"/>
      <c r="P178" s="54"/>
      <c r="Q178" s="54"/>
      <c r="R178" s="50"/>
      <c r="S178" s="50"/>
    </row>
    <row r="179" spans="1:19" ht="28.5" customHeight="1">
      <c r="A179" s="55"/>
      <c r="B179" s="52"/>
      <c r="C179" s="51" t="str">
        <f>IF(OR(LEN(F179)={15,18}),IF(MOD(RIGHT(LEFT(F179,17)),2),"男","女"),"？")</f>
        <v>？</v>
      </c>
      <c r="D179" s="54"/>
      <c r="E179" s="54"/>
      <c r="F179" s="54"/>
      <c r="G179" s="56" t="str">
        <f t="shared" si="4"/>
        <v>(无证号)</v>
      </c>
      <c r="H179" s="51" t="str">
        <f ca="1" t="shared" si="5"/>
        <v>？</v>
      </c>
      <c r="I179" s="48"/>
      <c r="J179" s="48"/>
      <c r="K179" s="49"/>
      <c r="L179" s="54"/>
      <c r="M179" s="54"/>
      <c r="N179" s="48"/>
      <c r="O179" s="54"/>
      <c r="P179" s="54"/>
      <c r="Q179" s="54"/>
      <c r="R179" s="50"/>
      <c r="S179" s="50"/>
    </row>
    <row r="180" spans="1:19" ht="28.5" customHeight="1">
      <c r="A180" s="55"/>
      <c r="B180" s="52"/>
      <c r="C180" s="51" t="str">
        <f>IF(OR(LEN(F180)={15,18}),IF(MOD(RIGHT(LEFT(F180,17)),2),"男","女"),"？")</f>
        <v>？</v>
      </c>
      <c r="D180" s="54"/>
      <c r="E180" s="54"/>
      <c r="F180" s="54"/>
      <c r="G180" s="56" t="str">
        <f t="shared" si="4"/>
        <v>(无证号)</v>
      </c>
      <c r="H180" s="51" t="str">
        <f ca="1" t="shared" si="5"/>
        <v>？</v>
      </c>
      <c r="I180" s="48"/>
      <c r="J180" s="48"/>
      <c r="K180" s="49"/>
      <c r="L180" s="54"/>
      <c r="M180" s="54"/>
      <c r="N180" s="48"/>
      <c r="O180" s="54"/>
      <c r="P180" s="54"/>
      <c r="Q180" s="54"/>
      <c r="R180" s="50"/>
      <c r="S180" s="50"/>
    </row>
    <row r="181" spans="1:19" ht="28.5" customHeight="1">
      <c r="A181" s="55"/>
      <c r="B181" s="52"/>
      <c r="C181" s="51" t="str">
        <f>IF(OR(LEN(F181)={15,18}),IF(MOD(RIGHT(LEFT(F181,17)),2),"男","女"),"？")</f>
        <v>？</v>
      </c>
      <c r="D181" s="54"/>
      <c r="E181" s="54"/>
      <c r="F181" s="54"/>
      <c r="G181" s="56" t="str">
        <f t="shared" si="4"/>
        <v>(无证号)</v>
      </c>
      <c r="H181" s="51" t="str">
        <f ca="1" t="shared" si="5"/>
        <v>？</v>
      </c>
      <c r="I181" s="48"/>
      <c r="J181" s="48"/>
      <c r="K181" s="49"/>
      <c r="L181" s="54"/>
      <c r="M181" s="54"/>
      <c r="N181" s="48"/>
      <c r="O181" s="54"/>
      <c r="P181" s="54"/>
      <c r="Q181" s="54"/>
      <c r="R181" s="50"/>
      <c r="S181" s="50"/>
    </row>
    <row r="182" spans="1:19" ht="28.5" customHeight="1">
      <c r="A182" s="55"/>
      <c r="B182" s="52"/>
      <c r="C182" s="51" t="str">
        <f>IF(OR(LEN(F182)={15,18}),IF(MOD(RIGHT(LEFT(F182,17)),2),"男","女"),"？")</f>
        <v>？</v>
      </c>
      <c r="D182" s="54"/>
      <c r="E182" s="54"/>
      <c r="F182" s="54"/>
      <c r="G182" s="56" t="str">
        <f t="shared" si="4"/>
        <v>(无证号)</v>
      </c>
      <c r="H182" s="51" t="str">
        <f ca="1" t="shared" si="5"/>
        <v>？</v>
      </c>
      <c r="I182" s="48"/>
      <c r="J182" s="48"/>
      <c r="K182" s="49"/>
      <c r="L182" s="54"/>
      <c r="M182" s="54"/>
      <c r="N182" s="48"/>
      <c r="O182" s="54"/>
      <c r="P182" s="54"/>
      <c r="Q182" s="54"/>
      <c r="R182" s="50"/>
      <c r="S182" s="50"/>
    </row>
    <row r="183" spans="1:19" ht="28.5" customHeight="1">
      <c r="A183" s="55"/>
      <c r="B183" s="52"/>
      <c r="C183" s="51" t="str">
        <f>IF(OR(LEN(F183)={15,18}),IF(MOD(RIGHT(LEFT(F183,17)),2),"男","女"),"？")</f>
        <v>？</v>
      </c>
      <c r="D183" s="54"/>
      <c r="E183" s="54"/>
      <c r="F183" s="54"/>
      <c r="G183" s="56" t="str">
        <f t="shared" si="4"/>
        <v>(无证号)</v>
      </c>
      <c r="H183" s="51" t="str">
        <f ca="1" t="shared" si="5"/>
        <v>？</v>
      </c>
      <c r="I183" s="48"/>
      <c r="J183" s="48"/>
      <c r="K183" s="49"/>
      <c r="L183" s="54"/>
      <c r="M183" s="54"/>
      <c r="N183" s="48"/>
      <c r="O183" s="54"/>
      <c r="P183" s="54"/>
      <c r="Q183" s="54"/>
      <c r="R183" s="50"/>
      <c r="S183" s="50"/>
    </row>
    <row r="184" spans="1:19" ht="28.5" customHeight="1">
      <c r="A184" s="55"/>
      <c r="B184" s="52"/>
      <c r="C184" s="51" t="str">
        <f>IF(OR(LEN(F184)={15,18}),IF(MOD(RIGHT(LEFT(F184,17)),2),"男","女"),"？")</f>
        <v>？</v>
      </c>
      <c r="D184" s="54"/>
      <c r="E184" s="54"/>
      <c r="F184" s="54"/>
      <c r="G184" s="56" t="str">
        <f t="shared" si="4"/>
        <v>(无证号)</v>
      </c>
      <c r="H184" s="51" t="str">
        <f ca="1" t="shared" si="5"/>
        <v>？</v>
      </c>
      <c r="I184" s="48"/>
      <c r="J184" s="48"/>
      <c r="K184" s="49"/>
      <c r="L184" s="54"/>
      <c r="M184" s="54"/>
      <c r="N184" s="48"/>
      <c r="O184" s="54"/>
      <c r="P184" s="54"/>
      <c r="Q184" s="54"/>
      <c r="R184" s="50"/>
      <c r="S184" s="50"/>
    </row>
    <row r="185" spans="1:19" ht="28.5" customHeight="1">
      <c r="A185" s="55"/>
      <c r="B185" s="52"/>
      <c r="C185" s="51" t="str">
        <f>IF(OR(LEN(F185)={15,18}),IF(MOD(RIGHT(LEFT(F185,17)),2),"男","女"),"？")</f>
        <v>？</v>
      </c>
      <c r="D185" s="54"/>
      <c r="E185" s="54"/>
      <c r="F185" s="54"/>
      <c r="G185" s="56" t="str">
        <f t="shared" si="4"/>
        <v>(无证号)</v>
      </c>
      <c r="H185" s="51" t="str">
        <f ca="1" t="shared" si="5"/>
        <v>？</v>
      </c>
      <c r="I185" s="48"/>
      <c r="J185" s="48"/>
      <c r="K185" s="49"/>
      <c r="L185" s="54"/>
      <c r="M185" s="54"/>
      <c r="N185" s="48"/>
      <c r="O185" s="54"/>
      <c r="P185" s="54"/>
      <c r="Q185" s="54"/>
      <c r="R185" s="50"/>
      <c r="S185" s="50"/>
    </row>
    <row r="186" spans="1:19" ht="28.5" customHeight="1">
      <c r="A186" s="55"/>
      <c r="B186" s="52"/>
      <c r="C186" s="51" t="str">
        <f>IF(OR(LEN(F186)={15,18}),IF(MOD(RIGHT(LEFT(F186,17)),2),"男","女"),"？")</f>
        <v>？</v>
      </c>
      <c r="D186" s="54"/>
      <c r="E186" s="54"/>
      <c r="F186" s="54"/>
      <c r="G186" s="56" t="str">
        <f t="shared" si="4"/>
        <v>(无证号)</v>
      </c>
      <c r="H186" s="51" t="str">
        <f ca="1" t="shared" si="5"/>
        <v>？</v>
      </c>
      <c r="I186" s="48"/>
      <c r="J186" s="48"/>
      <c r="K186" s="49"/>
      <c r="L186" s="54"/>
      <c r="M186" s="54"/>
      <c r="N186" s="48"/>
      <c r="O186" s="54"/>
      <c r="P186" s="54"/>
      <c r="Q186" s="54"/>
      <c r="R186" s="50"/>
      <c r="S186" s="50"/>
    </row>
    <row r="187" spans="1:19" ht="28.5" customHeight="1">
      <c r="A187" s="55"/>
      <c r="B187" s="52"/>
      <c r="C187" s="51" t="str">
        <f>IF(OR(LEN(F187)={15,18}),IF(MOD(RIGHT(LEFT(F187,17)),2),"男","女"),"？")</f>
        <v>？</v>
      </c>
      <c r="D187" s="54"/>
      <c r="E187" s="54"/>
      <c r="F187" s="54"/>
      <c r="G187" s="56" t="str">
        <f t="shared" si="4"/>
        <v>(无证号)</v>
      </c>
      <c r="H187" s="51" t="str">
        <f ca="1" t="shared" si="5"/>
        <v>？</v>
      </c>
      <c r="I187" s="48"/>
      <c r="J187" s="48"/>
      <c r="K187" s="49"/>
      <c r="L187" s="54"/>
      <c r="M187" s="54"/>
      <c r="N187" s="48"/>
      <c r="O187" s="54"/>
      <c r="P187" s="54"/>
      <c r="Q187" s="54"/>
      <c r="R187" s="50"/>
      <c r="S187" s="50"/>
    </row>
    <row r="188" spans="1:19" ht="28.5" customHeight="1">
      <c r="A188" s="55"/>
      <c r="B188" s="52"/>
      <c r="C188" s="51" t="str">
        <f>IF(OR(LEN(F188)={15,18}),IF(MOD(RIGHT(LEFT(F188,17)),2),"男","女"),"？")</f>
        <v>？</v>
      </c>
      <c r="D188" s="54"/>
      <c r="E188" s="54"/>
      <c r="F188" s="54"/>
      <c r="G188" s="56" t="str">
        <f t="shared" si="4"/>
        <v>(无证号)</v>
      </c>
      <c r="H188" s="51" t="str">
        <f ca="1" t="shared" si="5"/>
        <v>？</v>
      </c>
      <c r="I188" s="48"/>
      <c r="J188" s="48"/>
      <c r="K188" s="49"/>
      <c r="L188" s="54"/>
      <c r="M188" s="54"/>
      <c r="N188" s="48"/>
      <c r="O188" s="54"/>
      <c r="P188" s="54"/>
      <c r="Q188" s="54"/>
      <c r="R188" s="50"/>
      <c r="S188" s="50"/>
    </row>
    <row r="189" spans="1:19" ht="28.5" customHeight="1">
      <c r="A189" s="55"/>
      <c r="B189" s="52"/>
      <c r="C189" s="51" t="str">
        <f>IF(OR(LEN(F189)={15,18}),IF(MOD(RIGHT(LEFT(F189,17)),2),"男","女"),"？")</f>
        <v>？</v>
      </c>
      <c r="D189" s="54"/>
      <c r="E189" s="54"/>
      <c r="F189" s="54"/>
      <c r="G189" s="56" t="str">
        <f t="shared" si="4"/>
        <v>(无证号)</v>
      </c>
      <c r="H189" s="51" t="str">
        <f ca="1" t="shared" si="5"/>
        <v>？</v>
      </c>
      <c r="I189" s="48"/>
      <c r="J189" s="48"/>
      <c r="K189" s="49"/>
      <c r="L189" s="54"/>
      <c r="M189" s="54"/>
      <c r="N189" s="48"/>
      <c r="O189" s="54"/>
      <c r="P189" s="54"/>
      <c r="Q189" s="54"/>
      <c r="R189" s="50"/>
      <c r="S189" s="50"/>
    </row>
    <row r="190" spans="1:19" ht="28.5" customHeight="1">
      <c r="A190" s="55"/>
      <c r="B190" s="52"/>
      <c r="C190" s="51" t="str">
        <f>IF(OR(LEN(F190)={15,18}),IF(MOD(RIGHT(LEFT(F190,17)),2),"男","女"),"？")</f>
        <v>？</v>
      </c>
      <c r="D190" s="54"/>
      <c r="E190" s="54"/>
      <c r="F190" s="54"/>
      <c r="G190" s="56" t="str">
        <f t="shared" si="4"/>
        <v>(无证号)</v>
      </c>
      <c r="H190" s="51" t="str">
        <f ca="1" t="shared" si="5"/>
        <v>？</v>
      </c>
      <c r="I190" s="48"/>
      <c r="J190" s="48"/>
      <c r="K190" s="49"/>
      <c r="L190" s="54"/>
      <c r="M190" s="54"/>
      <c r="N190" s="48"/>
      <c r="O190" s="54"/>
      <c r="P190" s="54"/>
      <c r="Q190" s="54"/>
      <c r="R190" s="50"/>
      <c r="S190" s="50"/>
    </row>
    <row r="191" spans="1:19" ht="28.5" customHeight="1">
      <c r="A191" s="55"/>
      <c r="B191" s="52"/>
      <c r="C191" s="51" t="str">
        <f>IF(OR(LEN(F191)={15,18}),IF(MOD(RIGHT(LEFT(F191,17)),2),"男","女"),"？")</f>
        <v>？</v>
      </c>
      <c r="D191" s="54"/>
      <c r="E191" s="54"/>
      <c r="F191" s="54"/>
      <c r="G191" s="56" t="str">
        <f t="shared" si="4"/>
        <v>(无证号)</v>
      </c>
      <c r="H191" s="51" t="str">
        <f ca="1" t="shared" si="5"/>
        <v>？</v>
      </c>
      <c r="I191" s="48"/>
      <c r="J191" s="48"/>
      <c r="K191" s="49"/>
      <c r="L191" s="54"/>
      <c r="M191" s="54"/>
      <c r="N191" s="48"/>
      <c r="O191" s="54"/>
      <c r="P191" s="54"/>
      <c r="Q191" s="54"/>
      <c r="R191" s="50"/>
      <c r="S191" s="50"/>
    </row>
    <row r="192" spans="1:19" ht="28.5" customHeight="1">
      <c r="A192" s="55"/>
      <c r="B192" s="52"/>
      <c r="C192" s="51" t="str">
        <f>IF(OR(LEN(F192)={15,18}),IF(MOD(RIGHT(LEFT(F192,17)),2),"男","女"),"？")</f>
        <v>？</v>
      </c>
      <c r="D192" s="54"/>
      <c r="E192" s="54"/>
      <c r="F192" s="54"/>
      <c r="G192" s="56" t="str">
        <f t="shared" si="4"/>
        <v>(无证号)</v>
      </c>
      <c r="H192" s="51" t="str">
        <f ca="1" t="shared" si="5"/>
        <v>？</v>
      </c>
      <c r="I192" s="48"/>
      <c r="J192" s="48"/>
      <c r="K192" s="49"/>
      <c r="L192" s="54"/>
      <c r="M192" s="54"/>
      <c r="N192" s="48"/>
      <c r="O192" s="54"/>
      <c r="P192" s="54"/>
      <c r="Q192" s="54"/>
      <c r="R192" s="50"/>
      <c r="S192" s="50"/>
    </row>
    <row r="193" spans="1:19" ht="28.5" customHeight="1">
      <c r="A193" s="55"/>
      <c r="B193" s="52"/>
      <c r="C193" s="51" t="str">
        <f>IF(OR(LEN(F193)={15,18}),IF(MOD(RIGHT(LEFT(F193,17)),2),"男","女"),"？")</f>
        <v>？</v>
      </c>
      <c r="D193" s="54"/>
      <c r="E193" s="54"/>
      <c r="F193" s="54"/>
      <c r="G193" s="56" t="str">
        <f t="shared" si="4"/>
        <v>(无证号)</v>
      </c>
      <c r="H193" s="51" t="str">
        <f ca="1" t="shared" si="5"/>
        <v>？</v>
      </c>
      <c r="I193" s="48"/>
      <c r="J193" s="48"/>
      <c r="K193" s="49"/>
      <c r="L193" s="54"/>
      <c r="M193" s="54"/>
      <c r="N193" s="48"/>
      <c r="O193" s="54"/>
      <c r="P193" s="54"/>
      <c r="Q193" s="54"/>
      <c r="R193" s="50"/>
      <c r="S193" s="50"/>
    </row>
    <row r="194" spans="1:19" ht="28.5" customHeight="1">
      <c r="A194" s="55"/>
      <c r="B194" s="52"/>
      <c r="C194" s="51" t="str">
        <f>IF(OR(LEN(F194)={15,18}),IF(MOD(RIGHT(LEFT(F194,17)),2),"男","女"),"？")</f>
        <v>？</v>
      </c>
      <c r="D194" s="54"/>
      <c r="E194" s="54"/>
      <c r="F194" s="54"/>
      <c r="G194" s="56" t="str">
        <f t="shared" si="4"/>
        <v>(无证号)</v>
      </c>
      <c r="H194" s="51" t="str">
        <f ca="1" t="shared" si="5"/>
        <v>？</v>
      </c>
      <c r="I194" s="48"/>
      <c r="J194" s="48"/>
      <c r="K194" s="49"/>
      <c r="L194" s="54"/>
      <c r="M194" s="54"/>
      <c r="N194" s="48"/>
      <c r="O194" s="54"/>
      <c r="P194" s="54"/>
      <c r="Q194" s="54"/>
      <c r="R194" s="50"/>
      <c r="S194" s="50"/>
    </row>
    <row r="195" spans="1:19" ht="28.5" customHeight="1">
      <c r="A195" s="55"/>
      <c r="B195" s="52"/>
      <c r="C195" s="51" t="str">
        <f>IF(OR(LEN(F195)={15,18}),IF(MOD(RIGHT(LEFT(F195,17)),2),"男","女"),"？")</f>
        <v>？</v>
      </c>
      <c r="D195" s="54"/>
      <c r="E195" s="54"/>
      <c r="F195" s="54"/>
      <c r="G195" s="56" t="str">
        <f t="shared" si="4"/>
        <v>(无证号)</v>
      </c>
      <c r="H195" s="51" t="str">
        <f ca="1" t="shared" si="5"/>
        <v>？</v>
      </c>
      <c r="I195" s="48"/>
      <c r="J195" s="48"/>
      <c r="K195" s="49"/>
      <c r="L195" s="54"/>
      <c r="M195" s="54"/>
      <c r="N195" s="48"/>
      <c r="O195" s="54"/>
      <c r="P195" s="54"/>
      <c r="Q195" s="54"/>
      <c r="R195" s="50"/>
      <c r="S195" s="50"/>
    </row>
    <row r="196" spans="1:19" ht="28.5" customHeight="1">
      <c r="A196" s="55"/>
      <c r="B196" s="52"/>
      <c r="C196" s="51" t="str">
        <f>IF(OR(LEN(F196)={15,18}),IF(MOD(RIGHT(LEFT(F196,17)),2),"男","女"),"？")</f>
        <v>？</v>
      </c>
      <c r="D196" s="54"/>
      <c r="E196" s="54"/>
      <c r="F196" s="54"/>
      <c r="G196" s="56" t="str">
        <f aca="true" t="shared" si="6" ref="G196:G259">IF(ISERR(DATEVALUE(MID(F196,7,4)&amp;"/"&amp;MID(F196,11,2)&amp;"/"&amp;MID(F196,13,2))),"(无证号)",DATEVALUE(MID(F196,7,4)&amp;"/"&amp;MID(F196,11,2)&amp;"/"&amp;MID(F196,13,2)))</f>
        <v>(无证号)</v>
      </c>
      <c r="H196" s="51" t="str">
        <f aca="true" ca="1" t="shared" si="7" ref="H196:H259">IF(ISERROR(DATEDIF(G196,NOW(),"y")),"？",DATEDIF(G196,NOW(),"y"))</f>
        <v>？</v>
      </c>
      <c r="I196" s="48"/>
      <c r="J196" s="48"/>
      <c r="K196" s="49"/>
      <c r="L196" s="54"/>
      <c r="M196" s="54"/>
      <c r="N196" s="48"/>
      <c r="O196" s="54"/>
      <c r="P196" s="54"/>
      <c r="Q196" s="54"/>
      <c r="R196" s="50"/>
      <c r="S196" s="50"/>
    </row>
    <row r="197" spans="1:19" ht="28.5" customHeight="1">
      <c r="A197" s="55"/>
      <c r="B197" s="52"/>
      <c r="C197" s="51" t="str">
        <f>IF(OR(LEN(F197)={15,18}),IF(MOD(RIGHT(LEFT(F197,17)),2),"男","女"),"？")</f>
        <v>？</v>
      </c>
      <c r="D197" s="54"/>
      <c r="E197" s="54"/>
      <c r="F197" s="54"/>
      <c r="G197" s="56" t="str">
        <f t="shared" si="6"/>
        <v>(无证号)</v>
      </c>
      <c r="H197" s="51" t="str">
        <f ca="1" t="shared" si="7"/>
        <v>？</v>
      </c>
      <c r="I197" s="48"/>
      <c r="J197" s="48"/>
      <c r="K197" s="49"/>
      <c r="L197" s="54"/>
      <c r="M197" s="54"/>
      <c r="N197" s="48"/>
      <c r="O197" s="54"/>
      <c r="P197" s="54"/>
      <c r="Q197" s="54"/>
      <c r="R197" s="50"/>
      <c r="S197" s="50"/>
    </row>
    <row r="198" spans="1:19" ht="28.5" customHeight="1">
      <c r="A198" s="55"/>
      <c r="B198" s="52"/>
      <c r="C198" s="51" t="str">
        <f>IF(OR(LEN(F198)={15,18}),IF(MOD(RIGHT(LEFT(F198,17)),2),"男","女"),"？")</f>
        <v>？</v>
      </c>
      <c r="D198" s="54"/>
      <c r="E198" s="54"/>
      <c r="F198" s="54"/>
      <c r="G198" s="56" t="str">
        <f t="shared" si="6"/>
        <v>(无证号)</v>
      </c>
      <c r="H198" s="51" t="str">
        <f ca="1" t="shared" si="7"/>
        <v>？</v>
      </c>
      <c r="I198" s="48"/>
      <c r="J198" s="48"/>
      <c r="K198" s="49"/>
      <c r="L198" s="54"/>
      <c r="M198" s="54"/>
      <c r="N198" s="48"/>
      <c r="O198" s="54"/>
      <c r="P198" s="54"/>
      <c r="Q198" s="54"/>
      <c r="R198" s="50"/>
      <c r="S198" s="50"/>
    </row>
    <row r="199" spans="1:19" ht="28.5" customHeight="1">
      <c r="A199" s="55"/>
      <c r="B199" s="52"/>
      <c r="C199" s="51" t="str">
        <f>IF(OR(LEN(F199)={15,18}),IF(MOD(RIGHT(LEFT(F199,17)),2),"男","女"),"？")</f>
        <v>？</v>
      </c>
      <c r="D199" s="54"/>
      <c r="E199" s="54"/>
      <c r="F199" s="54"/>
      <c r="G199" s="56" t="str">
        <f t="shared" si="6"/>
        <v>(无证号)</v>
      </c>
      <c r="H199" s="51" t="str">
        <f ca="1" t="shared" si="7"/>
        <v>？</v>
      </c>
      <c r="I199" s="48"/>
      <c r="J199" s="48"/>
      <c r="K199" s="49"/>
      <c r="L199" s="54"/>
      <c r="M199" s="54"/>
      <c r="N199" s="48"/>
      <c r="O199" s="54"/>
      <c r="P199" s="54"/>
      <c r="Q199" s="54"/>
      <c r="R199" s="50"/>
      <c r="S199" s="50"/>
    </row>
    <row r="200" spans="1:19" ht="28.5" customHeight="1">
      <c r="A200" s="55"/>
      <c r="B200" s="52"/>
      <c r="C200" s="51" t="str">
        <f>IF(OR(LEN(F200)={15,18}),IF(MOD(RIGHT(LEFT(F200,17)),2),"男","女"),"？")</f>
        <v>？</v>
      </c>
      <c r="D200" s="54"/>
      <c r="E200" s="54"/>
      <c r="F200" s="54"/>
      <c r="G200" s="56" t="str">
        <f t="shared" si="6"/>
        <v>(无证号)</v>
      </c>
      <c r="H200" s="51" t="str">
        <f ca="1" t="shared" si="7"/>
        <v>？</v>
      </c>
      <c r="I200" s="48"/>
      <c r="J200" s="48"/>
      <c r="K200" s="49"/>
      <c r="L200" s="54"/>
      <c r="M200" s="54"/>
      <c r="N200" s="48"/>
      <c r="O200" s="54"/>
      <c r="P200" s="54"/>
      <c r="Q200" s="54"/>
      <c r="R200" s="50"/>
      <c r="S200" s="50"/>
    </row>
    <row r="201" spans="1:19" ht="28.5" customHeight="1">
      <c r="A201" s="55"/>
      <c r="B201" s="52"/>
      <c r="C201" s="51" t="str">
        <f>IF(OR(LEN(F201)={15,18}),IF(MOD(RIGHT(LEFT(F201,17)),2),"男","女"),"？")</f>
        <v>？</v>
      </c>
      <c r="D201" s="54"/>
      <c r="E201" s="54"/>
      <c r="F201" s="54"/>
      <c r="G201" s="56" t="str">
        <f t="shared" si="6"/>
        <v>(无证号)</v>
      </c>
      <c r="H201" s="51" t="str">
        <f ca="1" t="shared" si="7"/>
        <v>？</v>
      </c>
      <c r="I201" s="48"/>
      <c r="J201" s="48"/>
      <c r="K201" s="49"/>
      <c r="L201" s="54"/>
      <c r="M201" s="54"/>
      <c r="N201" s="48"/>
      <c r="O201" s="54"/>
      <c r="P201" s="54"/>
      <c r="Q201" s="54"/>
      <c r="R201" s="50"/>
      <c r="S201" s="50"/>
    </row>
    <row r="202" spans="1:19" ht="28.5" customHeight="1">
      <c r="A202" s="55"/>
      <c r="B202" s="52"/>
      <c r="C202" s="51" t="str">
        <f>IF(OR(LEN(F202)={15,18}),IF(MOD(RIGHT(LEFT(F202,17)),2),"男","女"),"？")</f>
        <v>？</v>
      </c>
      <c r="D202" s="54"/>
      <c r="E202" s="54"/>
      <c r="F202" s="54"/>
      <c r="G202" s="56" t="str">
        <f t="shared" si="6"/>
        <v>(无证号)</v>
      </c>
      <c r="H202" s="51" t="str">
        <f ca="1" t="shared" si="7"/>
        <v>？</v>
      </c>
      <c r="I202" s="48"/>
      <c r="J202" s="48"/>
      <c r="K202" s="49"/>
      <c r="L202" s="54"/>
      <c r="M202" s="54"/>
      <c r="N202" s="48"/>
      <c r="O202" s="54"/>
      <c r="P202" s="54"/>
      <c r="Q202" s="54"/>
      <c r="R202" s="50"/>
      <c r="S202" s="50"/>
    </row>
    <row r="203" spans="1:19" ht="28.5" customHeight="1">
      <c r="A203" s="55"/>
      <c r="B203" s="52"/>
      <c r="C203" s="51" t="str">
        <f>IF(OR(LEN(F203)={15,18}),IF(MOD(RIGHT(LEFT(F203,17)),2),"男","女"),"？")</f>
        <v>？</v>
      </c>
      <c r="D203" s="54"/>
      <c r="E203" s="54"/>
      <c r="F203" s="54"/>
      <c r="G203" s="56" t="str">
        <f t="shared" si="6"/>
        <v>(无证号)</v>
      </c>
      <c r="H203" s="51" t="str">
        <f ca="1" t="shared" si="7"/>
        <v>？</v>
      </c>
      <c r="I203" s="48"/>
      <c r="J203" s="48"/>
      <c r="K203" s="49"/>
      <c r="L203" s="54"/>
      <c r="M203" s="54"/>
      <c r="N203" s="48"/>
      <c r="O203" s="54"/>
      <c r="P203" s="54"/>
      <c r="Q203" s="54"/>
      <c r="R203" s="50"/>
      <c r="S203" s="50"/>
    </row>
    <row r="204" spans="1:19" ht="28.5" customHeight="1">
      <c r="A204" s="55"/>
      <c r="B204" s="52"/>
      <c r="C204" s="51" t="str">
        <f>IF(OR(LEN(F204)={15,18}),IF(MOD(RIGHT(LEFT(F204,17)),2),"男","女"),"？")</f>
        <v>？</v>
      </c>
      <c r="D204" s="54"/>
      <c r="E204" s="54"/>
      <c r="F204" s="54"/>
      <c r="G204" s="56" t="str">
        <f t="shared" si="6"/>
        <v>(无证号)</v>
      </c>
      <c r="H204" s="51" t="str">
        <f ca="1" t="shared" si="7"/>
        <v>？</v>
      </c>
      <c r="I204" s="48"/>
      <c r="J204" s="48"/>
      <c r="K204" s="49"/>
      <c r="L204" s="54"/>
      <c r="M204" s="54"/>
      <c r="N204" s="48"/>
      <c r="O204" s="54"/>
      <c r="P204" s="54"/>
      <c r="Q204" s="54"/>
      <c r="R204" s="50"/>
      <c r="S204" s="50"/>
    </row>
    <row r="205" spans="1:19" ht="28.5" customHeight="1">
      <c r="A205" s="55"/>
      <c r="B205" s="52"/>
      <c r="C205" s="51" t="str">
        <f>IF(OR(LEN(F205)={15,18}),IF(MOD(RIGHT(LEFT(F205,17)),2),"男","女"),"？")</f>
        <v>？</v>
      </c>
      <c r="D205" s="54"/>
      <c r="E205" s="54"/>
      <c r="F205" s="54"/>
      <c r="G205" s="56" t="str">
        <f t="shared" si="6"/>
        <v>(无证号)</v>
      </c>
      <c r="H205" s="51" t="str">
        <f ca="1" t="shared" si="7"/>
        <v>？</v>
      </c>
      <c r="I205" s="48"/>
      <c r="J205" s="48"/>
      <c r="K205" s="49"/>
      <c r="L205" s="54"/>
      <c r="M205" s="54"/>
      <c r="N205" s="48"/>
      <c r="O205" s="54"/>
      <c r="P205" s="54"/>
      <c r="Q205" s="54"/>
      <c r="R205" s="50"/>
      <c r="S205" s="50"/>
    </row>
    <row r="206" spans="1:19" ht="28.5" customHeight="1">
      <c r="A206" s="55"/>
      <c r="B206" s="52"/>
      <c r="C206" s="51" t="str">
        <f>IF(OR(LEN(F206)={15,18}),IF(MOD(RIGHT(LEFT(F206,17)),2),"男","女"),"？")</f>
        <v>？</v>
      </c>
      <c r="D206" s="54"/>
      <c r="E206" s="54"/>
      <c r="F206" s="54"/>
      <c r="G206" s="56" t="str">
        <f t="shared" si="6"/>
        <v>(无证号)</v>
      </c>
      <c r="H206" s="51" t="str">
        <f ca="1" t="shared" si="7"/>
        <v>？</v>
      </c>
      <c r="I206" s="48"/>
      <c r="J206" s="48"/>
      <c r="K206" s="49"/>
      <c r="L206" s="54"/>
      <c r="M206" s="54"/>
      <c r="N206" s="48"/>
      <c r="O206" s="54"/>
      <c r="P206" s="54"/>
      <c r="Q206" s="54"/>
      <c r="R206" s="50"/>
      <c r="S206" s="50"/>
    </row>
    <row r="207" spans="1:19" ht="28.5" customHeight="1">
      <c r="A207" s="55"/>
      <c r="B207" s="52"/>
      <c r="C207" s="51" t="str">
        <f>IF(OR(LEN(F207)={15,18}),IF(MOD(RIGHT(LEFT(F207,17)),2),"男","女"),"？")</f>
        <v>？</v>
      </c>
      <c r="D207" s="54"/>
      <c r="E207" s="54"/>
      <c r="F207" s="54"/>
      <c r="G207" s="56" t="str">
        <f t="shared" si="6"/>
        <v>(无证号)</v>
      </c>
      <c r="H207" s="51" t="str">
        <f ca="1" t="shared" si="7"/>
        <v>？</v>
      </c>
      <c r="I207" s="48"/>
      <c r="J207" s="48"/>
      <c r="K207" s="49"/>
      <c r="L207" s="54"/>
      <c r="M207" s="54"/>
      <c r="N207" s="48"/>
      <c r="O207" s="54"/>
      <c r="P207" s="54"/>
      <c r="Q207" s="54"/>
      <c r="R207" s="50"/>
      <c r="S207" s="50"/>
    </row>
    <row r="208" spans="1:19" ht="28.5" customHeight="1">
      <c r="A208" s="55"/>
      <c r="B208" s="52"/>
      <c r="C208" s="51" t="str">
        <f>IF(OR(LEN(F208)={15,18}),IF(MOD(RIGHT(LEFT(F208,17)),2),"男","女"),"？")</f>
        <v>？</v>
      </c>
      <c r="D208" s="54"/>
      <c r="E208" s="54"/>
      <c r="F208" s="54"/>
      <c r="G208" s="56" t="str">
        <f t="shared" si="6"/>
        <v>(无证号)</v>
      </c>
      <c r="H208" s="51" t="str">
        <f ca="1" t="shared" si="7"/>
        <v>？</v>
      </c>
      <c r="I208" s="48"/>
      <c r="J208" s="48"/>
      <c r="K208" s="49"/>
      <c r="L208" s="54"/>
      <c r="M208" s="54"/>
      <c r="N208" s="48"/>
      <c r="O208" s="54"/>
      <c r="P208" s="54"/>
      <c r="Q208" s="54"/>
      <c r="R208" s="50"/>
      <c r="S208" s="50"/>
    </row>
    <row r="209" spans="1:19" ht="28.5" customHeight="1">
      <c r="A209" s="55"/>
      <c r="B209" s="52"/>
      <c r="C209" s="51" t="str">
        <f>IF(OR(LEN(F209)={15,18}),IF(MOD(RIGHT(LEFT(F209,17)),2),"男","女"),"？")</f>
        <v>？</v>
      </c>
      <c r="D209" s="54"/>
      <c r="E209" s="54"/>
      <c r="F209" s="54"/>
      <c r="G209" s="56" t="str">
        <f t="shared" si="6"/>
        <v>(无证号)</v>
      </c>
      <c r="H209" s="51" t="str">
        <f ca="1" t="shared" si="7"/>
        <v>？</v>
      </c>
      <c r="I209" s="48"/>
      <c r="J209" s="48"/>
      <c r="K209" s="49"/>
      <c r="L209" s="54"/>
      <c r="M209" s="54"/>
      <c r="N209" s="48"/>
      <c r="O209" s="54"/>
      <c r="P209" s="54"/>
      <c r="Q209" s="54"/>
      <c r="R209" s="50"/>
      <c r="S209" s="50"/>
    </row>
    <row r="210" spans="1:19" ht="28.5" customHeight="1">
      <c r="A210" s="55"/>
      <c r="B210" s="52"/>
      <c r="C210" s="51" t="str">
        <f>IF(OR(LEN(F210)={15,18}),IF(MOD(RIGHT(LEFT(F210,17)),2),"男","女"),"？")</f>
        <v>？</v>
      </c>
      <c r="D210" s="54"/>
      <c r="E210" s="54"/>
      <c r="F210" s="54"/>
      <c r="G210" s="56" t="str">
        <f t="shared" si="6"/>
        <v>(无证号)</v>
      </c>
      <c r="H210" s="51" t="str">
        <f ca="1" t="shared" si="7"/>
        <v>？</v>
      </c>
      <c r="I210" s="48"/>
      <c r="J210" s="48"/>
      <c r="K210" s="49"/>
      <c r="L210" s="54"/>
      <c r="M210" s="54"/>
      <c r="N210" s="48"/>
      <c r="O210" s="54"/>
      <c r="P210" s="54"/>
      <c r="Q210" s="54"/>
      <c r="R210" s="50"/>
      <c r="S210" s="50"/>
    </row>
    <row r="211" spans="1:19" ht="28.5" customHeight="1">
      <c r="A211" s="55"/>
      <c r="B211" s="52"/>
      <c r="C211" s="51" t="str">
        <f>IF(OR(LEN(F211)={15,18}),IF(MOD(RIGHT(LEFT(F211,17)),2),"男","女"),"？")</f>
        <v>？</v>
      </c>
      <c r="D211" s="54"/>
      <c r="E211" s="54"/>
      <c r="F211" s="54"/>
      <c r="G211" s="56" t="str">
        <f t="shared" si="6"/>
        <v>(无证号)</v>
      </c>
      <c r="H211" s="51" t="str">
        <f ca="1" t="shared" si="7"/>
        <v>？</v>
      </c>
      <c r="I211" s="48"/>
      <c r="J211" s="48"/>
      <c r="K211" s="49"/>
      <c r="L211" s="54"/>
      <c r="M211" s="54"/>
      <c r="N211" s="48"/>
      <c r="O211" s="54"/>
      <c r="P211" s="54"/>
      <c r="Q211" s="54"/>
      <c r="R211" s="50"/>
      <c r="S211" s="50"/>
    </row>
    <row r="212" spans="1:19" ht="28.5" customHeight="1">
      <c r="A212" s="55"/>
      <c r="B212" s="52"/>
      <c r="C212" s="51" t="str">
        <f>IF(OR(LEN(F212)={15,18}),IF(MOD(RIGHT(LEFT(F212,17)),2),"男","女"),"？")</f>
        <v>？</v>
      </c>
      <c r="D212" s="54"/>
      <c r="E212" s="54"/>
      <c r="F212" s="54"/>
      <c r="G212" s="56" t="str">
        <f t="shared" si="6"/>
        <v>(无证号)</v>
      </c>
      <c r="H212" s="51" t="str">
        <f ca="1" t="shared" si="7"/>
        <v>？</v>
      </c>
      <c r="I212" s="48"/>
      <c r="J212" s="48"/>
      <c r="K212" s="49"/>
      <c r="L212" s="54"/>
      <c r="M212" s="54"/>
      <c r="N212" s="48"/>
      <c r="O212" s="54"/>
      <c r="P212" s="54"/>
      <c r="Q212" s="54"/>
      <c r="R212" s="50"/>
      <c r="S212" s="50"/>
    </row>
    <row r="213" spans="1:19" ht="28.5" customHeight="1">
      <c r="A213" s="55"/>
      <c r="B213" s="52"/>
      <c r="C213" s="51" t="str">
        <f>IF(OR(LEN(F213)={15,18}),IF(MOD(RIGHT(LEFT(F213,17)),2),"男","女"),"？")</f>
        <v>？</v>
      </c>
      <c r="D213" s="54"/>
      <c r="E213" s="54"/>
      <c r="F213" s="54"/>
      <c r="G213" s="56" t="str">
        <f t="shared" si="6"/>
        <v>(无证号)</v>
      </c>
      <c r="H213" s="51" t="str">
        <f ca="1" t="shared" si="7"/>
        <v>？</v>
      </c>
      <c r="I213" s="48"/>
      <c r="J213" s="48"/>
      <c r="K213" s="49"/>
      <c r="L213" s="54"/>
      <c r="M213" s="54"/>
      <c r="N213" s="48"/>
      <c r="O213" s="54"/>
      <c r="P213" s="54"/>
      <c r="Q213" s="54"/>
      <c r="R213" s="50"/>
      <c r="S213" s="50"/>
    </row>
    <row r="214" spans="1:19" ht="28.5" customHeight="1">
      <c r="A214" s="55"/>
      <c r="B214" s="52"/>
      <c r="C214" s="51" t="str">
        <f>IF(OR(LEN(F214)={15,18}),IF(MOD(RIGHT(LEFT(F214,17)),2),"男","女"),"？")</f>
        <v>？</v>
      </c>
      <c r="D214" s="54"/>
      <c r="E214" s="54"/>
      <c r="F214" s="54"/>
      <c r="G214" s="56" t="str">
        <f t="shared" si="6"/>
        <v>(无证号)</v>
      </c>
      <c r="H214" s="51" t="str">
        <f ca="1" t="shared" si="7"/>
        <v>？</v>
      </c>
      <c r="I214" s="48"/>
      <c r="J214" s="48"/>
      <c r="K214" s="49"/>
      <c r="L214" s="54"/>
      <c r="M214" s="54"/>
      <c r="N214" s="48"/>
      <c r="O214" s="54"/>
      <c r="P214" s="54"/>
      <c r="Q214" s="54"/>
      <c r="R214" s="50"/>
      <c r="S214" s="50"/>
    </row>
    <row r="215" spans="1:19" ht="28.5" customHeight="1">
      <c r="A215" s="55"/>
      <c r="B215" s="52"/>
      <c r="C215" s="51" t="str">
        <f>IF(OR(LEN(F215)={15,18}),IF(MOD(RIGHT(LEFT(F215,17)),2),"男","女"),"？")</f>
        <v>？</v>
      </c>
      <c r="D215" s="54"/>
      <c r="E215" s="54"/>
      <c r="F215" s="54"/>
      <c r="G215" s="56" t="str">
        <f t="shared" si="6"/>
        <v>(无证号)</v>
      </c>
      <c r="H215" s="51" t="str">
        <f ca="1" t="shared" si="7"/>
        <v>？</v>
      </c>
      <c r="I215" s="48"/>
      <c r="J215" s="48"/>
      <c r="K215" s="49"/>
      <c r="L215" s="54"/>
      <c r="M215" s="54"/>
      <c r="N215" s="48"/>
      <c r="O215" s="54"/>
      <c r="P215" s="54"/>
      <c r="Q215" s="54"/>
      <c r="R215" s="50"/>
      <c r="S215" s="50"/>
    </row>
    <row r="216" spans="1:19" ht="28.5" customHeight="1">
      <c r="A216" s="55"/>
      <c r="B216" s="52"/>
      <c r="C216" s="51" t="str">
        <f>IF(OR(LEN(F216)={15,18}),IF(MOD(RIGHT(LEFT(F216,17)),2),"男","女"),"？")</f>
        <v>？</v>
      </c>
      <c r="D216" s="54"/>
      <c r="E216" s="54"/>
      <c r="F216" s="54"/>
      <c r="G216" s="56" t="str">
        <f t="shared" si="6"/>
        <v>(无证号)</v>
      </c>
      <c r="H216" s="51" t="str">
        <f ca="1" t="shared" si="7"/>
        <v>？</v>
      </c>
      <c r="I216" s="48"/>
      <c r="J216" s="48"/>
      <c r="K216" s="49"/>
      <c r="L216" s="54"/>
      <c r="M216" s="54"/>
      <c r="N216" s="48"/>
      <c r="O216" s="54"/>
      <c r="P216" s="54"/>
      <c r="Q216" s="54"/>
      <c r="R216" s="50"/>
      <c r="S216" s="50"/>
    </row>
    <row r="217" spans="1:19" ht="28.5" customHeight="1">
      <c r="A217" s="55"/>
      <c r="B217" s="52"/>
      <c r="C217" s="51" t="str">
        <f>IF(OR(LEN(F217)={15,18}),IF(MOD(RIGHT(LEFT(F217,17)),2),"男","女"),"？")</f>
        <v>？</v>
      </c>
      <c r="D217" s="54"/>
      <c r="E217" s="54"/>
      <c r="F217" s="54"/>
      <c r="G217" s="56" t="str">
        <f t="shared" si="6"/>
        <v>(无证号)</v>
      </c>
      <c r="H217" s="51" t="str">
        <f ca="1" t="shared" si="7"/>
        <v>？</v>
      </c>
      <c r="I217" s="48"/>
      <c r="J217" s="48"/>
      <c r="K217" s="49"/>
      <c r="L217" s="54"/>
      <c r="M217" s="54"/>
      <c r="N217" s="48"/>
      <c r="O217" s="54"/>
      <c r="P217" s="54"/>
      <c r="Q217" s="54"/>
      <c r="R217" s="50"/>
      <c r="S217" s="50"/>
    </row>
    <row r="218" spans="1:19" ht="28.5" customHeight="1">
      <c r="A218" s="55"/>
      <c r="B218" s="52"/>
      <c r="C218" s="51" t="str">
        <f>IF(OR(LEN(F218)={15,18}),IF(MOD(RIGHT(LEFT(F218,17)),2),"男","女"),"？")</f>
        <v>？</v>
      </c>
      <c r="D218" s="54"/>
      <c r="E218" s="54"/>
      <c r="F218" s="54"/>
      <c r="G218" s="56" t="str">
        <f t="shared" si="6"/>
        <v>(无证号)</v>
      </c>
      <c r="H218" s="51" t="str">
        <f ca="1" t="shared" si="7"/>
        <v>？</v>
      </c>
      <c r="I218" s="48"/>
      <c r="J218" s="48"/>
      <c r="K218" s="49"/>
      <c r="L218" s="54"/>
      <c r="M218" s="54"/>
      <c r="N218" s="48"/>
      <c r="O218" s="54"/>
      <c r="P218" s="54"/>
      <c r="Q218" s="54"/>
      <c r="R218" s="50"/>
      <c r="S218" s="50"/>
    </row>
    <row r="219" spans="1:19" ht="28.5" customHeight="1">
      <c r="A219" s="55"/>
      <c r="B219" s="52"/>
      <c r="C219" s="51" t="str">
        <f>IF(OR(LEN(F219)={15,18}),IF(MOD(RIGHT(LEFT(F219,17)),2),"男","女"),"？")</f>
        <v>？</v>
      </c>
      <c r="D219" s="54"/>
      <c r="E219" s="54"/>
      <c r="F219" s="54"/>
      <c r="G219" s="56" t="str">
        <f t="shared" si="6"/>
        <v>(无证号)</v>
      </c>
      <c r="H219" s="51" t="str">
        <f ca="1" t="shared" si="7"/>
        <v>？</v>
      </c>
      <c r="I219" s="48"/>
      <c r="J219" s="48"/>
      <c r="K219" s="49"/>
      <c r="L219" s="54"/>
      <c r="M219" s="54"/>
      <c r="N219" s="48"/>
      <c r="O219" s="54"/>
      <c r="P219" s="54"/>
      <c r="Q219" s="54"/>
      <c r="R219" s="50"/>
      <c r="S219" s="50"/>
    </row>
    <row r="220" spans="1:19" ht="28.5" customHeight="1">
      <c r="A220" s="55"/>
      <c r="B220" s="52"/>
      <c r="C220" s="51" t="str">
        <f>IF(OR(LEN(F220)={15,18}),IF(MOD(RIGHT(LEFT(F220,17)),2),"男","女"),"？")</f>
        <v>？</v>
      </c>
      <c r="D220" s="54"/>
      <c r="E220" s="54"/>
      <c r="F220" s="54"/>
      <c r="G220" s="56" t="str">
        <f t="shared" si="6"/>
        <v>(无证号)</v>
      </c>
      <c r="H220" s="51" t="str">
        <f ca="1" t="shared" si="7"/>
        <v>？</v>
      </c>
      <c r="I220" s="48"/>
      <c r="J220" s="48"/>
      <c r="K220" s="49"/>
      <c r="L220" s="54"/>
      <c r="M220" s="54"/>
      <c r="N220" s="48"/>
      <c r="O220" s="54"/>
      <c r="P220" s="54"/>
      <c r="Q220" s="54"/>
      <c r="R220" s="50"/>
      <c r="S220" s="50"/>
    </row>
    <row r="221" spans="1:19" ht="28.5" customHeight="1">
      <c r="A221" s="55"/>
      <c r="B221" s="52"/>
      <c r="C221" s="51" t="str">
        <f>IF(OR(LEN(F221)={15,18}),IF(MOD(RIGHT(LEFT(F221,17)),2),"男","女"),"？")</f>
        <v>？</v>
      </c>
      <c r="D221" s="54"/>
      <c r="E221" s="54"/>
      <c r="F221" s="54"/>
      <c r="G221" s="56" t="str">
        <f t="shared" si="6"/>
        <v>(无证号)</v>
      </c>
      <c r="H221" s="51" t="str">
        <f ca="1" t="shared" si="7"/>
        <v>？</v>
      </c>
      <c r="I221" s="48"/>
      <c r="J221" s="48"/>
      <c r="K221" s="49"/>
      <c r="L221" s="54"/>
      <c r="M221" s="54"/>
      <c r="N221" s="48"/>
      <c r="O221" s="54"/>
      <c r="P221" s="54"/>
      <c r="Q221" s="54"/>
      <c r="R221" s="50"/>
      <c r="S221" s="50"/>
    </row>
    <row r="222" spans="1:19" ht="28.5" customHeight="1">
      <c r="A222" s="55"/>
      <c r="B222" s="52"/>
      <c r="C222" s="51" t="str">
        <f>IF(OR(LEN(F222)={15,18}),IF(MOD(RIGHT(LEFT(F222,17)),2),"男","女"),"？")</f>
        <v>？</v>
      </c>
      <c r="D222" s="54"/>
      <c r="E222" s="54"/>
      <c r="F222" s="54"/>
      <c r="G222" s="56" t="str">
        <f t="shared" si="6"/>
        <v>(无证号)</v>
      </c>
      <c r="H222" s="51" t="str">
        <f ca="1" t="shared" si="7"/>
        <v>？</v>
      </c>
      <c r="I222" s="48"/>
      <c r="J222" s="48"/>
      <c r="K222" s="49"/>
      <c r="L222" s="54"/>
      <c r="M222" s="54"/>
      <c r="N222" s="48"/>
      <c r="O222" s="54"/>
      <c r="P222" s="54"/>
      <c r="Q222" s="54"/>
      <c r="R222" s="50"/>
      <c r="S222" s="50"/>
    </row>
    <row r="223" spans="1:19" ht="28.5" customHeight="1">
      <c r="A223" s="55"/>
      <c r="B223" s="52"/>
      <c r="C223" s="51" t="str">
        <f>IF(OR(LEN(F223)={15,18}),IF(MOD(RIGHT(LEFT(F223,17)),2),"男","女"),"？")</f>
        <v>？</v>
      </c>
      <c r="D223" s="54"/>
      <c r="E223" s="54"/>
      <c r="F223" s="54"/>
      <c r="G223" s="56" t="str">
        <f t="shared" si="6"/>
        <v>(无证号)</v>
      </c>
      <c r="H223" s="51" t="str">
        <f ca="1" t="shared" si="7"/>
        <v>？</v>
      </c>
      <c r="I223" s="48"/>
      <c r="J223" s="48"/>
      <c r="K223" s="49"/>
      <c r="L223" s="54"/>
      <c r="M223" s="54"/>
      <c r="N223" s="48"/>
      <c r="O223" s="54"/>
      <c r="P223" s="54"/>
      <c r="Q223" s="54"/>
      <c r="R223" s="50"/>
      <c r="S223" s="50"/>
    </row>
    <row r="224" spans="1:19" ht="28.5" customHeight="1">
      <c r="A224" s="55"/>
      <c r="B224" s="52"/>
      <c r="C224" s="51" t="str">
        <f>IF(OR(LEN(F224)={15,18}),IF(MOD(RIGHT(LEFT(F224,17)),2),"男","女"),"？")</f>
        <v>？</v>
      </c>
      <c r="D224" s="54"/>
      <c r="E224" s="54"/>
      <c r="F224" s="54"/>
      <c r="G224" s="56" t="str">
        <f t="shared" si="6"/>
        <v>(无证号)</v>
      </c>
      <c r="H224" s="51" t="str">
        <f ca="1" t="shared" si="7"/>
        <v>？</v>
      </c>
      <c r="I224" s="48"/>
      <c r="J224" s="48"/>
      <c r="K224" s="49"/>
      <c r="L224" s="54"/>
      <c r="M224" s="54"/>
      <c r="N224" s="48"/>
      <c r="O224" s="54"/>
      <c r="P224" s="54"/>
      <c r="Q224" s="54"/>
      <c r="R224" s="50"/>
      <c r="S224" s="50"/>
    </row>
    <row r="225" spans="1:19" ht="28.5" customHeight="1">
      <c r="A225" s="55"/>
      <c r="B225" s="52"/>
      <c r="C225" s="51" t="str">
        <f>IF(OR(LEN(F225)={15,18}),IF(MOD(RIGHT(LEFT(F225,17)),2),"男","女"),"？")</f>
        <v>？</v>
      </c>
      <c r="D225" s="54"/>
      <c r="E225" s="54"/>
      <c r="F225" s="54"/>
      <c r="G225" s="56" t="str">
        <f t="shared" si="6"/>
        <v>(无证号)</v>
      </c>
      <c r="H225" s="51" t="str">
        <f ca="1" t="shared" si="7"/>
        <v>？</v>
      </c>
      <c r="I225" s="48"/>
      <c r="J225" s="48"/>
      <c r="K225" s="49"/>
      <c r="L225" s="54"/>
      <c r="M225" s="54"/>
      <c r="N225" s="48"/>
      <c r="O225" s="54"/>
      <c r="P225" s="54"/>
      <c r="Q225" s="54"/>
      <c r="R225" s="50"/>
      <c r="S225" s="50"/>
    </row>
    <row r="226" spans="1:19" ht="28.5" customHeight="1">
      <c r="A226" s="55"/>
      <c r="B226" s="52"/>
      <c r="C226" s="51" t="str">
        <f>IF(OR(LEN(F226)={15,18}),IF(MOD(RIGHT(LEFT(F226,17)),2),"男","女"),"？")</f>
        <v>？</v>
      </c>
      <c r="D226" s="54"/>
      <c r="E226" s="54"/>
      <c r="F226" s="54"/>
      <c r="G226" s="56" t="str">
        <f t="shared" si="6"/>
        <v>(无证号)</v>
      </c>
      <c r="H226" s="51" t="str">
        <f ca="1" t="shared" si="7"/>
        <v>？</v>
      </c>
      <c r="I226" s="48"/>
      <c r="J226" s="48"/>
      <c r="K226" s="49"/>
      <c r="L226" s="54"/>
      <c r="M226" s="54"/>
      <c r="N226" s="48"/>
      <c r="O226" s="54"/>
      <c r="P226" s="54"/>
      <c r="Q226" s="54"/>
      <c r="R226" s="50"/>
      <c r="S226" s="50"/>
    </row>
    <row r="227" spans="1:19" ht="28.5" customHeight="1">
      <c r="A227" s="55"/>
      <c r="B227" s="52"/>
      <c r="C227" s="51" t="str">
        <f>IF(OR(LEN(F227)={15,18}),IF(MOD(RIGHT(LEFT(F227,17)),2),"男","女"),"？")</f>
        <v>？</v>
      </c>
      <c r="D227" s="54"/>
      <c r="E227" s="54"/>
      <c r="F227" s="54"/>
      <c r="G227" s="56" t="str">
        <f t="shared" si="6"/>
        <v>(无证号)</v>
      </c>
      <c r="H227" s="51" t="str">
        <f ca="1" t="shared" si="7"/>
        <v>？</v>
      </c>
      <c r="I227" s="48"/>
      <c r="J227" s="48"/>
      <c r="K227" s="49"/>
      <c r="L227" s="54"/>
      <c r="M227" s="54"/>
      <c r="N227" s="48"/>
      <c r="O227" s="54"/>
      <c r="P227" s="54"/>
      <c r="Q227" s="54"/>
      <c r="R227" s="50"/>
      <c r="S227" s="50"/>
    </row>
    <row r="228" spans="1:19" ht="28.5" customHeight="1">
      <c r="A228" s="55"/>
      <c r="B228" s="52"/>
      <c r="C228" s="51" t="str">
        <f>IF(OR(LEN(F228)={15,18}),IF(MOD(RIGHT(LEFT(F228,17)),2),"男","女"),"？")</f>
        <v>？</v>
      </c>
      <c r="D228" s="54"/>
      <c r="E228" s="54"/>
      <c r="F228" s="54"/>
      <c r="G228" s="56" t="str">
        <f t="shared" si="6"/>
        <v>(无证号)</v>
      </c>
      <c r="H228" s="51" t="str">
        <f ca="1" t="shared" si="7"/>
        <v>？</v>
      </c>
      <c r="I228" s="48"/>
      <c r="J228" s="48"/>
      <c r="K228" s="49"/>
      <c r="L228" s="54"/>
      <c r="M228" s="54"/>
      <c r="N228" s="48"/>
      <c r="O228" s="54"/>
      <c r="P228" s="54"/>
      <c r="Q228" s="54"/>
      <c r="R228" s="50"/>
      <c r="S228" s="50"/>
    </row>
    <row r="229" spans="1:19" ht="28.5" customHeight="1">
      <c r="A229" s="55"/>
      <c r="B229" s="52"/>
      <c r="C229" s="51" t="str">
        <f>IF(OR(LEN(F229)={15,18}),IF(MOD(RIGHT(LEFT(F229,17)),2),"男","女"),"？")</f>
        <v>？</v>
      </c>
      <c r="D229" s="54"/>
      <c r="E229" s="54"/>
      <c r="F229" s="54"/>
      <c r="G229" s="56" t="str">
        <f t="shared" si="6"/>
        <v>(无证号)</v>
      </c>
      <c r="H229" s="51" t="str">
        <f ca="1" t="shared" si="7"/>
        <v>？</v>
      </c>
      <c r="I229" s="48"/>
      <c r="J229" s="48"/>
      <c r="K229" s="49"/>
      <c r="L229" s="54"/>
      <c r="M229" s="54"/>
      <c r="N229" s="48"/>
      <c r="O229" s="54"/>
      <c r="P229" s="54"/>
      <c r="Q229" s="54"/>
      <c r="R229" s="50"/>
      <c r="S229" s="50"/>
    </row>
    <row r="230" spans="1:19" ht="28.5" customHeight="1">
      <c r="A230" s="55"/>
      <c r="B230" s="52"/>
      <c r="C230" s="51" t="str">
        <f>IF(OR(LEN(F230)={15,18}),IF(MOD(RIGHT(LEFT(F230,17)),2),"男","女"),"？")</f>
        <v>？</v>
      </c>
      <c r="D230" s="54"/>
      <c r="E230" s="54"/>
      <c r="F230" s="54"/>
      <c r="G230" s="56" t="str">
        <f t="shared" si="6"/>
        <v>(无证号)</v>
      </c>
      <c r="H230" s="51" t="str">
        <f ca="1" t="shared" si="7"/>
        <v>？</v>
      </c>
      <c r="I230" s="48"/>
      <c r="J230" s="48"/>
      <c r="K230" s="49"/>
      <c r="L230" s="54"/>
      <c r="M230" s="54"/>
      <c r="N230" s="48"/>
      <c r="O230" s="54"/>
      <c r="P230" s="54"/>
      <c r="Q230" s="54"/>
      <c r="R230" s="50"/>
      <c r="S230" s="50"/>
    </row>
    <row r="231" spans="1:19" ht="28.5" customHeight="1">
      <c r="A231" s="55"/>
      <c r="B231" s="52"/>
      <c r="C231" s="51" t="str">
        <f>IF(OR(LEN(F231)={15,18}),IF(MOD(RIGHT(LEFT(F231,17)),2),"男","女"),"？")</f>
        <v>？</v>
      </c>
      <c r="D231" s="54"/>
      <c r="E231" s="54"/>
      <c r="F231" s="54"/>
      <c r="G231" s="56" t="str">
        <f t="shared" si="6"/>
        <v>(无证号)</v>
      </c>
      <c r="H231" s="51" t="str">
        <f ca="1" t="shared" si="7"/>
        <v>？</v>
      </c>
      <c r="I231" s="48"/>
      <c r="J231" s="48"/>
      <c r="K231" s="49"/>
      <c r="L231" s="54"/>
      <c r="M231" s="54"/>
      <c r="N231" s="48"/>
      <c r="O231" s="54"/>
      <c r="P231" s="54"/>
      <c r="Q231" s="54"/>
      <c r="R231" s="50"/>
      <c r="S231" s="50"/>
    </row>
    <row r="232" spans="1:19" ht="28.5" customHeight="1">
      <c r="A232" s="55"/>
      <c r="B232" s="52"/>
      <c r="C232" s="51" t="str">
        <f>IF(OR(LEN(F232)={15,18}),IF(MOD(RIGHT(LEFT(F232,17)),2),"男","女"),"？")</f>
        <v>？</v>
      </c>
      <c r="D232" s="54"/>
      <c r="E232" s="54"/>
      <c r="F232" s="54"/>
      <c r="G232" s="56" t="str">
        <f t="shared" si="6"/>
        <v>(无证号)</v>
      </c>
      <c r="H232" s="51" t="str">
        <f ca="1" t="shared" si="7"/>
        <v>？</v>
      </c>
      <c r="I232" s="48"/>
      <c r="J232" s="48"/>
      <c r="K232" s="49"/>
      <c r="L232" s="54"/>
      <c r="M232" s="54"/>
      <c r="N232" s="48"/>
      <c r="O232" s="54"/>
      <c r="P232" s="54"/>
      <c r="Q232" s="54"/>
      <c r="R232" s="50"/>
      <c r="S232" s="50"/>
    </row>
    <row r="233" spans="1:19" ht="28.5" customHeight="1">
      <c r="A233" s="55"/>
      <c r="B233" s="52"/>
      <c r="C233" s="51" t="str">
        <f>IF(OR(LEN(F233)={15,18}),IF(MOD(RIGHT(LEFT(F233,17)),2),"男","女"),"？")</f>
        <v>？</v>
      </c>
      <c r="D233" s="54"/>
      <c r="E233" s="54"/>
      <c r="F233" s="54"/>
      <c r="G233" s="56" t="str">
        <f t="shared" si="6"/>
        <v>(无证号)</v>
      </c>
      <c r="H233" s="51" t="str">
        <f ca="1" t="shared" si="7"/>
        <v>？</v>
      </c>
      <c r="I233" s="48"/>
      <c r="J233" s="48"/>
      <c r="K233" s="49"/>
      <c r="L233" s="54"/>
      <c r="M233" s="54"/>
      <c r="N233" s="48"/>
      <c r="O233" s="54"/>
      <c r="P233" s="54"/>
      <c r="Q233" s="54"/>
      <c r="R233" s="50"/>
      <c r="S233" s="50"/>
    </row>
    <row r="234" spans="1:19" ht="28.5" customHeight="1">
      <c r="A234" s="55"/>
      <c r="B234" s="52"/>
      <c r="C234" s="51" t="str">
        <f>IF(OR(LEN(F234)={15,18}),IF(MOD(RIGHT(LEFT(F234,17)),2),"男","女"),"？")</f>
        <v>？</v>
      </c>
      <c r="D234" s="54"/>
      <c r="E234" s="54"/>
      <c r="F234" s="54"/>
      <c r="G234" s="56" t="str">
        <f t="shared" si="6"/>
        <v>(无证号)</v>
      </c>
      <c r="H234" s="51" t="str">
        <f ca="1" t="shared" si="7"/>
        <v>？</v>
      </c>
      <c r="I234" s="48"/>
      <c r="J234" s="48"/>
      <c r="K234" s="49"/>
      <c r="L234" s="54"/>
      <c r="M234" s="54"/>
      <c r="N234" s="48"/>
      <c r="O234" s="54"/>
      <c r="P234" s="54"/>
      <c r="Q234" s="54"/>
      <c r="R234" s="50"/>
      <c r="S234" s="50"/>
    </row>
    <row r="235" spans="1:19" ht="28.5" customHeight="1">
      <c r="A235" s="55"/>
      <c r="B235" s="52"/>
      <c r="C235" s="51" t="str">
        <f>IF(OR(LEN(F235)={15,18}),IF(MOD(RIGHT(LEFT(F235,17)),2),"男","女"),"？")</f>
        <v>？</v>
      </c>
      <c r="D235" s="54"/>
      <c r="E235" s="54"/>
      <c r="F235" s="54"/>
      <c r="G235" s="56" t="str">
        <f t="shared" si="6"/>
        <v>(无证号)</v>
      </c>
      <c r="H235" s="51" t="str">
        <f ca="1" t="shared" si="7"/>
        <v>？</v>
      </c>
      <c r="I235" s="48"/>
      <c r="J235" s="48"/>
      <c r="K235" s="49"/>
      <c r="L235" s="54"/>
      <c r="M235" s="54"/>
      <c r="N235" s="48"/>
      <c r="O235" s="54"/>
      <c r="P235" s="54"/>
      <c r="Q235" s="54"/>
      <c r="R235" s="50"/>
      <c r="S235" s="50"/>
    </row>
    <row r="236" spans="1:19" ht="28.5" customHeight="1">
      <c r="A236" s="55"/>
      <c r="B236" s="52"/>
      <c r="C236" s="51" t="str">
        <f>IF(OR(LEN(F236)={15,18}),IF(MOD(RIGHT(LEFT(F236,17)),2),"男","女"),"？")</f>
        <v>？</v>
      </c>
      <c r="D236" s="54"/>
      <c r="E236" s="54"/>
      <c r="F236" s="54"/>
      <c r="G236" s="56" t="str">
        <f t="shared" si="6"/>
        <v>(无证号)</v>
      </c>
      <c r="H236" s="51" t="str">
        <f ca="1" t="shared" si="7"/>
        <v>？</v>
      </c>
      <c r="I236" s="48"/>
      <c r="J236" s="48"/>
      <c r="K236" s="49"/>
      <c r="L236" s="54"/>
      <c r="M236" s="54"/>
      <c r="N236" s="48"/>
      <c r="O236" s="54"/>
      <c r="P236" s="54"/>
      <c r="Q236" s="54"/>
      <c r="R236" s="50"/>
      <c r="S236" s="50"/>
    </row>
    <row r="237" spans="1:19" ht="28.5" customHeight="1">
      <c r="A237" s="55"/>
      <c r="B237" s="52"/>
      <c r="C237" s="51" t="str">
        <f>IF(OR(LEN(F237)={15,18}),IF(MOD(RIGHT(LEFT(F237,17)),2),"男","女"),"？")</f>
        <v>？</v>
      </c>
      <c r="D237" s="54"/>
      <c r="E237" s="54"/>
      <c r="F237" s="54"/>
      <c r="G237" s="56" t="str">
        <f t="shared" si="6"/>
        <v>(无证号)</v>
      </c>
      <c r="H237" s="51" t="str">
        <f ca="1" t="shared" si="7"/>
        <v>？</v>
      </c>
      <c r="I237" s="48"/>
      <c r="J237" s="48"/>
      <c r="K237" s="49"/>
      <c r="L237" s="54"/>
      <c r="M237" s="54"/>
      <c r="N237" s="48"/>
      <c r="O237" s="54"/>
      <c r="P237" s="54"/>
      <c r="Q237" s="54"/>
      <c r="R237" s="50"/>
      <c r="S237" s="50"/>
    </row>
    <row r="238" spans="1:19" ht="28.5" customHeight="1">
      <c r="A238" s="55"/>
      <c r="B238" s="52"/>
      <c r="C238" s="51" t="str">
        <f>IF(OR(LEN(F238)={15,18}),IF(MOD(RIGHT(LEFT(F238,17)),2),"男","女"),"？")</f>
        <v>？</v>
      </c>
      <c r="D238" s="54"/>
      <c r="E238" s="54"/>
      <c r="F238" s="54"/>
      <c r="G238" s="56" t="str">
        <f t="shared" si="6"/>
        <v>(无证号)</v>
      </c>
      <c r="H238" s="51" t="str">
        <f ca="1" t="shared" si="7"/>
        <v>？</v>
      </c>
      <c r="I238" s="48"/>
      <c r="J238" s="48"/>
      <c r="K238" s="49"/>
      <c r="L238" s="54"/>
      <c r="M238" s="54"/>
      <c r="N238" s="48"/>
      <c r="O238" s="54"/>
      <c r="P238" s="54"/>
      <c r="Q238" s="54"/>
      <c r="R238" s="50"/>
      <c r="S238" s="50"/>
    </row>
    <row r="239" spans="1:19" ht="28.5" customHeight="1">
      <c r="A239" s="55"/>
      <c r="B239" s="52"/>
      <c r="C239" s="51" t="str">
        <f>IF(OR(LEN(F239)={15,18}),IF(MOD(RIGHT(LEFT(F239,17)),2),"男","女"),"？")</f>
        <v>？</v>
      </c>
      <c r="D239" s="54"/>
      <c r="E239" s="54"/>
      <c r="F239" s="54"/>
      <c r="G239" s="56" t="str">
        <f t="shared" si="6"/>
        <v>(无证号)</v>
      </c>
      <c r="H239" s="51" t="str">
        <f ca="1" t="shared" si="7"/>
        <v>？</v>
      </c>
      <c r="I239" s="48"/>
      <c r="J239" s="48"/>
      <c r="K239" s="49"/>
      <c r="L239" s="54"/>
      <c r="M239" s="54"/>
      <c r="N239" s="48"/>
      <c r="O239" s="54"/>
      <c r="P239" s="54"/>
      <c r="Q239" s="54"/>
      <c r="R239" s="50"/>
      <c r="S239" s="50"/>
    </row>
    <row r="240" spans="1:19" ht="28.5" customHeight="1">
      <c r="A240" s="55"/>
      <c r="B240" s="52"/>
      <c r="C240" s="51" t="str">
        <f>IF(OR(LEN(F240)={15,18}),IF(MOD(RIGHT(LEFT(F240,17)),2),"男","女"),"？")</f>
        <v>？</v>
      </c>
      <c r="D240" s="54"/>
      <c r="E240" s="54"/>
      <c r="F240" s="54"/>
      <c r="G240" s="56" t="str">
        <f t="shared" si="6"/>
        <v>(无证号)</v>
      </c>
      <c r="H240" s="51" t="str">
        <f ca="1" t="shared" si="7"/>
        <v>？</v>
      </c>
      <c r="I240" s="48"/>
      <c r="J240" s="48"/>
      <c r="K240" s="49"/>
      <c r="L240" s="54"/>
      <c r="M240" s="54"/>
      <c r="N240" s="48"/>
      <c r="O240" s="54"/>
      <c r="P240" s="54"/>
      <c r="Q240" s="54"/>
      <c r="R240" s="50"/>
      <c r="S240" s="50"/>
    </row>
    <row r="241" spans="1:19" ht="28.5" customHeight="1">
      <c r="A241" s="55"/>
      <c r="B241" s="52"/>
      <c r="C241" s="51" t="str">
        <f>IF(OR(LEN(F241)={15,18}),IF(MOD(RIGHT(LEFT(F241,17)),2),"男","女"),"？")</f>
        <v>？</v>
      </c>
      <c r="D241" s="54"/>
      <c r="E241" s="54"/>
      <c r="F241" s="54"/>
      <c r="G241" s="56" t="str">
        <f t="shared" si="6"/>
        <v>(无证号)</v>
      </c>
      <c r="H241" s="51" t="str">
        <f ca="1" t="shared" si="7"/>
        <v>？</v>
      </c>
      <c r="I241" s="48"/>
      <c r="J241" s="48"/>
      <c r="K241" s="49"/>
      <c r="L241" s="54"/>
      <c r="M241" s="54"/>
      <c r="N241" s="48"/>
      <c r="O241" s="54"/>
      <c r="P241" s="54"/>
      <c r="Q241" s="54"/>
      <c r="R241" s="50"/>
      <c r="S241" s="50"/>
    </row>
    <row r="242" spans="1:19" ht="28.5" customHeight="1">
      <c r="A242" s="55"/>
      <c r="B242" s="52"/>
      <c r="C242" s="51" t="str">
        <f>IF(OR(LEN(F242)={15,18}),IF(MOD(RIGHT(LEFT(F242,17)),2),"男","女"),"？")</f>
        <v>？</v>
      </c>
      <c r="D242" s="54"/>
      <c r="E242" s="54"/>
      <c r="F242" s="54"/>
      <c r="G242" s="56" t="str">
        <f t="shared" si="6"/>
        <v>(无证号)</v>
      </c>
      <c r="H242" s="51" t="str">
        <f ca="1" t="shared" si="7"/>
        <v>？</v>
      </c>
      <c r="I242" s="48"/>
      <c r="J242" s="48"/>
      <c r="K242" s="49"/>
      <c r="L242" s="54"/>
      <c r="M242" s="54"/>
      <c r="N242" s="48"/>
      <c r="O242" s="54"/>
      <c r="P242" s="54"/>
      <c r="Q242" s="54"/>
      <c r="R242" s="50"/>
      <c r="S242" s="50"/>
    </row>
    <row r="243" spans="1:19" ht="28.5" customHeight="1">
      <c r="A243" s="55"/>
      <c r="B243" s="52"/>
      <c r="C243" s="51" t="str">
        <f>IF(OR(LEN(F243)={15,18}),IF(MOD(RIGHT(LEFT(F243,17)),2),"男","女"),"？")</f>
        <v>？</v>
      </c>
      <c r="D243" s="54"/>
      <c r="E243" s="54"/>
      <c r="F243" s="54"/>
      <c r="G243" s="56" t="str">
        <f t="shared" si="6"/>
        <v>(无证号)</v>
      </c>
      <c r="H243" s="51" t="str">
        <f ca="1" t="shared" si="7"/>
        <v>？</v>
      </c>
      <c r="I243" s="48"/>
      <c r="J243" s="48"/>
      <c r="K243" s="49"/>
      <c r="L243" s="54"/>
      <c r="M243" s="54"/>
      <c r="N243" s="48"/>
      <c r="O243" s="54"/>
      <c r="P243" s="54"/>
      <c r="Q243" s="54"/>
      <c r="R243" s="50"/>
      <c r="S243" s="50"/>
    </row>
    <row r="244" spans="1:19" ht="28.5" customHeight="1">
      <c r="A244" s="55"/>
      <c r="B244" s="52"/>
      <c r="C244" s="51" t="str">
        <f>IF(OR(LEN(F244)={15,18}),IF(MOD(RIGHT(LEFT(F244,17)),2),"男","女"),"？")</f>
        <v>？</v>
      </c>
      <c r="D244" s="54"/>
      <c r="E244" s="54"/>
      <c r="F244" s="54"/>
      <c r="G244" s="56" t="str">
        <f t="shared" si="6"/>
        <v>(无证号)</v>
      </c>
      <c r="H244" s="51" t="str">
        <f ca="1" t="shared" si="7"/>
        <v>？</v>
      </c>
      <c r="I244" s="48"/>
      <c r="J244" s="48"/>
      <c r="K244" s="49"/>
      <c r="L244" s="54"/>
      <c r="M244" s="54"/>
      <c r="N244" s="48"/>
      <c r="O244" s="54"/>
      <c r="P244" s="54"/>
      <c r="Q244" s="54"/>
      <c r="R244" s="50"/>
      <c r="S244" s="50"/>
    </row>
    <row r="245" spans="1:19" ht="28.5" customHeight="1">
      <c r="A245" s="55"/>
      <c r="B245" s="52"/>
      <c r="C245" s="51" t="str">
        <f>IF(OR(LEN(F245)={15,18}),IF(MOD(RIGHT(LEFT(F245,17)),2),"男","女"),"？")</f>
        <v>？</v>
      </c>
      <c r="D245" s="54"/>
      <c r="E245" s="54"/>
      <c r="F245" s="54"/>
      <c r="G245" s="56" t="str">
        <f t="shared" si="6"/>
        <v>(无证号)</v>
      </c>
      <c r="H245" s="51" t="str">
        <f ca="1" t="shared" si="7"/>
        <v>？</v>
      </c>
      <c r="I245" s="48"/>
      <c r="J245" s="48"/>
      <c r="K245" s="49"/>
      <c r="L245" s="54"/>
      <c r="M245" s="54"/>
      <c r="N245" s="48"/>
      <c r="O245" s="54"/>
      <c r="P245" s="54"/>
      <c r="Q245" s="54"/>
      <c r="R245" s="50"/>
      <c r="S245" s="50"/>
    </row>
    <row r="246" spans="1:19" ht="28.5" customHeight="1">
      <c r="A246" s="55"/>
      <c r="B246" s="52"/>
      <c r="C246" s="51" t="str">
        <f>IF(OR(LEN(F246)={15,18}),IF(MOD(RIGHT(LEFT(F246,17)),2),"男","女"),"？")</f>
        <v>？</v>
      </c>
      <c r="D246" s="54"/>
      <c r="E246" s="54"/>
      <c r="F246" s="54"/>
      <c r="G246" s="56" t="str">
        <f t="shared" si="6"/>
        <v>(无证号)</v>
      </c>
      <c r="H246" s="51" t="str">
        <f ca="1" t="shared" si="7"/>
        <v>？</v>
      </c>
      <c r="I246" s="48"/>
      <c r="J246" s="48"/>
      <c r="K246" s="49"/>
      <c r="L246" s="54"/>
      <c r="M246" s="54"/>
      <c r="N246" s="48"/>
      <c r="O246" s="54"/>
      <c r="P246" s="54"/>
      <c r="Q246" s="54"/>
      <c r="R246" s="50"/>
      <c r="S246" s="50"/>
    </row>
    <row r="247" spans="1:19" ht="28.5" customHeight="1">
      <c r="A247" s="55"/>
      <c r="B247" s="52"/>
      <c r="C247" s="51" t="str">
        <f>IF(OR(LEN(F247)={15,18}),IF(MOD(RIGHT(LEFT(F247,17)),2),"男","女"),"？")</f>
        <v>？</v>
      </c>
      <c r="D247" s="54"/>
      <c r="E247" s="54"/>
      <c r="F247" s="54"/>
      <c r="G247" s="56" t="str">
        <f t="shared" si="6"/>
        <v>(无证号)</v>
      </c>
      <c r="H247" s="51" t="str">
        <f ca="1" t="shared" si="7"/>
        <v>？</v>
      </c>
      <c r="I247" s="48"/>
      <c r="J247" s="48"/>
      <c r="K247" s="49"/>
      <c r="L247" s="54"/>
      <c r="M247" s="54"/>
      <c r="N247" s="48"/>
      <c r="O247" s="54"/>
      <c r="P247" s="54"/>
      <c r="Q247" s="54"/>
      <c r="R247" s="50"/>
      <c r="S247" s="50"/>
    </row>
    <row r="248" spans="1:19" ht="28.5" customHeight="1">
      <c r="A248" s="55"/>
      <c r="B248" s="52"/>
      <c r="C248" s="51" t="str">
        <f>IF(OR(LEN(F248)={15,18}),IF(MOD(RIGHT(LEFT(F248,17)),2),"男","女"),"？")</f>
        <v>？</v>
      </c>
      <c r="D248" s="54"/>
      <c r="E248" s="54"/>
      <c r="F248" s="54"/>
      <c r="G248" s="56" t="str">
        <f t="shared" si="6"/>
        <v>(无证号)</v>
      </c>
      <c r="H248" s="51" t="str">
        <f ca="1" t="shared" si="7"/>
        <v>？</v>
      </c>
      <c r="I248" s="48"/>
      <c r="J248" s="48"/>
      <c r="K248" s="49"/>
      <c r="L248" s="54"/>
      <c r="M248" s="54"/>
      <c r="N248" s="48"/>
      <c r="O248" s="54"/>
      <c r="P248" s="54"/>
      <c r="Q248" s="54"/>
      <c r="R248" s="50"/>
      <c r="S248" s="50"/>
    </row>
    <row r="249" spans="1:19" ht="28.5" customHeight="1">
      <c r="A249" s="55"/>
      <c r="B249" s="52"/>
      <c r="C249" s="51" t="str">
        <f>IF(OR(LEN(F249)={15,18}),IF(MOD(RIGHT(LEFT(F249,17)),2),"男","女"),"？")</f>
        <v>？</v>
      </c>
      <c r="D249" s="54"/>
      <c r="E249" s="54"/>
      <c r="F249" s="54"/>
      <c r="G249" s="56" t="str">
        <f t="shared" si="6"/>
        <v>(无证号)</v>
      </c>
      <c r="H249" s="51" t="str">
        <f ca="1" t="shared" si="7"/>
        <v>？</v>
      </c>
      <c r="I249" s="48"/>
      <c r="J249" s="48"/>
      <c r="K249" s="49"/>
      <c r="L249" s="54"/>
      <c r="M249" s="54"/>
      <c r="N249" s="48"/>
      <c r="O249" s="54"/>
      <c r="P249" s="54"/>
      <c r="Q249" s="54"/>
      <c r="R249" s="50"/>
      <c r="S249" s="50"/>
    </row>
    <row r="250" spans="1:19" ht="28.5" customHeight="1">
      <c r="A250" s="55"/>
      <c r="B250" s="52"/>
      <c r="C250" s="51" t="str">
        <f>IF(OR(LEN(F250)={15,18}),IF(MOD(RIGHT(LEFT(F250,17)),2),"男","女"),"？")</f>
        <v>？</v>
      </c>
      <c r="D250" s="54"/>
      <c r="E250" s="54"/>
      <c r="F250" s="54"/>
      <c r="G250" s="56" t="str">
        <f t="shared" si="6"/>
        <v>(无证号)</v>
      </c>
      <c r="H250" s="51" t="str">
        <f ca="1" t="shared" si="7"/>
        <v>？</v>
      </c>
      <c r="I250" s="48"/>
      <c r="J250" s="48"/>
      <c r="K250" s="49"/>
      <c r="L250" s="54"/>
      <c r="M250" s="54"/>
      <c r="N250" s="48"/>
      <c r="O250" s="54"/>
      <c r="P250" s="54"/>
      <c r="Q250" s="54"/>
      <c r="R250" s="50"/>
      <c r="S250" s="50"/>
    </row>
    <row r="251" spans="1:19" ht="28.5" customHeight="1">
      <c r="A251" s="55"/>
      <c r="B251" s="52"/>
      <c r="C251" s="51" t="str">
        <f>IF(OR(LEN(F251)={15,18}),IF(MOD(RIGHT(LEFT(F251,17)),2),"男","女"),"？")</f>
        <v>？</v>
      </c>
      <c r="D251" s="54"/>
      <c r="E251" s="54"/>
      <c r="F251" s="54"/>
      <c r="G251" s="56" t="str">
        <f t="shared" si="6"/>
        <v>(无证号)</v>
      </c>
      <c r="H251" s="51" t="str">
        <f ca="1" t="shared" si="7"/>
        <v>？</v>
      </c>
      <c r="I251" s="48"/>
      <c r="J251" s="48"/>
      <c r="K251" s="49"/>
      <c r="L251" s="54"/>
      <c r="M251" s="54"/>
      <c r="N251" s="48"/>
      <c r="O251" s="54"/>
      <c r="P251" s="54"/>
      <c r="Q251" s="54"/>
      <c r="R251" s="50"/>
      <c r="S251" s="50"/>
    </row>
    <row r="252" spans="1:19" ht="28.5" customHeight="1">
      <c r="A252" s="55"/>
      <c r="B252" s="52"/>
      <c r="C252" s="51" t="str">
        <f>IF(OR(LEN(F252)={15,18}),IF(MOD(RIGHT(LEFT(F252,17)),2),"男","女"),"？")</f>
        <v>？</v>
      </c>
      <c r="D252" s="54"/>
      <c r="E252" s="54"/>
      <c r="F252" s="54"/>
      <c r="G252" s="56" t="str">
        <f t="shared" si="6"/>
        <v>(无证号)</v>
      </c>
      <c r="H252" s="51" t="str">
        <f ca="1" t="shared" si="7"/>
        <v>？</v>
      </c>
      <c r="I252" s="48"/>
      <c r="J252" s="48"/>
      <c r="K252" s="49"/>
      <c r="L252" s="54"/>
      <c r="M252" s="54"/>
      <c r="N252" s="48"/>
      <c r="O252" s="54"/>
      <c r="P252" s="54"/>
      <c r="Q252" s="54"/>
      <c r="R252" s="50"/>
      <c r="S252" s="50"/>
    </row>
    <row r="253" spans="1:19" ht="28.5" customHeight="1">
      <c r="A253" s="55"/>
      <c r="B253" s="52"/>
      <c r="C253" s="51" t="str">
        <f>IF(OR(LEN(F253)={15,18}),IF(MOD(RIGHT(LEFT(F253,17)),2),"男","女"),"？")</f>
        <v>？</v>
      </c>
      <c r="D253" s="54"/>
      <c r="E253" s="54"/>
      <c r="F253" s="54"/>
      <c r="G253" s="56" t="str">
        <f t="shared" si="6"/>
        <v>(无证号)</v>
      </c>
      <c r="H253" s="51" t="str">
        <f ca="1" t="shared" si="7"/>
        <v>？</v>
      </c>
      <c r="I253" s="48"/>
      <c r="J253" s="48"/>
      <c r="K253" s="49"/>
      <c r="L253" s="54"/>
      <c r="M253" s="54"/>
      <c r="N253" s="48"/>
      <c r="O253" s="54"/>
      <c r="P253" s="54"/>
      <c r="Q253" s="54"/>
      <c r="R253" s="50"/>
      <c r="S253" s="50"/>
    </row>
    <row r="254" spans="1:19" ht="28.5" customHeight="1">
      <c r="A254" s="55"/>
      <c r="B254" s="52"/>
      <c r="C254" s="51" t="str">
        <f>IF(OR(LEN(F254)={15,18}),IF(MOD(RIGHT(LEFT(F254,17)),2),"男","女"),"？")</f>
        <v>？</v>
      </c>
      <c r="D254" s="54"/>
      <c r="E254" s="54"/>
      <c r="F254" s="54"/>
      <c r="G254" s="56" t="str">
        <f t="shared" si="6"/>
        <v>(无证号)</v>
      </c>
      <c r="H254" s="51" t="str">
        <f ca="1" t="shared" si="7"/>
        <v>？</v>
      </c>
      <c r="I254" s="48"/>
      <c r="J254" s="48"/>
      <c r="K254" s="49"/>
      <c r="L254" s="54"/>
      <c r="M254" s="54"/>
      <c r="N254" s="48"/>
      <c r="O254" s="54"/>
      <c r="P254" s="54"/>
      <c r="Q254" s="54"/>
      <c r="R254" s="50"/>
      <c r="S254" s="50"/>
    </row>
    <row r="255" spans="1:19" ht="28.5" customHeight="1">
      <c r="A255" s="55"/>
      <c r="B255" s="52"/>
      <c r="C255" s="51" t="str">
        <f>IF(OR(LEN(F255)={15,18}),IF(MOD(RIGHT(LEFT(F255,17)),2),"男","女"),"？")</f>
        <v>？</v>
      </c>
      <c r="D255" s="54"/>
      <c r="E255" s="54"/>
      <c r="F255" s="54"/>
      <c r="G255" s="56" t="str">
        <f t="shared" si="6"/>
        <v>(无证号)</v>
      </c>
      <c r="H255" s="51" t="str">
        <f ca="1" t="shared" si="7"/>
        <v>？</v>
      </c>
      <c r="I255" s="48"/>
      <c r="J255" s="48"/>
      <c r="K255" s="49"/>
      <c r="L255" s="54"/>
      <c r="M255" s="54"/>
      <c r="N255" s="48"/>
      <c r="O255" s="54"/>
      <c r="P255" s="54"/>
      <c r="Q255" s="54"/>
      <c r="R255" s="50"/>
      <c r="S255" s="50"/>
    </row>
    <row r="256" spans="1:19" ht="28.5" customHeight="1">
      <c r="A256" s="55"/>
      <c r="B256" s="52"/>
      <c r="C256" s="51" t="str">
        <f>IF(OR(LEN(F256)={15,18}),IF(MOD(RIGHT(LEFT(F256,17)),2),"男","女"),"？")</f>
        <v>？</v>
      </c>
      <c r="D256" s="54"/>
      <c r="E256" s="54"/>
      <c r="F256" s="54"/>
      <c r="G256" s="56" t="str">
        <f t="shared" si="6"/>
        <v>(无证号)</v>
      </c>
      <c r="H256" s="51" t="str">
        <f ca="1" t="shared" si="7"/>
        <v>？</v>
      </c>
      <c r="I256" s="48"/>
      <c r="J256" s="48"/>
      <c r="K256" s="49"/>
      <c r="L256" s="54"/>
      <c r="M256" s="54"/>
      <c r="N256" s="48"/>
      <c r="O256" s="54"/>
      <c r="P256" s="54"/>
      <c r="Q256" s="54"/>
      <c r="R256" s="50"/>
      <c r="S256" s="50"/>
    </row>
    <row r="257" spans="1:19" ht="28.5" customHeight="1">
      <c r="A257" s="55"/>
      <c r="B257" s="52"/>
      <c r="C257" s="51" t="str">
        <f>IF(OR(LEN(F257)={15,18}),IF(MOD(RIGHT(LEFT(F257,17)),2),"男","女"),"？")</f>
        <v>？</v>
      </c>
      <c r="D257" s="54"/>
      <c r="E257" s="54"/>
      <c r="F257" s="54"/>
      <c r="G257" s="56" t="str">
        <f t="shared" si="6"/>
        <v>(无证号)</v>
      </c>
      <c r="H257" s="51" t="str">
        <f ca="1" t="shared" si="7"/>
        <v>？</v>
      </c>
      <c r="I257" s="48"/>
      <c r="J257" s="48"/>
      <c r="K257" s="49"/>
      <c r="L257" s="54"/>
      <c r="M257" s="54"/>
      <c r="N257" s="48"/>
      <c r="O257" s="54"/>
      <c r="P257" s="54"/>
      <c r="Q257" s="54"/>
      <c r="R257" s="50"/>
      <c r="S257" s="50"/>
    </row>
    <row r="258" spans="1:19" ht="28.5" customHeight="1">
      <c r="A258" s="55"/>
      <c r="B258" s="52"/>
      <c r="C258" s="51" t="str">
        <f>IF(OR(LEN(F258)={15,18}),IF(MOD(RIGHT(LEFT(F258,17)),2),"男","女"),"？")</f>
        <v>？</v>
      </c>
      <c r="D258" s="54"/>
      <c r="E258" s="54"/>
      <c r="F258" s="54"/>
      <c r="G258" s="56" t="str">
        <f t="shared" si="6"/>
        <v>(无证号)</v>
      </c>
      <c r="H258" s="51" t="str">
        <f ca="1" t="shared" si="7"/>
        <v>？</v>
      </c>
      <c r="I258" s="48"/>
      <c r="J258" s="48"/>
      <c r="K258" s="49"/>
      <c r="L258" s="54"/>
      <c r="M258" s="54"/>
      <c r="N258" s="48"/>
      <c r="O258" s="54"/>
      <c r="P258" s="54"/>
      <c r="Q258" s="54"/>
      <c r="R258" s="50"/>
      <c r="S258" s="50"/>
    </row>
    <row r="259" spans="1:19" ht="28.5" customHeight="1">
      <c r="A259" s="55"/>
      <c r="B259" s="52"/>
      <c r="C259" s="51" t="str">
        <f>IF(OR(LEN(F259)={15,18}),IF(MOD(RIGHT(LEFT(F259,17)),2),"男","女"),"？")</f>
        <v>？</v>
      </c>
      <c r="D259" s="54"/>
      <c r="E259" s="54"/>
      <c r="F259" s="54"/>
      <c r="G259" s="56" t="str">
        <f t="shared" si="6"/>
        <v>(无证号)</v>
      </c>
      <c r="H259" s="51" t="str">
        <f ca="1" t="shared" si="7"/>
        <v>？</v>
      </c>
      <c r="I259" s="48"/>
      <c r="J259" s="48"/>
      <c r="K259" s="49"/>
      <c r="L259" s="54"/>
      <c r="M259" s="54"/>
      <c r="N259" s="48"/>
      <c r="O259" s="54"/>
      <c r="P259" s="54"/>
      <c r="Q259" s="54"/>
      <c r="R259" s="50"/>
      <c r="S259" s="50"/>
    </row>
    <row r="260" spans="1:19" ht="28.5" customHeight="1">
      <c r="A260" s="55"/>
      <c r="B260" s="52"/>
      <c r="C260" s="51" t="str">
        <f>IF(OR(LEN(F260)={15,18}),IF(MOD(RIGHT(LEFT(F260,17)),2),"男","女"),"？")</f>
        <v>？</v>
      </c>
      <c r="D260" s="54"/>
      <c r="E260" s="54"/>
      <c r="F260" s="54"/>
      <c r="G260" s="56" t="str">
        <f aca="true" t="shared" si="8" ref="G260:G323">IF(ISERR(DATEVALUE(MID(F260,7,4)&amp;"/"&amp;MID(F260,11,2)&amp;"/"&amp;MID(F260,13,2))),"(无证号)",DATEVALUE(MID(F260,7,4)&amp;"/"&amp;MID(F260,11,2)&amp;"/"&amp;MID(F260,13,2)))</f>
        <v>(无证号)</v>
      </c>
      <c r="H260" s="51" t="str">
        <f aca="true" ca="1" t="shared" si="9" ref="H260:H323">IF(ISERROR(DATEDIF(G260,NOW(),"y")),"？",DATEDIF(G260,NOW(),"y"))</f>
        <v>？</v>
      </c>
      <c r="I260" s="48"/>
      <c r="J260" s="48"/>
      <c r="K260" s="49"/>
      <c r="L260" s="54"/>
      <c r="M260" s="54"/>
      <c r="N260" s="48"/>
      <c r="O260" s="54"/>
      <c r="P260" s="54"/>
      <c r="Q260" s="54"/>
      <c r="R260" s="50"/>
      <c r="S260" s="50"/>
    </row>
    <row r="261" spans="1:19" ht="28.5" customHeight="1">
      <c r="A261" s="55"/>
      <c r="B261" s="52"/>
      <c r="C261" s="51" t="str">
        <f>IF(OR(LEN(F261)={15,18}),IF(MOD(RIGHT(LEFT(F261,17)),2),"男","女"),"？")</f>
        <v>？</v>
      </c>
      <c r="D261" s="54"/>
      <c r="E261" s="54"/>
      <c r="F261" s="54"/>
      <c r="G261" s="56" t="str">
        <f t="shared" si="8"/>
        <v>(无证号)</v>
      </c>
      <c r="H261" s="51" t="str">
        <f ca="1" t="shared" si="9"/>
        <v>？</v>
      </c>
      <c r="I261" s="48"/>
      <c r="J261" s="48"/>
      <c r="K261" s="49"/>
      <c r="L261" s="54"/>
      <c r="M261" s="54"/>
      <c r="N261" s="48"/>
      <c r="O261" s="54"/>
      <c r="P261" s="54"/>
      <c r="Q261" s="54"/>
      <c r="R261" s="50"/>
      <c r="S261" s="50"/>
    </row>
    <row r="262" spans="1:19" ht="28.5" customHeight="1">
      <c r="A262" s="55"/>
      <c r="B262" s="52"/>
      <c r="C262" s="51" t="str">
        <f>IF(OR(LEN(F262)={15,18}),IF(MOD(RIGHT(LEFT(F262,17)),2),"男","女"),"？")</f>
        <v>？</v>
      </c>
      <c r="D262" s="54"/>
      <c r="E262" s="54"/>
      <c r="F262" s="54"/>
      <c r="G262" s="56" t="str">
        <f t="shared" si="8"/>
        <v>(无证号)</v>
      </c>
      <c r="H262" s="51" t="str">
        <f ca="1" t="shared" si="9"/>
        <v>？</v>
      </c>
      <c r="I262" s="48"/>
      <c r="J262" s="48"/>
      <c r="K262" s="49"/>
      <c r="L262" s="54"/>
      <c r="M262" s="54"/>
      <c r="N262" s="48"/>
      <c r="O262" s="54"/>
      <c r="P262" s="54"/>
      <c r="Q262" s="54"/>
      <c r="R262" s="50"/>
      <c r="S262" s="50"/>
    </row>
    <row r="263" spans="1:19" ht="28.5" customHeight="1">
      <c r="A263" s="55"/>
      <c r="B263" s="52"/>
      <c r="C263" s="51" t="str">
        <f>IF(OR(LEN(F263)={15,18}),IF(MOD(RIGHT(LEFT(F263,17)),2),"男","女"),"？")</f>
        <v>？</v>
      </c>
      <c r="D263" s="54"/>
      <c r="E263" s="54"/>
      <c r="F263" s="54"/>
      <c r="G263" s="56" t="str">
        <f t="shared" si="8"/>
        <v>(无证号)</v>
      </c>
      <c r="H263" s="51" t="str">
        <f ca="1" t="shared" si="9"/>
        <v>？</v>
      </c>
      <c r="I263" s="48"/>
      <c r="J263" s="48"/>
      <c r="K263" s="49"/>
      <c r="L263" s="54"/>
      <c r="M263" s="54"/>
      <c r="N263" s="48"/>
      <c r="O263" s="54"/>
      <c r="P263" s="54"/>
      <c r="Q263" s="54"/>
      <c r="R263" s="50"/>
      <c r="S263" s="50"/>
    </row>
    <row r="264" spans="1:19" ht="28.5" customHeight="1">
      <c r="A264" s="55"/>
      <c r="B264" s="52"/>
      <c r="C264" s="51" t="str">
        <f>IF(OR(LEN(F264)={15,18}),IF(MOD(RIGHT(LEFT(F264,17)),2),"男","女"),"？")</f>
        <v>？</v>
      </c>
      <c r="D264" s="54"/>
      <c r="E264" s="54"/>
      <c r="F264" s="54"/>
      <c r="G264" s="56" t="str">
        <f t="shared" si="8"/>
        <v>(无证号)</v>
      </c>
      <c r="H264" s="51" t="str">
        <f ca="1" t="shared" si="9"/>
        <v>？</v>
      </c>
      <c r="I264" s="48"/>
      <c r="J264" s="48"/>
      <c r="K264" s="49"/>
      <c r="L264" s="54"/>
      <c r="M264" s="54"/>
      <c r="N264" s="48"/>
      <c r="O264" s="54"/>
      <c r="P264" s="54"/>
      <c r="Q264" s="54"/>
      <c r="R264" s="50"/>
      <c r="S264" s="50"/>
    </row>
    <row r="265" spans="1:19" ht="28.5" customHeight="1">
      <c r="A265" s="55"/>
      <c r="B265" s="52"/>
      <c r="C265" s="51" t="str">
        <f>IF(OR(LEN(F265)={15,18}),IF(MOD(RIGHT(LEFT(F265,17)),2),"男","女"),"？")</f>
        <v>？</v>
      </c>
      <c r="D265" s="54"/>
      <c r="E265" s="54"/>
      <c r="F265" s="54"/>
      <c r="G265" s="56" t="str">
        <f t="shared" si="8"/>
        <v>(无证号)</v>
      </c>
      <c r="H265" s="51" t="str">
        <f ca="1" t="shared" si="9"/>
        <v>？</v>
      </c>
      <c r="I265" s="48"/>
      <c r="J265" s="48"/>
      <c r="K265" s="49"/>
      <c r="L265" s="54"/>
      <c r="M265" s="54"/>
      <c r="N265" s="48"/>
      <c r="O265" s="54"/>
      <c r="P265" s="54"/>
      <c r="Q265" s="54"/>
      <c r="R265" s="50"/>
      <c r="S265" s="50"/>
    </row>
    <row r="266" spans="1:19" ht="28.5" customHeight="1">
      <c r="A266" s="55"/>
      <c r="B266" s="52"/>
      <c r="C266" s="51" t="str">
        <f>IF(OR(LEN(F266)={15,18}),IF(MOD(RIGHT(LEFT(F266,17)),2),"男","女"),"？")</f>
        <v>？</v>
      </c>
      <c r="D266" s="54"/>
      <c r="E266" s="54"/>
      <c r="F266" s="54"/>
      <c r="G266" s="56" t="str">
        <f t="shared" si="8"/>
        <v>(无证号)</v>
      </c>
      <c r="H266" s="51" t="str">
        <f ca="1" t="shared" si="9"/>
        <v>？</v>
      </c>
      <c r="I266" s="48"/>
      <c r="J266" s="48"/>
      <c r="K266" s="49"/>
      <c r="L266" s="54"/>
      <c r="M266" s="54"/>
      <c r="N266" s="48"/>
      <c r="O266" s="54"/>
      <c r="P266" s="54"/>
      <c r="Q266" s="54"/>
      <c r="R266" s="50"/>
      <c r="S266" s="50"/>
    </row>
    <row r="267" spans="1:19" ht="28.5" customHeight="1">
      <c r="A267" s="55"/>
      <c r="B267" s="52"/>
      <c r="C267" s="51" t="str">
        <f>IF(OR(LEN(F267)={15,18}),IF(MOD(RIGHT(LEFT(F267,17)),2),"男","女"),"？")</f>
        <v>？</v>
      </c>
      <c r="D267" s="54"/>
      <c r="E267" s="54"/>
      <c r="F267" s="54"/>
      <c r="G267" s="56" t="str">
        <f t="shared" si="8"/>
        <v>(无证号)</v>
      </c>
      <c r="H267" s="51" t="str">
        <f ca="1" t="shared" si="9"/>
        <v>？</v>
      </c>
      <c r="I267" s="48"/>
      <c r="J267" s="48"/>
      <c r="K267" s="49"/>
      <c r="L267" s="54"/>
      <c r="M267" s="54"/>
      <c r="N267" s="48"/>
      <c r="O267" s="54"/>
      <c r="P267" s="54"/>
      <c r="Q267" s="54"/>
      <c r="R267" s="50"/>
      <c r="S267" s="50"/>
    </row>
    <row r="268" spans="1:19" ht="28.5" customHeight="1">
      <c r="A268" s="55"/>
      <c r="B268" s="52"/>
      <c r="C268" s="51" t="str">
        <f>IF(OR(LEN(F268)={15,18}),IF(MOD(RIGHT(LEFT(F268,17)),2),"男","女"),"？")</f>
        <v>？</v>
      </c>
      <c r="D268" s="54"/>
      <c r="E268" s="54"/>
      <c r="F268" s="54"/>
      <c r="G268" s="56" t="str">
        <f t="shared" si="8"/>
        <v>(无证号)</v>
      </c>
      <c r="H268" s="51" t="str">
        <f ca="1" t="shared" si="9"/>
        <v>？</v>
      </c>
      <c r="I268" s="48"/>
      <c r="J268" s="48"/>
      <c r="K268" s="49"/>
      <c r="L268" s="54"/>
      <c r="M268" s="54"/>
      <c r="N268" s="48"/>
      <c r="O268" s="54"/>
      <c r="P268" s="54"/>
      <c r="Q268" s="54"/>
      <c r="R268" s="50"/>
      <c r="S268" s="50"/>
    </row>
    <row r="269" spans="1:19" ht="28.5" customHeight="1">
      <c r="A269" s="55"/>
      <c r="B269" s="52"/>
      <c r="C269" s="51" t="str">
        <f>IF(OR(LEN(F269)={15,18}),IF(MOD(RIGHT(LEFT(F269,17)),2),"男","女"),"？")</f>
        <v>？</v>
      </c>
      <c r="D269" s="54"/>
      <c r="E269" s="54"/>
      <c r="F269" s="54"/>
      <c r="G269" s="56" t="str">
        <f t="shared" si="8"/>
        <v>(无证号)</v>
      </c>
      <c r="H269" s="51" t="str">
        <f ca="1" t="shared" si="9"/>
        <v>？</v>
      </c>
      <c r="I269" s="48"/>
      <c r="J269" s="48"/>
      <c r="K269" s="49"/>
      <c r="L269" s="54"/>
      <c r="M269" s="54"/>
      <c r="N269" s="48"/>
      <c r="O269" s="54"/>
      <c r="P269" s="54"/>
      <c r="Q269" s="54"/>
      <c r="R269" s="50"/>
      <c r="S269" s="50"/>
    </row>
    <row r="270" spans="1:19" ht="28.5" customHeight="1">
      <c r="A270" s="55"/>
      <c r="B270" s="52"/>
      <c r="C270" s="51" t="str">
        <f>IF(OR(LEN(F270)={15,18}),IF(MOD(RIGHT(LEFT(F270,17)),2),"男","女"),"？")</f>
        <v>？</v>
      </c>
      <c r="D270" s="54"/>
      <c r="E270" s="54"/>
      <c r="F270" s="54"/>
      <c r="G270" s="56" t="str">
        <f t="shared" si="8"/>
        <v>(无证号)</v>
      </c>
      <c r="H270" s="51" t="str">
        <f ca="1" t="shared" si="9"/>
        <v>？</v>
      </c>
      <c r="I270" s="48"/>
      <c r="J270" s="48"/>
      <c r="K270" s="49"/>
      <c r="L270" s="54"/>
      <c r="M270" s="54"/>
      <c r="N270" s="48"/>
      <c r="O270" s="54"/>
      <c r="P270" s="54"/>
      <c r="Q270" s="54"/>
      <c r="R270" s="50"/>
      <c r="S270" s="50"/>
    </row>
    <row r="271" spans="1:19" ht="28.5" customHeight="1">
      <c r="A271" s="55"/>
      <c r="B271" s="52"/>
      <c r="C271" s="51" t="str">
        <f>IF(OR(LEN(F271)={15,18}),IF(MOD(RIGHT(LEFT(F271,17)),2),"男","女"),"？")</f>
        <v>？</v>
      </c>
      <c r="D271" s="54"/>
      <c r="E271" s="54"/>
      <c r="F271" s="54"/>
      <c r="G271" s="56" t="str">
        <f t="shared" si="8"/>
        <v>(无证号)</v>
      </c>
      <c r="H271" s="51" t="str">
        <f ca="1" t="shared" si="9"/>
        <v>？</v>
      </c>
      <c r="I271" s="48"/>
      <c r="J271" s="48"/>
      <c r="K271" s="49"/>
      <c r="L271" s="54"/>
      <c r="M271" s="54"/>
      <c r="N271" s="48"/>
      <c r="O271" s="54"/>
      <c r="P271" s="54"/>
      <c r="Q271" s="54"/>
      <c r="R271" s="50"/>
      <c r="S271" s="50"/>
    </row>
    <row r="272" spans="1:19" ht="28.5" customHeight="1">
      <c r="A272" s="55"/>
      <c r="B272" s="52"/>
      <c r="C272" s="51" t="str">
        <f>IF(OR(LEN(F272)={15,18}),IF(MOD(RIGHT(LEFT(F272,17)),2),"男","女"),"？")</f>
        <v>？</v>
      </c>
      <c r="D272" s="54"/>
      <c r="E272" s="54"/>
      <c r="F272" s="54"/>
      <c r="G272" s="56" t="str">
        <f t="shared" si="8"/>
        <v>(无证号)</v>
      </c>
      <c r="H272" s="51" t="str">
        <f ca="1" t="shared" si="9"/>
        <v>？</v>
      </c>
      <c r="I272" s="48"/>
      <c r="J272" s="48"/>
      <c r="K272" s="49"/>
      <c r="L272" s="54"/>
      <c r="M272" s="54"/>
      <c r="N272" s="48"/>
      <c r="O272" s="54"/>
      <c r="P272" s="54"/>
      <c r="Q272" s="54"/>
      <c r="R272" s="50"/>
      <c r="S272" s="50"/>
    </row>
    <row r="273" spans="1:19" ht="28.5" customHeight="1">
      <c r="A273" s="55"/>
      <c r="B273" s="52"/>
      <c r="C273" s="51" t="str">
        <f>IF(OR(LEN(F273)={15,18}),IF(MOD(RIGHT(LEFT(F273,17)),2),"男","女"),"？")</f>
        <v>？</v>
      </c>
      <c r="D273" s="54"/>
      <c r="E273" s="54"/>
      <c r="F273" s="54"/>
      <c r="G273" s="56" t="str">
        <f t="shared" si="8"/>
        <v>(无证号)</v>
      </c>
      <c r="H273" s="51" t="str">
        <f ca="1" t="shared" si="9"/>
        <v>？</v>
      </c>
      <c r="I273" s="48"/>
      <c r="J273" s="48"/>
      <c r="K273" s="49"/>
      <c r="L273" s="54"/>
      <c r="M273" s="54"/>
      <c r="N273" s="48"/>
      <c r="O273" s="54"/>
      <c r="P273" s="54"/>
      <c r="Q273" s="54"/>
      <c r="R273" s="50"/>
      <c r="S273" s="50"/>
    </row>
    <row r="274" spans="1:19" ht="28.5" customHeight="1">
      <c r="A274" s="55"/>
      <c r="B274" s="52"/>
      <c r="C274" s="51" t="str">
        <f>IF(OR(LEN(F274)={15,18}),IF(MOD(RIGHT(LEFT(F274,17)),2),"男","女"),"？")</f>
        <v>？</v>
      </c>
      <c r="D274" s="54"/>
      <c r="E274" s="54"/>
      <c r="F274" s="54"/>
      <c r="G274" s="56" t="str">
        <f t="shared" si="8"/>
        <v>(无证号)</v>
      </c>
      <c r="H274" s="51" t="str">
        <f ca="1" t="shared" si="9"/>
        <v>？</v>
      </c>
      <c r="I274" s="48"/>
      <c r="J274" s="48"/>
      <c r="K274" s="49"/>
      <c r="L274" s="54"/>
      <c r="M274" s="54"/>
      <c r="N274" s="48"/>
      <c r="O274" s="54"/>
      <c r="P274" s="54"/>
      <c r="Q274" s="54"/>
      <c r="R274" s="50"/>
      <c r="S274" s="50"/>
    </row>
    <row r="275" spans="1:19" ht="28.5" customHeight="1">
      <c r="A275" s="55"/>
      <c r="B275" s="52"/>
      <c r="C275" s="51" t="str">
        <f>IF(OR(LEN(F275)={15,18}),IF(MOD(RIGHT(LEFT(F275,17)),2),"男","女"),"？")</f>
        <v>？</v>
      </c>
      <c r="D275" s="54"/>
      <c r="E275" s="54"/>
      <c r="F275" s="54"/>
      <c r="G275" s="56" t="str">
        <f t="shared" si="8"/>
        <v>(无证号)</v>
      </c>
      <c r="H275" s="51" t="str">
        <f ca="1" t="shared" si="9"/>
        <v>？</v>
      </c>
      <c r="I275" s="48"/>
      <c r="J275" s="48"/>
      <c r="K275" s="49"/>
      <c r="L275" s="54"/>
      <c r="M275" s="54"/>
      <c r="N275" s="48"/>
      <c r="O275" s="54"/>
      <c r="P275" s="54"/>
      <c r="Q275" s="54"/>
      <c r="R275" s="50"/>
      <c r="S275" s="50"/>
    </row>
    <row r="276" spans="1:19" ht="28.5" customHeight="1">
      <c r="A276" s="55"/>
      <c r="B276" s="52"/>
      <c r="C276" s="51" t="str">
        <f>IF(OR(LEN(F276)={15,18}),IF(MOD(RIGHT(LEFT(F276,17)),2),"男","女"),"？")</f>
        <v>？</v>
      </c>
      <c r="D276" s="54"/>
      <c r="E276" s="54"/>
      <c r="F276" s="54"/>
      <c r="G276" s="56" t="str">
        <f t="shared" si="8"/>
        <v>(无证号)</v>
      </c>
      <c r="H276" s="51" t="str">
        <f ca="1" t="shared" si="9"/>
        <v>？</v>
      </c>
      <c r="I276" s="48"/>
      <c r="J276" s="48"/>
      <c r="K276" s="49"/>
      <c r="L276" s="54"/>
      <c r="M276" s="54"/>
      <c r="N276" s="48"/>
      <c r="O276" s="54"/>
      <c r="P276" s="54"/>
      <c r="Q276" s="54"/>
      <c r="R276" s="50"/>
      <c r="S276" s="50"/>
    </row>
    <row r="277" spans="1:19" ht="28.5" customHeight="1">
      <c r="A277" s="55"/>
      <c r="B277" s="52"/>
      <c r="C277" s="51" t="str">
        <f>IF(OR(LEN(F277)={15,18}),IF(MOD(RIGHT(LEFT(F277,17)),2),"男","女"),"？")</f>
        <v>？</v>
      </c>
      <c r="D277" s="54"/>
      <c r="E277" s="54"/>
      <c r="F277" s="54"/>
      <c r="G277" s="56" t="str">
        <f t="shared" si="8"/>
        <v>(无证号)</v>
      </c>
      <c r="H277" s="51" t="str">
        <f ca="1" t="shared" si="9"/>
        <v>？</v>
      </c>
      <c r="I277" s="48"/>
      <c r="J277" s="48"/>
      <c r="K277" s="49"/>
      <c r="L277" s="54"/>
      <c r="M277" s="54"/>
      <c r="N277" s="48"/>
      <c r="O277" s="54"/>
      <c r="P277" s="54"/>
      <c r="Q277" s="54"/>
      <c r="R277" s="50"/>
      <c r="S277" s="50"/>
    </row>
    <row r="278" spans="1:19" ht="28.5" customHeight="1">
      <c r="A278" s="55"/>
      <c r="B278" s="52"/>
      <c r="C278" s="51" t="str">
        <f>IF(OR(LEN(F278)={15,18}),IF(MOD(RIGHT(LEFT(F278,17)),2),"男","女"),"？")</f>
        <v>？</v>
      </c>
      <c r="D278" s="54"/>
      <c r="E278" s="54"/>
      <c r="F278" s="54"/>
      <c r="G278" s="56" t="str">
        <f t="shared" si="8"/>
        <v>(无证号)</v>
      </c>
      <c r="H278" s="51" t="str">
        <f ca="1" t="shared" si="9"/>
        <v>？</v>
      </c>
      <c r="I278" s="48"/>
      <c r="J278" s="48"/>
      <c r="K278" s="49"/>
      <c r="L278" s="54"/>
      <c r="M278" s="54"/>
      <c r="N278" s="48"/>
      <c r="O278" s="54"/>
      <c r="P278" s="54"/>
      <c r="Q278" s="54"/>
      <c r="R278" s="50"/>
      <c r="S278" s="50"/>
    </row>
    <row r="279" spans="1:19" ht="28.5" customHeight="1">
      <c r="A279" s="55"/>
      <c r="B279" s="52"/>
      <c r="C279" s="51" t="str">
        <f>IF(OR(LEN(F279)={15,18}),IF(MOD(RIGHT(LEFT(F279,17)),2),"男","女"),"？")</f>
        <v>？</v>
      </c>
      <c r="D279" s="54"/>
      <c r="E279" s="54"/>
      <c r="F279" s="54"/>
      <c r="G279" s="56" t="str">
        <f t="shared" si="8"/>
        <v>(无证号)</v>
      </c>
      <c r="H279" s="51" t="str">
        <f ca="1" t="shared" si="9"/>
        <v>？</v>
      </c>
      <c r="I279" s="48"/>
      <c r="J279" s="48"/>
      <c r="K279" s="49"/>
      <c r="L279" s="54"/>
      <c r="M279" s="54"/>
      <c r="N279" s="48"/>
      <c r="O279" s="54"/>
      <c r="P279" s="54"/>
      <c r="Q279" s="54"/>
      <c r="R279" s="50"/>
      <c r="S279" s="50"/>
    </row>
    <row r="280" spans="1:19" ht="28.5" customHeight="1">
      <c r="A280" s="55"/>
      <c r="B280" s="52"/>
      <c r="C280" s="51" t="str">
        <f>IF(OR(LEN(F280)={15,18}),IF(MOD(RIGHT(LEFT(F280,17)),2),"男","女"),"？")</f>
        <v>？</v>
      </c>
      <c r="D280" s="54"/>
      <c r="E280" s="54"/>
      <c r="F280" s="54"/>
      <c r="G280" s="56" t="str">
        <f t="shared" si="8"/>
        <v>(无证号)</v>
      </c>
      <c r="H280" s="51" t="str">
        <f ca="1" t="shared" si="9"/>
        <v>？</v>
      </c>
      <c r="I280" s="48"/>
      <c r="J280" s="48"/>
      <c r="K280" s="49"/>
      <c r="L280" s="54"/>
      <c r="M280" s="54"/>
      <c r="N280" s="48"/>
      <c r="O280" s="54"/>
      <c r="P280" s="54"/>
      <c r="Q280" s="54"/>
      <c r="R280" s="50"/>
      <c r="S280" s="50"/>
    </row>
    <row r="281" spans="1:19" ht="28.5" customHeight="1">
      <c r="A281" s="55"/>
      <c r="B281" s="52"/>
      <c r="C281" s="51" t="str">
        <f>IF(OR(LEN(F281)={15,18}),IF(MOD(RIGHT(LEFT(F281,17)),2),"男","女"),"？")</f>
        <v>？</v>
      </c>
      <c r="D281" s="54"/>
      <c r="E281" s="54"/>
      <c r="F281" s="54"/>
      <c r="G281" s="56" t="str">
        <f t="shared" si="8"/>
        <v>(无证号)</v>
      </c>
      <c r="H281" s="51" t="str">
        <f ca="1" t="shared" si="9"/>
        <v>？</v>
      </c>
      <c r="I281" s="48"/>
      <c r="J281" s="48"/>
      <c r="K281" s="49"/>
      <c r="L281" s="54"/>
      <c r="M281" s="54"/>
      <c r="N281" s="48"/>
      <c r="O281" s="54"/>
      <c r="P281" s="54"/>
      <c r="Q281" s="54"/>
      <c r="R281" s="50"/>
      <c r="S281" s="50"/>
    </row>
    <row r="282" spans="1:19" ht="28.5" customHeight="1">
      <c r="A282" s="55"/>
      <c r="B282" s="52"/>
      <c r="C282" s="51" t="str">
        <f>IF(OR(LEN(F282)={15,18}),IF(MOD(RIGHT(LEFT(F282,17)),2),"男","女"),"？")</f>
        <v>？</v>
      </c>
      <c r="D282" s="54"/>
      <c r="E282" s="54"/>
      <c r="F282" s="54"/>
      <c r="G282" s="56" t="str">
        <f t="shared" si="8"/>
        <v>(无证号)</v>
      </c>
      <c r="H282" s="51" t="str">
        <f ca="1" t="shared" si="9"/>
        <v>？</v>
      </c>
      <c r="I282" s="48"/>
      <c r="J282" s="48"/>
      <c r="K282" s="49"/>
      <c r="L282" s="54"/>
      <c r="M282" s="54"/>
      <c r="N282" s="48"/>
      <c r="O282" s="54"/>
      <c r="P282" s="54"/>
      <c r="Q282" s="54"/>
      <c r="R282" s="50"/>
      <c r="S282" s="50"/>
    </row>
    <row r="283" spans="1:19" ht="28.5" customHeight="1">
      <c r="A283" s="55"/>
      <c r="B283" s="52"/>
      <c r="C283" s="51" t="str">
        <f>IF(OR(LEN(F283)={15,18}),IF(MOD(RIGHT(LEFT(F283,17)),2),"男","女"),"？")</f>
        <v>？</v>
      </c>
      <c r="D283" s="54"/>
      <c r="E283" s="54"/>
      <c r="F283" s="54"/>
      <c r="G283" s="56" t="str">
        <f t="shared" si="8"/>
        <v>(无证号)</v>
      </c>
      <c r="H283" s="51" t="str">
        <f ca="1" t="shared" si="9"/>
        <v>？</v>
      </c>
      <c r="I283" s="48"/>
      <c r="J283" s="48"/>
      <c r="K283" s="49"/>
      <c r="L283" s="54"/>
      <c r="M283" s="54"/>
      <c r="N283" s="48"/>
      <c r="O283" s="54"/>
      <c r="P283" s="54"/>
      <c r="Q283" s="54"/>
      <c r="R283" s="50"/>
      <c r="S283" s="50"/>
    </row>
    <row r="284" spans="1:19" ht="28.5" customHeight="1">
      <c r="A284" s="55"/>
      <c r="B284" s="52"/>
      <c r="C284" s="51" t="str">
        <f>IF(OR(LEN(F284)={15,18}),IF(MOD(RIGHT(LEFT(F284,17)),2),"男","女"),"？")</f>
        <v>？</v>
      </c>
      <c r="D284" s="54"/>
      <c r="E284" s="54"/>
      <c r="F284" s="54"/>
      <c r="G284" s="56" t="str">
        <f t="shared" si="8"/>
        <v>(无证号)</v>
      </c>
      <c r="H284" s="51" t="str">
        <f ca="1" t="shared" si="9"/>
        <v>？</v>
      </c>
      <c r="I284" s="48"/>
      <c r="J284" s="48"/>
      <c r="K284" s="49"/>
      <c r="L284" s="54"/>
      <c r="M284" s="54"/>
      <c r="N284" s="48"/>
      <c r="O284" s="54"/>
      <c r="P284" s="54"/>
      <c r="Q284" s="54"/>
      <c r="R284" s="50"/>
      <c r="S284" s="50"/>
    </row>
    <row r="285" spans="1:19" ht="28.5" customHeight="1">
      <c r="A285" s="55"/>
      <c r="B285" s="52"/>
      <c r="C285" s="51" t="str">
        <f>IF(OR(LEN(F285)={15,18}),IF(MOD(RIGHT(LEFT(F285,17)),2),"男","女"),"？")</f>
        <v>？</v>
      </c>
      <c r="D285" s="54"/>
      <c r="E285" s="54"/>
      <c r="F285" s="54"/>
      <c r="G285" s="56" t="str">
        <f t="shared" si="8"/>
        <v>(无证号)</v>
      </c>
      <c r="H285" s="51" t="str">
        <f ca="1" t="shared" si="9"/>
        <v>？</v>
      </c>
      <c r="I285" s="48"/>
      <c r="J285" s="48"/>
      <c r="K285" s="49"/>
      <c r="L285" s="54"/>
      <c r="M285" s="54"/>
      <c r="N285" s="48"/>
      <c r="O285" s="54"/>
      <c r="P285" s="54"/>
      <c r="Q285" s="54"/>
      <c r="R285" s="50"/>
      <c r="S285" s="50"/>
    </row>
    <row r="286" spans="1:19" ht="28.5" customHeight="1">
      <c r="A286" s="55"/>
      <c r="B286" s="52"/>
      <c r="C286" s="51" t="str">
        <f>IF(OR(LEN(F286)={15,18}),IF(MOD(RIGHT(LEFT(F286,17)),2),"男","女"),"？")</f>
        <v>？</v>
      </c>
      <c r="D286" s="54"/>
      <c r="E286" s="54"/>
      <c r="F286" s="54"/>
      <c r="G286" s="56" t="str">
        <f t="shared" si="8"/>
        <v>(无证号)</v>
      </c>
      <c r="H286" s="51" t="str">
        <f ca="1" t="shared" si="9"/>
        <v>？</v>
      </c>
      <c r="I286" s="48"/>
      <c r="J286" s="48"/>
      <c r="K286" s="49"/>
      <c r="L286" s="54"/>
      <c r="M286" s="54"/>
      <c r="N286" s="48"/>
      <c r="O286" s="54"/>
      <c r="P286" s="54"/>
      <c r="Q286" s="54"/>
      <c r="R286" s="50"/>
      <c r="S286" s="50"/>
    </row>
    <row r="287" spans="1:19" ht="28.5" customHeight="1">
      <c r="A287" s="55"/>
      <c r="B287" s="52"/>
      <c r="C287" s="51" t="str">
        <f>IF(OR(LEN(F287)={15,18}),IF(MOD(RIGHT(LEFT(F287,17)),2),"男","女"),"？")</f>
        <v>？</v>
      </c>
      <c r="D287" s="54"/>
      <c r="E287" s="54"/>
      <c r="F287" s="54"/>
      <c r="G287" s="56" t="str">
        <f t="shared" si="8"/>
        <v>(无证号)</v>
      </c>
      <c r="H287" s="51" t="str">
        <f ca="1" t="shared" si="9"/>
        <v>？</v>
      </c>
      <c r="I287" s="48"/>
      <c r="J287" s="48"/>
      <c r="K287" s="49"/>
      <c r="L287" s="54"/>
      <c r="M287" s="54"/>
      <c r="N287" s="48"/>
      <c r="O287" s="54"/>
      <c r="P287" s="54"/>
      <c r="Q287" s="54"/>
      <c r="R287" s="50"/>
      <c r="S287" s="50"/>
    </row>
    <row r="288" spans="1:19" ht="28.5" customHeight="1">
      <c r="A288" s="55"/>
      <c r="B288" s="52"/>
      <c r="C288" s="51" t="str">
        <f>IF(OR(LEN(F288)={15,18}),IF(MOD(RIGHT(LEFT(F288,17)),2),"男","女"),"？")</f>
        <v>？</v>
      </c>
      <c r="D288" s="54"/>
      <c r="E288" s="54"/>
      <c r="F288" s="54"/>
      <c r="G288" s="56" t="str">
        <f t="shared" si="8"/>
        <v>(无证号)</v>
      </c>
      <c r="H288" s="51" t="str">
        <f ca="1" t="shared" si="9"/>
        <v>？</v>
      </c>
      <c r="I288" s="48"/>
      <c r="J288" s="48"/>
      <c r="K288" s="49"/>
      <c r="L288" s="54"/>
      <c r="M288" s="54"/>
      <c r="N288" s="48"/>
      <c r="O288" s="54"/>
      <c r="P288" s="54"/>
      <c r="Q288" s="54"/>
      <c r="R288" s="50"/>
      <c r="S288" s="50"/>
    </row>
    <row r="289" spans="1:19" ht="28.5" customHeight="1">
      <c r="A289" s="55"/>
      <c r="B289" s="52"/>
      <c r="C289" s="51" t="str">
        <f>IF(OR(LEN(F289)={15,18}),IF(MOD(RIGHT(LEFT(F289,17)),2),"男","女"),"？")</f>
        <v>？</v>
      </c>
      <c r="D289" s="54"/>
      <c r="E289" s="54"/>
      <c r="F289" s="54"/>
      <c r="G289" s="56" t="str">
        <f t="shared" si="8"/>
        <v>(无证号)</v>
      </c>
      <c r="H289" s="51" t="str">
        <f ca="1" t="shared" si="9"/>
        <v>？</v>
      </c>
      <c r="I289" s="48"/>
      <c r="J289" s="48"/>
      <c r="K289" s="49"/>
      <c r="L289" s="54"/>
      <c r="M289" s="54"/>
      <c r="N289" s="48"/>
      <c r="O289" s="54"/>
      <c r="P289" s="54"/>
      <c r="Q289" s="54"/>
      <c r="R289" s="50"/>
      <c r="S289" s="50"/>
    </row>
    <row r="290" spans="1:19" ht="28.5" customHeight="1">
      <c r="A290" s="55"/>
      <c r="B290" s="52"/>
      <c r="C290" s="51" t="str">
        <f>IF(OR(LEN(F290)={15,18}),IF(MOD(RIGHT(LEFT(F290,17)),2),"男","女"),"？")</f>
        <v>？</v>
      </c>
      <c r="D290" s="54"/>
      <c r="E290" s="54"/>
      <c r="F290" s="54"/>
      <c r="G290" s="56" t="str">
        <f t="shared" si="8"/>
        <v>(无证号)</v>
      </c>
      <c r="H290" s="51" t="str">
        <f ca="1" t="shared" si="9"/>
        <v>？</v>
      </c>
      <c r="I290" s="48"/>
      <c r="J290" s="48"/>
      <c r="K290" s="49"/>
      <c r="L290" s="54"/>
      <c r="M290" s="54"/>
      <c r="N290" s="48"/>
      <c r="O290" s="54"/>
      <c r="P290" s="54"/>
      <c r="Q290" s="54"/>
      <c r="R290" s="50"/>
      <c r="S290" s="50"/>
    </row>
    <row r="291" spans="1:19" ht="28.5" customHeight="1">
      <c r="A291" s="55"/>
      <c r="B291" s="52"/>
      <c r="C291" s="51" t="str">
        <f>IF(OR(LEN(F291)={15,18}),IF(MOD(RIGHT(LEFT(F291,17)),2),"男","女"),"？")</f>
        <v>？</v>
      </c>
      <c r="D291" s="54"/>
      <c r="E291" s="54"/>
      <c r="F291" s="54"/>
      <c r="G291" s="56" t="str">
        <f t="shared" si="8"/>
        <v>(无证号)</v>
      </c>
      <c r="H291" s="51" t="str">
        <f ca="1" t="shared" si="9"/>
        <v>？</v>
      </c>
      <c r="I291" s="48"/>
      <c r="J291" s="48"/>
      <c r="K291" s="49"/>
      <c r="L291" s="54"/>
      <c r="M291" s="54"/>
      <c r="N291" s="48"/>
      <c r="O291" s="54"/>
      <c r="P291" s="54"/>
      <c r="Q291" s="54"/>
      <c r="R291" s="50"/>
      <c r="S291" s="50"/>
    </row>
    <row r="292" spans="1:19" ht="28.5" customHeight="1">
      <c r="A292" s="55"/>
      <c r="B292" s="52"/>
      <c r="C292" s="51" t="str">
        <f>IF(OR(LEN(F292)={15,18}),IF(MOD(RIGHT(LEFT(F292,17)),2),"男","女"),"？")</f>
        <v>？</v>
      </c>
      <c r="D292" s="54"/>
      <c r="E292" s="54"/>
      <c r="F292" s="54"/>
      <c r="G292" s="56" t="str">
        <f t="shared" si="8"/>
        <v>(无证号)</v>
      </c>
      <c r="H292" s="51" t="str">
        <f ca="1" t="shared" si="9"/>
        <v>？</v>
      </c>
      <c r="I292" s="48"/>
      <c r="J292" s="48"/>
      <c r="K292" s="49"/>
      <c r="L292" s="54"/>
      <c r="M292" s="54"/>
      <c r="N292" s="48"/>
      <c r="O292" s="54"/>
      <c r="P292" s="54"/>
      <c r="Q292" s="54"/>
      <c r="R292" s="50"/>
      <c r="S292" s="50"/>
    </row>
    <row r="293" spans="1:19" ht="28.5" customHeight="1">
      <c r="A293" s="55"/>
      <c r="B293" s="52"/>
      <c r="C293" s="51" t="str">
        <f>IF(OR(LEN(F293)={15,18}),IF(MOD(RIGHT(LEFT(F293,17)),2),"男","女"),"？")</f>
        <v>？</v>
      </c>
      <c r="D293" s="54"/>
      <c r="E293" s="54"/>
      <c r="F293" s="54"/>
      <c r="G293" s="56" t="str">
        <f t="shared" si="8"/>
        <v>(无证号)</v>
      </c>
      <c r="H293" s="51" t="str">
        <f ca="1" t="shared" si="9"/>
        <v>？</v>
      </c>
      <c r="I293" s="48"/>
      <c r="J293" s="48"/>
      <c r="K293" s="49"/>
      <c r="L293" s="54"/>
      <c r="M293" s="54"/>
      <c r="N293" s="48"/>
      <c r="O293" s="54"/>
      <c r="P293" s="54"/>
      <c r="Q293" s="54"/>
      <c r="R293" s="50"/>
      <c r="S293" s="50"/>
    </row>
    <row r="294" spans="1:19" ht="28.5" customHeight="1">
      <c r="A294" s="55"/>
      <c r="B294" s="52"/>
      <c r="C294" s="51" t="str">
        <f>IF(OR(LEN(F294)={15,18}),IF(MOD(RIGHT(LEFT(F294,17)),2),"男","女"),"？")</f>
        <v>？</v>
      </c>
      <c r="D294" s="54"/>
      <c r="E294" s="54"/>
      <c r="F294" s="54"/>
      <c r="G294" s="56" t="str">
        <f t="shared" si="8"/>
        <v>(无证号)</v>
      </c>
      <c r="H294" s="51" t="str">
        <f ca="1" t="shared" si="9"/>
        <v>？</v>
      </c>
      <c r="I294" s="48"/>
      <c r="J294" s="48"/>
      <c r="K294" s="49"/>
      <c r="L294" s="54"/>
      <c r="M294" s="54"/>
      <c r="N294" s="48"/>
      <c r="O294" s="54"/>
      <c r="P294" s="54"/>
      <c r="Q294" s="54"/>
      <c r="R294" s="50"/>
      <c r="S294" s="50"/>
    </row>
    <row r="295" spans="1:19" ht="28.5" customHeight="1">
      <c r="A295" s="55"/>
      <c r="B295" s="52"/>
      <c r="C295" s="51" t="str">
        <f>IF(OR(LEN(F295)={15,18}),IF(MOD(RIGHT(LEFT(F295,17)),2),"男","女"),"？")</f>
        <v>？</v>
      </c>
      <c r="D295" s="54"/>
      <c r="E295" s="54"/>
      <c r="F295" s="54"/>
      <c r="G295" s="56" t="str">
        <f t="shared" si="8"/>
        <v>(无证号)</v>
      </c>
      <c r="H295" s="51" t="str">
        <f ca="1" t="shared" si="9"/>
        <v>？</v>
      </c>
      <c r="I295" s="48"/>
      <c r="J295" s="48"/>
      <c r="K295" s="49"/>
      <c r="L295" s="54"/>
      <c r="M295" s="54"/>
      <c r="N295" s="48"/>
      <c r="O295" s="54"/>
      <c r="P295" s="54"/>
      <c r="Q295" s="54"/>
      <c r="R295" s="50"/>
      <c r="S295" s="50"/>
    </row>
    <row r="296" spans="1:19" ht="28.5" customHeight="1">
      <c r="A296" s="55"/>
      <c r="B296" s="52"/>
      <c r="C296" s="51" t="str">
        <f>IF(OR(LEN(F296)={15,18}),IF(MOD(RIGHT(LEFT(F296,17)),2),"男","女"),"？")</f>
        <v>？</v>
      </c>
      <c r="D296" s="54"/>
      <c r="E296" s="54"/>
      <c r="F296" s="54"/>
      <c r="G296" s="56" t="str">
        <f t="shared" si="8"/>
        <v>(无证号)</v>
      </c>
      <c r="H296" s="51" t="str">
        <f ca="1" t="shared" si="9"/>
        <v>？</v>
      </c>
      <c r="I296" s="48"/>
      <c r="J296" s="48"/>
      <c r="K296" s="49"/>
      <c r="L296" s="54"/>
      <c r="M296" s="54"/>
      <c r="N296" s="48"/>
      <c r="O296" s="54"/>
      <c r="P296" s="54"/>
      <c r="Q296" s="54"/>
      <c r="R296" s="50"/>
      <c r="S296" s="50"/>
    </row>
    <row r="297" spans="1:19" ht="28.5" customHeight="1">
      <c r="A297" s="55"/>
      <c r="B297" s="52"/>
      <c r="C297" s="51" t="str">
        <f>IF(OR(LEN(F297)={15,18}),IF(MOD(RIGHT(LEFT(F297,17)),2),"男","女"),"？")</f>
        <v>？</v>
      </c>
      <c r="D297" s="54"/>
      <c r="E297" s="54"/>
      <c r="F297" s="54"/>
      <c r="G297" s="56" t="str">
        <f t="shared" si="8"/>
        <v>(无证号)</v>
      </c>
      <c r="H297" s="51" t="str">
        <f ca="1" t="shared" si="9"/>
        <v>？</v>
      </c>
      <c r="I297" s="48"/>
      <c r="J297" s="48"/>
      <c r="K297" s="49"/>
      <c r="L297" s="54"/>
      <c r="M297" s="54"/>
      <c r="N297" s="48"/>
      <c r="O297" s="54"/>
      <c r="P297" s="54"/>
      <c r="Q297" s="54"/>
      <c r="R297" s="50"/>
      <c r="S297" s="50"/>
    </row>
    <row r="298" spans="1:19" ht="28.5" customHeight="1">
      <c r="A298" s="55"/>
      <c r="B298" s="52"/>
      <c r="C298" s="51" t="str">
        <f>IF(OR(LEN(F298)={15,18}),IF(MOD(RIGHT(LEFT(F298,17)),2),"男","女"),"？")</f>
        <v>？</v>
      </c>
      <c r="D298" s="54"/>
      <c r="E298" s="54"/>
      <c r="F298" s="54"/>
      <c r="G298" s="56" t="str">
        <f t="shared" si="8"/>
        <v>(无证号)</v>
      </c>
      <c r="H298" s="51" t="str">
        <f ca="1" t="shared" si="9"/>
        <v>？</v>
      </c>
      <c r="I298" s="48"/>
      <c r="J298" s="48"/>
      <c r="K298" s="49"/>
      <c r="L298" s="54"/>
      <c r="M298" s="54"/>
      <c r="N298" s="48"/>
      <c r="O298" s="54"/>
      <c r="P298" s="54"/>
      <c r="Q298" s="54"/>
      <c r="R298" s="50"/>
      <c r="S298" s="50"/>
    </row>
    <row r="299" spans="1:19" ht="28.5" customHeight="1">
      <c r="A299" s="55"/>
      <c r="B299" s="52"/>
      <c r="C299" s="51" t="str">
        <f>IF(OR(LEN(F299)={15,18}),IF(MOD(RIGHT(LEFT(F299,17)),2),"男","女"),"？")</f>
        <v>？</v>
      </c>
      <c r="D299" s="54"/>
      <c r="E299" s="54"/>
      <c r="F299" s="54"/>
      <c r="G299" s="56" t="str">
        <f t="shared" si="8"/>
        <v>(无证号)</v>
      </c>
      <c r="H299" s="51" t="str">
        <f ca="1" t="shared" si="9"/>
        <v>？</v>
      </c>
      <c r="I299" s="48"/>
      <c r="J299" s="48"/>
      <c r="K299" s="49"/>
      <c r="L299" s="54"/>
      <c r="M299" s="54"/>
      <c r="N299" s="48"/>
      <c r="O299" s="54"/>
      <c r="P299" s="54"/>
      <c r="Q299" s="54"/>
      <c r="R299" s="50"/>
      <c r="S299" s="50"/>
    </row>
    <row r="300" spans="1:19" ht="28.5" customHeight="1">
      <c r="A300" s="55"/>
      <c r="B300" s="52"/>
      <c r="C300" s="51" t="str">
        <f>IF(OR(LEN(F300)={15,18}),IF(MOD(RIGHT(LEFT(F300,17)),2),"男","女"),"？")</f>
        <v>？</v>
      </c>
      <c r="D300" s="54"/>
      <c r="E300" s="54"/>
      <c r="F300" s="54"/>
      <c r="G300" s="56" t="str">
        <f t="shared" si="8"/>
        <v>(无证号)</v>
      </c>
      <c r="H300" s="51" t="str">
        <f ca="1" t="shared" si="9"/>
        <v>？</v>
      </c>
      <c r="I300" s="48"/>
      <c r="J300" s="48"/>
      <c r="K300" s="49"/>
      <c r="L300" s="54"/>
      <c r="M300" s="54"/>
      <c r="N300" s="48"/>
      <c r="O300" s="54"/>
      <c r="P300" s="54"/>
      <c r="Q300" s="54"/>
      <c r="R300" s="50"/>
      <c r="S300" s="50"/>
    </row>
    <row r="301" spans="1:19" ht="28.5" customHeight="1">
      <c r="A301" s="55"/>
      <c r="B301" s="52"/>
      <c r="C301" s="51" t="str">
        <f>IF(OR(LEN(F301)={15,18}),IF(MOD(RIGHT(LEFT(F301,17)),2),"男","女"),"？")</f>
        <v>？</v>
      </c>
      <c r="D301" s="54"/>
      <c r="E301" s="54"/>
      <c r="F301" s="54"/>
      <c r="G301" s="56" t="str">
        <f t="shared" si="8"/>
        <v>(无证号)</v>
      </c>
      <c r="H301" s="51" t="str">
        <f ca="1" t="shared" si="9"/>
        <v>？</v>
      </c>
      <c r="I301" s="48"/>
      <c r="J301" s="48"/>
      <c r="K301" s="49"/>
      <c r="L301" s="54"/>
      <c r="M301" s="54"/>
      <c r="N301" s="48"/>
      <c r="O301" s="54"/>
      <c r="P301" s="54"/>
      <c r="Q301" s="54"/>
      <c r="R301" s="50"/>
      <c r="S301" s="50"/>
    </row>
    <row r="302" spans="1:19" ht="28.5" customHeight="1">
      <c r="A302" s="55"/>
      <c r="B302" s="52"/>
      <c r="C302" s="51" t="str">
        <f>IF(OR(LEN(F302)={15,18}),IF(MOD(RIGHT(LEFT(F302,17)),2),"男","女"),"？")</f>
        <v>？</v>
      </c>
      <c r="D302" s="54"/>
      <c r="E302" s="54"/>
      <c r="F302" s="54"/>
      <c r="G302" s="56" t="str">
        <f t="shared" si="8"/>
        <v>(无证号)</v>
      </c>
      <c r="H302" s="51" t="str">
        <f ca="1" t="shared" si="9"/>
        <v>？</v>
      </c>
      <c r="I302" s="48"/>
      <c r="J302" s="48"/>
      <c r="K302" s="49"/>
      <c r="L302" s="54"/>
      <c r="M302" s="54"/>
      <c r="N302" s="48"/>
      <c r="O302" s="54"/>
      <c r="P302" s="54"/>
      <c r="Q302" s="54"/>
      <c r="R302" s="50"/>
      <c r="S302" s="50"/>
    </row>
    <row r="303" spans="1:19" ht="28.5" customHeight="1">
      <c r="A303" s="55"/>
      <c r="B303" s="52"/>
      <c r="C303" s="51" t="str">
        <f>IF(OR(LEN(F303)={15,18}),IF(MOD(RIGHT(LEFT(F303,17)),2),"男","女"),"？")</f>
        <v>？</v>
      </c>
      <c r="D303" s="54"/>
      <c r="E303" s="54"/>
      <c r="F303" s="54"/>
      <c r="G303" s="56" t="str">
        <f t="shared" si="8"/>
        <v>(无证号)</v>
      </c>
      <c r="H303" s="51" t="str">
        <f ca="1" t="shared" si="9"/>
        <v>？</v>
      </c>
      <c r="I303" s="48"/>
      <c r="J303" s="48"/>
      <c r="K303" s="49"/>
      <c r="L303" s="54"/>
      <c r="M303" s="54"/>
      <c r="N303" s="48"/>
      <c r="O303" s="54"/>
      <c r="P303" s="54"/>
      <c r="Q303" s="54"/>
      <c r="R303" s="50"/>
      <c r="S303" s="50"/>
    </row>
    <row r="304" spans="1:19" ht="28.5" customHeight="1">
      <c r="A304" s="55"/>
      <c r="B304" s="52"/>
      <c r="C304" s="51" t="str">
        <f>IF(OR(LEN(F304)={15,18}),IF(MOD(RIGHT(LEFT(F304,17)),2),"男","女"),"？")</f>
        <v>？</v>
      </c>
      <c r="D304" s="54"/>
      <c r="E304" s="54"/>
      <c r="F304" s="54"/>
      <c r="G304" s="56" t="str">
        <f t="shared" si="8"/>
        <v>(无证号)</v>
      </c>
      <c r="H304" s="51" t="str">
        <f ca="1" t="shared" si="9"/>
        <v>？</v>
      </c>
      <c r="I304" s="48"/>
      <c r="J304" s="48"/>
      <c r="K304" s="49"/>
      <c r="L304" s="54"/>
      <c r="M304" s="54"/>
      <c r="N304" s="48"/>
      <c r="O304" s="54"/>
      <c r="P304" s="54"/>
      <c r="Q304" s="54"/>
      <c r="R304" s="50"/>
      <c r="S304" s="50"/>
    </row>
    <row r="305" spans="1:19" ht="28.5" customHeight="1">
      <c r="A305" s="55"/>
      <c r="B305" s="52"/>
      <c r="C305" s="51" t="str">
        <f>IF(OR(LEN(F305)={15,18}),IF(MOD(RIGHT(LEFT(F305,17)),2),"男","女"),"？")</f>
        <v>？</v>
      </c>
      <c r="D305" s="54"/>
      <c r="E305" s="54"/>
      <c r="F305" s="54"/>
      <c r="G305" s="56" t="str">
        <f t="shared" si="8"/>
        <v>(无证号)</v>
      </c>
      <c r="H305" s="51" t="str">
        <f ca="1" t="shared" si="9"/>
        <v>？</v>
      </c>
      <c r="I305" s="48"/>
      <c r="J305" s="48"/>
      <c r="K305" s="49"/>
      <c r="L305" s="54"/>
      <c r="M305" s="54"/>
      <c r="N305" s="48"/>
      <c r="O305" s="54"/>
      <c r="P305" s="54"/>
      <c r="Q305" s="54"/>
      <c r="R305" s="50"/>
      <c r="S305" s="50"/>
    </row>
    <row r="306" spans="1:19" ht="28.5" customHeight="1">
      <c r="A306" s="55"/>
      <c r="B306" s="52"/>
      <c r="C306" s="51" t="str">
        <f>IF(OR(LEN(F306)={15,18}),IF(MOD(RIGHT(LEFT(F306,17)),2),"男","女"),"？")</f>
        <v>？</v>
      </c>
      <c r="D306" s="54"/>
      <c r="E306" s="54"/>
      <c r="F306" s="54"/>
      <c r="G306" s="56" t="str">
        <f t="shared" si="8"/>
        <v>(无证号)</v>
      </c>
      <c r="H306" s="51" t="str">
        <f ca="1" t="shared" si="9"/>
        <v>？</v>
      </c>
      <c r="I306" s="48"/>
      <c r="J306" s="48"/>
      <c r="K306" s="49"/>
      <c r="L306" s="54"/>
      <c r="M306" s="54"/>
      <c r="N306" s="48"/>
      <c r="O306" s="54"/>
      <c r="P306" s="54"/>
      <c r="Q306" s="54"/>
      <c r="R306" s="50"/>
      <c r="S306" s="50"/>
    </row>
    <row r="307" spans="1:19" ht="28.5" customHeight="1">
      <c r="A307" s="55"/>
      <c r="B307" s="52"/>
      <c r="C307" s="51" t="str">
        <f>IF(OR(LEN(F307)={15,18}),IF(MOD(RIGHT(LEFT(F307,17)),2),"男","女"),"？")</f>
        <v>？</v>
      </c>
      <c r="D307" s="54"/>
      <c r="E307" s="54"/>
      <c r="F307" s="54"/>
      <c r="G307" s="56" t="str">
        <f t="shared" si="8"/>
        <v>(无证号)</v>
      </c>
      <c r="H307" s="51" t="str">
        <f ca="1" t="shared" si="9"/>
        <v>？</v>
      </c>
      <c r="I307" s="48"/>
      <c r="J307" s="48"/>
      <c r="K307" s="49"/>
      <c r="L307" s="54"/>
      <c r="M307" s="54"/>
      <c r="N307" s="48"/>
      <c r="O307" s="54"/>
      <c r="P307" s="54"/>
      <c r="Q307" s="54"/>
      <c r="R307" s="50"/>
      <c r="S307" s="50"/>
    </row>
    <row r="308" spans="1:19" ht="28.5" customHeight="1">
      <c r="A308" s="55"/>
      <c r="B308" s="52"/>
      <c r="C308" s="51" t="str">
        <f>IF(OR(LEN(F308)={15,18}),IF(MOD(RIGHT(LEFT(F308,17)),2),"男","女"),"？")</f>
        <v>？</v>
      </c>
      <c r="D308" s="54"/>
      <c r="E308" s="54"/>
      <c r="F308" s="54"/>
      <c r="G308" s="56" t="str">
        <f t="shared" si="8"/>
        <v>(无证号)</v>
      </c>
      <c r="H308" s="51" t="str">
        <f ca="1" t="shared" si="9"/>
        <v>？</v>
      </c>
      <c r="I308" s="48"/>
      <c r="J308" s="48"/>
      <c r="K308" s="49"/>
      <c r="L308" s="54"/>
      <c r="M308" s="54"/>
      <c r="N308" s="48"/>
      <c r="O308" s="54"/>
      <c r="P308" s="54"/>
      <c r="Q308" s="54"/>
      <c r="R308" s="50"/>
      <c r="S308" s="50"/>
    </row>
    <row r="309" spans="1:19" ht="28.5" customHeight="1">
      <c r="A309" s="55"/>
      <c r="B309" s="52"/>
      <c r="C309" s="51" t="str">
        <f>IF(OR(LEN(F309)={15,18}),IF(MOD(RIGHT(LEFT(F309,17)),2),"男","女"),"？")</f>
        <v>？</v>
      </c>
      <c r="D309" s="54"/>
      <c r="E309" s="54"/>
      <c r="F309" s="54"/>
      <c r="G309" s="56" t="str">
        <f t="shared" si="8"/>
        <v>(无证号)</v>
      </c>
      <c r="H309" s="51" t="str">
        <f ca="1" t="shared" si="9"/>
        <v>？</v>
      </c>
      <c r="I309" s="48"/>
      <c r="J309" s="48"/>
      <c r="K309" s="49"/>
      <c r="L309" s="54"/>
      <c r="M309" s="54"/>
      <c r="N309" s="48"/>
      <c r="O309" s="54"/>
      <c r="P309" s="54"/>
      <c r="Q309" s="54"/>
      <c r="R309" s="50"/>
      <c r="S309" s="50"/>
    </row>
    <row r="310" spans="1:19" ht="28.5" customHeight="1">
      <c r="A310" s="55"/>
      <c r="B310" s="52"/>
      <c r="C310" s="51" t="str">
        <f>IF(OR(LEN(F310)={15,18}),IF(MOD(RIGHT(LEFT(F310,17)),2),"男","女"),"？")</f>
        <v>？</v>
      </c>
      <c r="D310" s="54"/>
      <c r="E310" s="54"/>
      <c r="F310" s="54"/>
      <c r="G310" s="56" t="str">
        <f t="shared" si="8"/>
        <v>(无证号)</v>
      </c>
      <c r="H310" s="51" t="str">
        <f ca="1" t="shared" si="9"/>
        <v>？</v>
      </c>
      <c r="I310" s="48"/>
      <c r="J310" s="48"/>
      <c r="K310" s="49"/>
      <c r="L310" s="54"/>
      <c r="M310" s="54"/>
      <c r="N310" s="48"/>
      <c r="O310" s="54"/>
      <c r="P310" s="54"/>
      <c r="Q310" s="54"/>
      <c r="R310" s="50"/>
      <c r="S310" s="50"/>
    </row>
    <row r="311" spans="1:19" ht="28.5" customHeight="1">
      <c r="A311" s="55"/>
      <c r="B311" s="52"/>
      <c r="C311" s="51" t="str">
        <f>IF(OR(LEN(F311)={15,18}),IF(MOD(RIGHT(LEFT(F311,17)),2),"男","女"),"？")</f>
        <v>？</v>
      </c>
      <c r="D311" s="54"/>
      <c r="E311" s="54"/>
      <c r="F311" s="54"/>
      <c r="G311" s="56" t="str">
        <f t="shared" si="8"/>
        <v>(无证号)</v>
      </c>
      <c r="H311" s="51" t="str">
        <f ca="1" t="shared" si="9"/>
        <v>？</v>
      </c>
      <c r="I311" s="48"/>
      <c r="J311" s="48"/>
      <c r="K311" s="49"/>
      <c r="L311" s="54"/>
      <c r="M311" s="54"/>
      <c r="N311" s="48"/>
      <c r="O311" s="54"/>
      <c r="P311" s="54"/>
      <c r="Q311" s="54"/>
      <c r="R311" s="50"/>
      <c r="S311" s="50"/>
    </row>
    <row r="312" spans="1:19" ht="28.5" customHeight="1">
      <c r="A312" s="55"/>
      <c r="B312" s="52"/>
      <c r="C312" s="51" t="str">
        <f>IF(OR(LEN(F312)={15,18}),IF(MOD(RIGHT(LEFT(F312,17)),2),"男","女"),"？")</f>
        <v>？</v>
      </c>
      <c r="D312" s="54"/>
      <c r="E312" s="54"/>
      <c r="F312" s="54"/>
      <c r="G312" s="56" t="str">
        <f t="shared" si="8"/>
        <v>(无证号)</v>
      </c>
      <c r="H312" s="51" t="str">
        <f ca="1" t="shared" si="9"/>
        <v>？</v>
      </c>
      <c r="I312" s="48"/>
      <c r="J312" s="48"/>
      <c r="K312" s="49"/>
      <c r="L312" s="54"/>
      <c r="M312" s="54"/>
      <c r="N312" s="48"/>
      <c r="O312" s="54"/>
      <c r="P312" s="54"/>
      <c r="Q312" s="54"/>
      <c r="R312" s="50"/>
      <c r="S312" s="50"/>
    </row>
    <row r="313" spans="1:19" ht="28.5" customHeight="1">
      <c r="A313" s="55"/>
      <c r="B313" s="52"/>
      <c r="C313" s="51" t="str">
        <f>IF(OR(LEN(F313)={15,18}),IF(MOD(RIGHT(LEFT(F313,17)),2),"男","女"),"？")</f>
        <v>？</v>
      </c>
      <c r="D313" s="54"/>
      <c r="E313" s="54"/>
      <c r="F313" s="54"/>
      <c r="G313" s="56" t="str">
        <f t="shared" si="8"/>
        <v>(无证号)</v>
      </c>
      <c r="H313" s="51" t="str">
        <f ca="1" t="shared" si="9"/>
        <v>？</v>
      </c>
      <c r="I313" s="48"/>
      <c r="J313" s="48"/>
      <c r="K313" s="49"/>
      <c r="L313" s="54"/>
      <c r="M313" s="54"/>
      <c r="N313" s="48"/>
      <c r="O313" s="54"/>
      <c r="P313" s="54"/>
      <c r="Q313" s="54"/>
      <c r="R313" s="50"/>
      <c r="S313" s="50"/>
    </row>
    <row r="314" spans="1:19" ht="28.5" customHeight="1">
      <c r="A314" s="55"/>
      <c r="B314" s="52"/>
      <c r="C314" s="51" t="str">
        <f>IF(OR(LEN(F314)={15,18}),IF(MOD(RIGHT(LEFT(F314,17)),2),"男","女"),"？")</f>
        <v>？</v>
      </c>
      <c r="D314" s="54"/>
      <c r="E314" s="54"/>
      <c r="F314" s="54"/>
      <c r="G314" s="56" t="str">
        <f t="shared" si="8"/>
        <v>(无证号)</v>
      </c>
      <c r="H314" s="51" t="str">
        <f ca="1" t="shared" si="9"/>
        <v>？</v>
      </c>
      <c r="I314" s="48"/>
      <c r="J314" s="48"/>
      <c r="K314" s="49"/>
      <c r="L314" s="54"/>
      <c r="M314" s="54"/>
      <c r="N314" s="48"/>
      <c r="O314" s="54"/>
      <c r="P314" s="54"/>
      <c r="Q314" s="54"/>
      <c r="R314" s="50"/>
      <c r="S314" s="50"/>
    </row>
    <row r="315" spans="1:19" ht="28.5" customHeight="1">
      <c r="A315" s="55"/>
      <c r="B315" s="52"/>
      <c r="C315" s="51" t="str">
        <f>IF(OR(LEN(F315)={15,18}),IF(MOD(RIGHT(LEFT(F315,17)),2),"男","女"),"？")</f>
        <v>？</v>
      </c>
      <c r="D315" s="54"/>
      <c r="E315" s="54"/>
      <c r="F315" s="54"/>
      <c r="G315" s="56" t="str">
        <f t="shared" si="8"/>
        <v>(无证号)</v>
      </c>
      <c r="H315" s="51" t="str">
        <f ca="1" t="shared" si="9"/>
        <v>？</v>
      </c>
      <c r="I315" s="48"/>
      <c r="J315" s="48"/>
      <c r="K315" s="49"/>
      <c r="L315" s="54"/>
      <c r="M315" s="54"/>
      <c r="N315" s="48"/>
      <c r="O315" s="54"/>
      <c r="P315" s="54"/>
      <c r="Q315" s="54"/>
      <c r="R315" s="50"/>
      <c r="S315" s="50"/>
    </row>
    <row r="316" spans="1:19" ht="28.5" customHeight="1">
      <c r="A316" s="55"/>
      <c r="B316" s="52"/>
      <c r="C316" s="51" t="str">
        <f>IF(OR(LEN(F316)={15,18}),IF(MOD(RIGHT(LEFT(F316,17)),2),"男","女"),"？")</f>
        <v>？</v>
      </c>
      <c r="D316" s="54"/>
      <c r="E316" s="54"/>
      <c r="F316" s="54"/>
      <c r="G316" s="56" t="str">
        <f t="shared" si="8"/>
        <v>(无证号)</v>
      </c>
      <c r="H316" s="51" t="str">
        <f ca="1" t="shared" si="9"/>
        <v>？</v>
      </c>
      <c r="I316" s="48"/>
      <c r="J316" s="48"/>
      <c r="K316" s="49"/>
      <c r="L316" s="54"/>
      <c r="M316" s="54"/>
      <c r="N316" s="48"/>
      <c r="O316" s="54"/>
      <c r="P316" s="54"/>
      <c r="Q316" s="54"/>
      <c r="R316" s="50"/>
      <c r="S316" s="50"/>
    </row>
    <row r="317" spans="1:19" ht="28.5" customHeight="1">
      <c r="A317" s="55"/>
      <c r="B317" s="52"/>
      <c r="C317" s="51" t="str">
        <f>IF(OR(LEN(F317)={15,18}),IF(MOD(RIGHT(LEFT(F317,17)),2),"男","女"),"？")</f>
        <v>？</v>
      </c>
      <c r="D317" s="54"/>
      <c r="E317" s="54"/>
      <c r="F317" s="54"/>
      <c r="G317" s="56" t="str">
        <f t="shared" si="8"/>
        <v>(无证号)</v>
      </c>
      <c r="H317" s="51" t="str">
        <f ca="1" t="shared" si="9"/>
        <v>？</v>
      </c>
      <c r="I317" s="48"/>
      <c r="J317" s="48"/>
      <c r="K317" s="49"/>
      <c r="L317" s="54"/>
      <c r="M317" s="54"/>
      <c r="N317" s="48"/>
      <c r="O317" s="54"/>
      <c r="P317" s="54"/>
      <c r="Q317" s="54"/>
      <c r="R317" s="50"/>
      <c r="S317" s="50"/>
    </row>
    <row r="318" spans="1:19" ht="28.5" customHeight="1">
      <c r="A318" s="55"/>
      <c r="B318" s="52"/>
      <c r="C318" s="51" t="str">
        <f>IF(OR(LEN(F318)={15,18}),IF(MOD(RIGHT(LEFT(F318,17)),2),"男","女"),"？")</f>
        <v>？</v>
      </c>
      <c r="D318" s="54"/>
      <c r="E318" s="54"/>
      <c r="F318" s="54"/>
      <c r="G318" s="56" t="str">
        <f t="shared" si="8"/>
        <v>(无证号)</v>
      </c>
      <c r="H318" s="51" t="str">
        <f ca="1" t="shared" si="9"/>
        <v>？</v>
      </c>
      <c r="I318" s="48"/>
      <c r="J318" s="48"/>
      <c r="K318" s="49"/>
      <c r="L318" s="54"/>
      <c r="M318" s="54"/>
      <c r="N318" s="48"/>
      <c r="O318" s="54"/>
      <c r="P318" s="54"/>
      <c r="Q318" s="54"/>
      <c r="R318" s="50"/>
      <c r="S318" s="50"/>
    </row>
    <row r="319" spans="1:19" ht="28.5" customHeight="1">
      <c r="A319" s="55"/>
      <c r="B319" s="52"/>
      <c r="C319" s="51" t="str">
        <f>IF(OR(LEN(F319)={15,18}),IF(MOD(RIGHT(LEFT(F319,17)),2),"男","女"),"？")</f>
        <v>？</v>
      </c>
      <c r="D319" s="54"/>
      <c r="E319" s="54"/>
      <c r="F319" s="54"/>
      <c r="G319" s="56" t="str">
        <f t="shared" si="8"/>
        <v>(无证号)</v>
      </c>
      <c r="H319" s="51" t="str">
        <f ca="1" t="shared" si="9"/>
        <v>？</v>
      </c>
      <c r="I319" s="48"/>
      <c r="J319" s="48"/>
      <c r="K319" s="49"/>
      <c r="L319" s="54"/>
      <c r="M319" s="54"/>
      <c r="N319" s="48"/>
      <c r="O319" s="54"/>
      <c r="P319" s="54"/>
      <c r="Q319" s="54"/>
      <c r="R319" s="50"/>
      <c r="S319" s="50"/>
    </row>
    <row r="320" spans="1:19" ht="28.5" customHeight="1">
      <c r="A320" s="55"/>
      <c r="B320" s="52"/>
      <c r="C320" s="51" t="str">
        <f>IF(OR(LEN(F320)={15,18}),IF(MOD(RIGHT(LEFT(F320,17)),2),"男","女"),"？")</f>
        <v>？</v>
      </c>
      <c r="D320" s="54"/>
      <c r="E320" s="54"/>
      <c r="F320" s="54"/>
      <c r="G320" s="56" t="str">
        <f t="shared" si="8"/>
        <v>(无证号)</v>
      </c>
      <c r="H320" s="51" t="str">
        <f ca="1" t="shared" si="9"/>
        <v>？</v>
      </c>
      <c r="I320" s="48"/>
      <c r="J320" s="48"/>
      <c r="K320" s="49"/>
      <c r="L320" s="54"/>
      <c r="M320" s="54"/>
      <c r="N320" s="48"/>
      <c r="O320" s="54"/>
      <c r="P320" s="54"/>
      <c r="Q320" s="54"/>
      <c r="R320" s="50"/>
      <c r="S320" s="50"/>
    </row>
    <row r="321" spans="1:19" ht="28.5" customHeight="1">
      <c r="A321" s="55"/>
      <c r="B321" s="52"/>
      <c r="C321" s="51" t="str">
        <f>IF(OR(LEN(F321)={15,18}),IF(MOD(RIGHT(LEFT(F321,17)),2),"男","女"),"？")</f>
        <v>？</v>
      </c>
      <c r="D321" s="54"/>
      <c r="E321" s="54"/>
      <c r="F321" s="54"/>
      <c r="G321" s="56" t="str">
        <f t="shared" si="8"/>
        <v>(无证号)</v>
      </c>
      <c r="H321" s="51" t="str">
        <f ca="1" t="shared" si="9"/>
        <v>？</v>
      </c>
      <c r="I321" s="48"/>
      <c r="J321" s="48"/>
      <c r="K321" s="49"/>
      <c r="L321" s="54"/>
      <c r="M321" s="54"/>
      <c r="N321" s="48"/>
      <c r="O321" s="54"/>
      <c r="P321" s="54"/>
      <c r="Q321" s="54"/>
      <c r="R321" s="50"/>
      <c r="S321" s="50"/>
    </row>
    <row r="322" spans="1:19" ht="28.5" customHeight="1">
      <c r="A322" s="55"/>
      <c r="B322" s="52"/>
      <c r="C322" s="51" t="str">
        <f>IF(OR(LEN(F322)={15,18}),IF(MOD(RIGHT(LEFT(F322,17)),2),"男","女"),"？")</f>
        <v>？</v>
      </c>
      <c r="D322" s="54"/>
      <c r="E322" s="54"/>
      <c r="F322" s="54"/>
      <c r="G322" s="56" t="str">
        <f t="shared" si="8"/>
        <v>(无证号)</v>
      </c>
      <c r="H322" s="51" t="str">
        <f ca="1" t="shared" si="9"/>
        <v>？</v>
      </c>
      <c r="I322" s="48"/>
      <c r="J322" s="48"/>
      <c r="K322" s="49"/>
      <c r="L322" s="54"/>
      <c r="M322" s="54"/>
      <c r="N322" s="48"/>
      <c r="O322" s="54"/>
      <c r="P322" s="54"/>
      <c r="Q322" s="54"/>
      <c r="R322" s="50"/>
      <c r="S322" s="50"/>
    </row>
    <row r="323" spans="1:19" ht="28.5" customHeight="1">
      <c r="A323" s="55"/>
      <c r="B323" s="52"/>
      <c r="C323" s="51" t="str">
        <f>IF(OR(LEN(F323)={15,18}),IF(MOD(RIGHT(LEFT(F323,17)),2),"男","女"),"？")</f>
        <v>？</v>
      </c>
      <c r="D323" s="54"/>
      <c r="E323" s="54"/>
      <c r="F323" s="54"/>
      <c r="G323" s="56" t="str">
        <f t="shared" si="8"/>
        <v>(无证号)</v>
      </c>
      <c r="H323" s="51" t="str">
        <f ca="1" t="shared" si="9"/>
        <v>？</v>
      </c>
      <c r="I323" s="48"/>
      <c r="J323" s="48"/>
      <c r="K323" s="49"/>
      <c r="L323" s="54"/>
      <c r="M323" s="54"/>
      <c r="N323" s="48"/>
      <c r="O323" s="54"/>
      <c r="P323" s="54"/>
      <c r="Q323" s="54"/>
      <c r="R323" s="50"/>
      <c r="S323" s="50"/>
    </row>
    <row r="324" spans="1:19" ht="28.5" customHeight="1">
      <c r="A324" s="55"/>
      <c r="B324" s="52"/>
      <c r="C324" s="51" t="str">
        <f>IF(OR(LEN(F324)={15,18}),IF(MOD(RIGHT(LEFT(F324,17)),2),"男","女"),"？")</f>
        <v>？</v>
      </c>
      <c r="D324" s="54"/>
      <c r="E324" s="54"/>
      <c r="F324" s="54"/>
      <c r="G324" s="56" t="str">
        <f aca="true" t="shared" si="10" ref="G324:G387">IF(ISERR(DATEVALUE(MID(F324,7,4)&amp;"/"&amp;MID(F324,11,2)&amp;"/"&amp;MID(F324,13,2))),"(无证号)",DATEVALUE(MID(F324,7,4)&amp;"/"&amp;MID(F324,11,2)&amp;"/"&amp;MID(F324,13,2)))</f>
        <v>(无证号)</v>
      </c>
      <c r="H324" s="51" t="str">
        <f aca="true" ca="1" t="shared" si="11" ref="H324:H387">IF(ISERROR(DATEDIF(G324,NOW(),"y")),"？",DATEDIF(G324,NOW(),"y"))</f>
        <v>？</v>
      </c>
      <c r="I324" s="48"/>
      <c r="J324" s="48"/>
      <c r="K324" s="49"/>
      <c r="L324" s="54"/>
      <c r="M324" s="54"/>
      <c r="N324" s="48"/>
      <c r="O324" s="54"/>
      <c r="P324" s="54"/>
      <c r="Q324" s="54"/>
      <c r="R324" s="50"/>
      <c r="S324" s="50"/>
    </row>
    <row r="325" spans="1:19" ht="28.5" customHeight="1">
      <c r="A325" s="55"/>
      <c r="B325" s="52"/>
      <c r="C325" s="51" t="str">
        <f>IF(OR(LEN(F325)={15,18}),IF(MOD(RIGHT(LEFT(F325,17)),2),"男","女"),"？")</f>
        <v>？</v>
      </c>
      <c r="D325" s="54"/>
      <c r="E325" s="54"/>
      <c r="F325" s="54"/>
      <c r="G325" s="56" t="str">
        <f t="shared" si="10"/>
        <v>(无证号)</v>
      </c>
      <c r="H325" s="51" t="str">
        <f ca="1" t="shared" si="11"/>
        <v>？</v>
      </c>
      <c r="I325" s="48"/>
      <c r="J325" s="48"/>
      <c r="K325" s="49"/>
      <c r="L325" s="54"/>
      <c r="M325" s="54"/>
      <c r="N325" s="48"/>
      <c r="O325" s="54"/>
      <c r="P325" s="54"/>
      <c r="Q325" s="54"/>
      <c r="R325" s="50"/>
      <c r="S325" s="50"/>
    </row>
    <row r="326" spans="1:19" ht="28.5" customHeight="1">
      <c r="A326" s="55"/>
      <c r="B326" s="52"/>
      <c r="C326" s="51" t="str">
        <f>IF(OR(LEN(F326)={15,18}),IF(MOD(RIGHT(LEFT(F326,17)),2),"男","女"),"？")</f>
        <v>？</v>
      </c>
      <c r="D326" s="54"/>
      <c r="E326" s="54"/>
      <c r="F326" s="54"/>
      <c r="G326" s="56" t="str">
        <f t="shared" si="10"/>
        <v>(无证号)</v>
      </c>
      <c r="H326" s="51" t="str">
        <f ca="1" t="shared" si="11"/>
        <v>？</v>
      </c>
      <c r="I326" s="48"/>
      <c r="J326" s="48"/>
      <c r="K326" s="49"/>
      <c r="L326" s="54"/>
      <c r="M326" s="54"/>
      <c r="N326" s="48"/>
      <c r="O326" s="54"/>
      <c r="P326" s="54"/>
      <c r="Q326" s="54"/>
      <c r="R326" s="50"/>
      <c r="S326" s="50"/>
    </row>
    <row r="327" spans="1:19" ht="28.5" customHeight="1">
      <c r="A327" s="55"/>
      <c r="B327" s="52"/>
      <c r="C327" s="51" t="str">
        <f>IF(OR(LEN(F327)={15,18}),IF(MOD(RIGHT(LEFT(F327,17)),2),"男","女"),"？")</f>
        <v>？</v>
      </c>
      <c r="D327" s="54"/>
      <c r="E327" s="54"/>
      <c r="F327" s="54"/>
      <c r="G327" s="56" t="str">
        <f t="shared" si="10"/>
        <v>(无证号)</v>
      </c>
      <c r="H327" s="51" t="str">
        <f ca="1" t="shared" si="11"/>
        <v>？</v>
      </c>
      <c r="I327" s="48"/>
      <c r="J327" s="48"/>
      <c r="K327" s="49"/>
      <c r="L327" s="54"/>
      <c r="M327" s="54"/>
      <c r="N327" s="48"/>
      <c r="O327" s="54"/>
      <c r="P327" s="54"/>
      <c r="Q327" s="54"/>
      <c r="R327" s="50"/>
      <c r="S327" s="50"/>
    </row>
    <row r="328" spans="1:19" ht="28.5" customHeight="1">
      <c r="A328" s="55"/>
      <c r="B328" s="52"/>
      <c r="C328" s="51" t="str">
        <f>IF(OR(LEN(F328)={15,18}),IF(MOD(RIGHT(LEFT(F328,17)),2),"男","女"),"？")</f>
        <v>？</v>
      </c>
      <c r="D328" s="54"/>
      <c r="E328" s="54"/>
      <c r="F328" s="54"/>
      <c r="G328" s="56" t="str">
        <f t="shared" si="10"/>
        <v>(无证号)</v>
      </c>
      <c r="H328" s="51" t="str">
        <f ca="1" t="shared" si="11"/>
        <v>？</v>
      </c>
      <c r="I328" s="48"/>
      <c r="J328" s="48"/>
      <c r="K328" s="49"/>
      <c r="L328" s="54"/>
      <c r="M328" s="54"/>
      <c r="N328" s="48"/>
      <c r="O328" s="54"/>
      <c r="P328" s="54"/>
      <c r="Q328" s="54"/>
      <c r="R328" s="50"/>
      <c r="S328" s="50"/>
    </row>
    <row r="329" spans="1:19" ht="28.5" customHeight="1">
      <c r="A329" s="55"/>
      <c r="B329" s="52"/>
      <c r="C329" s="51" t="str">
        <f>IF(OR(LEN(F329)={15,18}),IF(MOD(RIGHT(LEFT(F329,17)),2),"男","女"),"？")</f>
        <v>？</v>
      </c>
      <c r="D329" s="54"/>
      <c r="E329" s="54"/>
      <c r="F329" s="54"/>
      <c r="G329" s="56" t="str">
        <f t="shared" si="10"/>
        <v>(无证号)</v>
      </c>
      <c r="H329" s="51" t="str">
        <f ca="1" t="shared" si="11"/>
        <v>？</v>
      </c>
      <c r="I329" s="48"/>
      <c r="J329" s="48"/>
      <c r="K329" s="49"/>
      <c r="L329" s="54"/>
      <c r="M329" s="54"/>
      <c r="N329" s="48"/>
      <c r="O329" s="54"/>
      <c r="P329" s="54"/>
      <c r="Q329" s="54"/>
      <c r="R329" s="50"/>
      <c r="S329" s="50"/>
    </row>
    <row r="330" spans="1:19" ht="28.5" customHeight="1">
      <c r="A330" s="55"/>
      <c r="B330" s="52"/>
      <c r="C330" s="51" t="str">
        <f>IF(OR(LEN(F330)={15,18}),IF(MOD(RIGHT(LEFT(F330,17)),2),"男","女"),"？")</f>
        <v>？</v>
      </c>
      <c r="D330" s="54"/>
      <c r="E330" s="54"/>
      <c r="F330" s="54"/>
      <c r="G330" s="56" t="str">
        <f t="shared" si="10"/>
        <v>(无证号)</v>
      </c>
      <c r="H330" s="51" t="str">
        <f ca="1" t="shared" si="11"/>
        <v>？</v>
      </c>
      <c r="I330" s="48"/>
      <c r="J330" s="48"/>
      <c r="K330" s="49"/>
      <c r="L330" s="54"/>
      <c r="M330" s="54"/>
      <c r="N330" s="48"/>
      <c r="O330" s="54"/>
      <c r="P330" s="54"/>
      <c r="Q330" s="54"/>
      <c r="R330" s="50"/>
      <c r="S330" s="50"/>
    </row>
    <row r="331" spans="1:19" ht="28.5" customHeight="1">
      <c r="A331" s="55"/>
      <c r="B331" s="52"/>
      <c r="C331" s="51" t="str">
        <f>IF(OR(LEN(F331)={15,18}),IF(MOD(RIGHT(LEFT(F331,17)),2),"男","女"),"？")</f>
        <v>？</v>
      </c>
      <c r="D331" s="54"/>
      <c r="E331" s="54"/>
      <c r="F331" s="54"/>
      <c r="G331" s="56" t="str">
        <f t="shared" si="10"/>
        <v>(无证号)</v>
      </c>
      <c r="H331" s="51" t="str">
        <f ca="1" t="shared" si="11"/>
        <v>？</v>
      </c>
      <c r="I331" s="48"/>
      <c r="J331" s="48"/>
      <c r="K331" s="49"/>
      <c r="L331" s="54"/>
      <c r="M331" s="54"/>
      <c r="N331" s="48"/>
      <c r="O331" s="54"/>
      <c r="P331" s="54"/>
      <c r="Q331" s="54"/>
      <c r="R331" s="50"/>
      <c r="S331" s="50"/>
    </row>
    <row r="332" spans="1:19" ht="28.5" customHeight="1">
      <c r="A332" s="55"/>
      <c r="B332" s="52"/>
      <c r="C332" s="51" t="str">
        <f>IF(OR(LEN(F332)={15,18}),IF(MOD(RIGHT(LEFT(F332,17)),2),"男","女"),"？")</f>
        <v>？</v>
      </c>
      <c r="D332" s="54"/>
      <c r="E332" s="54"/>
      <c r="F332" s="54"/>
      <c r="G332" s="56" t="str">
        <f t="shared" si="10"/>
        <v>(无证号)</v>
      </c>
      <c r="H332" s="51" t="str">
        <f ca="1" t="shared" si="11"/>
        <v>？</v>
      </c>
      <c r="I332" s="48"/>
      <c r="J332" s="48"/>
      <c r="K332" s="49"/>
      <c r="L332" s="54"/>
      <c r="M332" s="54"/>
      <c r="N332" s="48"/>
      <c r="O332" s="54"/>
      <c r="P332" s="54"/>
      <c r="Q332" s="54"/>
      <c r="R332" s="50"/>
      <c r="S332" s="50"/>
    </row>
    <row r="333" spans="1:19" ht="28.5" customHeight="1">
      <c r="A333" s="55"/>
      <c r="B333" s="52"/>
      <c r="C333" s="51" t="str">
        <f>IF(OR(LEN(F333)={15,18}),IF(MOD(RIGHT(LEFT(F333,17)),2),"男","女"),"？")</f>
        <v>？</v>
      </c>
      <c r="D333" s="54"/>
      <c r="E333" s="54"/>
      <c r="F333" s="54"/>
      <c r="G333" s="56" t="str">
        <f t="shared" si="10"/>
        <v>(无证号)</v>
      </c>
      <c r="H333" s="51" t="str">
        <f ca="1" t="shared" si="11"/>
        <v>？</v>
      </c>
      <c r="I333" s="48"/>
      <c r="J333" s="48"/>
      <c r="K333" s="49"/>
      <c r="L333" s="54"/>
      <c r="M333" s="54"/>
      <c r="N333" s="48"/>
      <c r="O333" s="54"/>
      <c r="P333" s="54"/>
      <c r="Q333" s="54"/>
      <c r="R333" s="50"/>
      <c r="S333" s="50"/>
    </row>
    <row r="334" spans="1:19" ht="28.5" customHeight="1">
      <c r="A334" s="55"/>
      <c r="B334" s="52"/>
      <c r="C334" s="51" t="str">
        <f>IF(OR(LEN(F334)={15,18}),IF(MOD(RIGHT(LEFT(F334,17)),2),"男","女"),"？")</f>
        <v>？</v>
      </c>
      <c r="D334" s="54"/>
      <c r="E334" s="54"/>
      <c r="F334" s="54"/>
      <c r="G334" s="56" t="str">
        <f t="shared" si="10"/>
        <v>(无证号)</v>
      </c>
      <c r="H334" s="51" t="str">
        <f ca="1" t="shared" si="11"/>
        <v>？</v>
      </c>
      <c r="I334" s="48"/>
      <c r="J334" s="48"/>
      <c r="K334" s="49"/>
      <c r="L334" s="54"/>
      <c r="M334" s="54"/>
      <c r="N334" s="48"/>
      <c r="O334" s="54"/>
      <c r="P334" s="54"/>
      <c r="Q334" s="54"/>
      <c r="R334" s="50"/>
      <c r="S334" s="50"/>
    </row>
    <row r="335" spans="1:19" ht="28.5" customHeight="1">
      <c r="A335" s="55"/>
      <c r="B335" s="52"/>
      <c r="C335" s="51" t="str">
        <f>IF(OR(LEN(F335)={15,18}),IF(MOD(RIGHT(LEFT(F335,17)),2),"男","女"),"？")</f>
        <v>？</v>
      </c>
      <c r="D335" s="54"/>
      <c r="E335" s="54"/>
      <c r="F335" s="54"/>
      <c r="G335" s="56" t="str">
        <f t="shared" si="10"/>
        <v>(无证号)</v>
      </c>
      <c r="H335" s="51" t="str">
        <f ca="1" t="shared" si="11"/>
        <v>？</v>
      </c>
      <c r="I335" s="48"/>
      <c r="J335" s="48"/>
      <c r="K335" s="49"/>
      <c r="L335" s="54"/>
      <c r="M335" s="54"/>
      <c r="N335" s="48"/>
      <c r="O335" s="54"/>
      <c r="P335" s="54"/>
      <c r="Q335" s="54"/>
      <c r="R335" s="50"/>
      <c r="S335" s="50"/>
    </row>
    <row r="336" spans="1:19" ht="28.5" customHeight="1">
      <c r="A336" s="55"/>
      <c r="B336" s="52"/>
      <c r="C336" s="51" t="str">
        <f>IF(OR(LEN(F336)={15,18}),IF(MOD(RIGHT(LEFT(F336,17)),2),"男","女"),"？")</f>
        <v>？</v>
      </c>
      <c r="D336" s="54"/>
      <c r="E336" s="54"/>
      <c r="F336" s="54"/>
      <c r="G336" s="56" t="str">
        <f t="shared" si="10"/>
        <v>(无证号)</v>
      </c>
      <c r="H336" s="51" t="str">
        <f ca="1" t="shared" si="11"/>
        <v>？</v>
      </c>
      <c r="I336" s="48"/>
      <c r="J336" s="48"/>
      <c r="K336" s="49"/>
      <c r="L336" s="54"/>
      <c r="M336" s="54"/>
      <c r="N336" s="48"/>
      <c r="O336" s="54"/>
      <c r="P336" s="54"/>
      <c r="Q336" s="54"/>
      <c r="R336" s="50"/>
      <c r="S336" s="50"/>
    </row>
    <row r="337" spans="1:19" ht="28.5" customHeight="1">
      <c r="A337" s="55"/>
      <c r="B337" s="52"/>
      <c r="C337" s="51" t="str">
        <f>IF(OR(LEN(F337)={15,18}),IF(MOD(RIGHT(LEFT(F337,17)),2),"男","女"),"？")</f>
        <v>？</v>
      </c>
      <c r="D337" s="54"/>
      <c r="E337" s="54"/>
      <c r="F337" s="54"/>
      <c r="G337" s="56" t="str">
        <f t="shared" si="10"/>
        <v>(无证号)</v>
      </c>
      <c r="H337" s="51" t="str">
        <f ca="1" t="shared" si="11"/>
        <v>？</v>
      </c>
      <c r="I337" s="48"/>
      <c r="J337" s="48"/>
      <c r="K337" s="49"/>
      <c r="L337" s="54"/>
      <c r="M337" s="54"/>
      <c r="N337" s="48"/>
      <c r="O337" s="54"/>
      <c r="P337" s="54"/>
      <c r="Q337" s="54"/>
      <c r="R337" s="50"/>
      <c r="S337" s="50"/>
    </row>
    <row r="338" spans="1:19" ht="28.5" customHeight="1">
      <c r="A338" s="55"/>
      <c r="B338" s="52"/>
      <c r="C338" s="51" t="str">
        <f>IF(OR(LEN(F338)={15,18}),IF(MOD(RIGHT(LEFT(F338,17)),2),"男","女"),"？")</f>
        <v>？</v>
      </c>
      <c r="D338" s="54"/>
      <c r="E338" s="54"/>
      <c r="F338" s="54"/>
      <c r="G338" s="56" t="str">
        <f t="shared" si="10"/>
        <v>(无证号)</v>
      </c>
      <c r="H338" s="51" t="str">
        <f ca="1" t="shared" si="11"/>
        <v>？</v>
      </c>
      <c r="I338" s="48"/>
      <c r="J338" s="48"/>
      <c r="K338" s="49"/>
      <c r="L338" s="54"/>
      <c r="M338" s="54"/>
      <c r="N338" s="48"/>
      <c r="O338" s="54"/>
      <c r="P338" s="54"/>
      <c r="Q338" s="54"/>
      <c r="R338" s="50"/>
      <c r="S338" s="50"/>
    </row>
    <row r="339" spans="1:19" ht="28.5" customHeight="1">
      <c r="A339" s="55"/>
      <c r="B339" s="52"/>
      <c r="C339" s="51" t="str">
        <f>IF(OR(LEN(F339)={15,18}),IF(MOD(RIGHT(LEFT(F339,17)),2),"男","女"),"？")</f>
        <v>？</v>
      </c>
      <c r="D339" s="54"/>
      <c r="E339" s="54"/>
      <c r="F339" s="54"/>
      <c r="G339" s="56" t="str">
        <f t="shared" si="10"/>
        <v>(无证号)</v>
      </c>
      <c r="H339" s="51" t="str">
        <f ca="1" t="shared" si="11"/>
        <v>？</v>
      </c>
      <c r="I339" s="48"/>
      <c r="J339" s="48"/>
      <c r="K339" s="49"/>
      <c r="L339" s="54"/>
      <c r="M339" s="54"/>
      <c r="N339" s="48"/>
      <c r="O339" s="54"/>
      <c r="P339" s="54"/>
      <c r="Q339" s="54"/>
      <c r="R339" s="50"/>
      <c r="S339" s="50"/>
    </row>
    <row r="340" spans="1:19" ht="28.5" customHeight="1">
      <c r="A340" s="55"/>
      <c r="B340" s="52"/>
      <c r="C340" s="51" t="str">
        <f>IF(OR(LEN(F340)={15,18}),IF(MOD(RIGHT(LEFT(F340,17)),2),"男","女"),"？")</f>
        <v>？</v>
      </c>
      <c r="D340" s="54"/>
      <c r="E340" s="54"/>
      <c r="F340" s="54"/>
      <c r="G340" s="56" t="str">
        <f t="shared" si="10"/>
        <v>(无证号)</v>
      </c>
      <c r="H340" s="51" t="str">
        <f ca="1" t="shared" si="11"/>
        <v>？</v>
      </c>
      <c r="I340" s="48"/>
      <c r="J340" s="48"/>
      <c r="K340" s="49"/>
      <c r="L340" s="54"/>
      <c r="M340" s="54"/>
      <c r="N340" s="48"/>
      <c r="O340" s="54"/>
      <c r="P340" s="54"/>
      <c r="Q340" s="54"/>
      <c r="R340" s="50"/>
      <c r="S340" s="50"/>
    </row>
    <row r="341" spans="1:19" ht="28.5" customHeight="1">
      <c r="A341" s="55"/>
      <c r="B341" s="52"/>
      <c r="C341" s="51" t="str">
        <f>IF(OR(LEN(F341)={15,18}),IF(MOD(RIGHT(LEFT(F341,17)),2),"男","女"),"？")</f>
        <v>？</v>
      </c>
      <c r="D341" s="54"/>
      <c r="E341" s="54"/>
      <c r="F341" s="54"/>
      <c r="G341" s="56" t="str">
        <f t="shared" si="10"/>
        <v>(无证号)</v>
      </c>
      <c r="H341" s="51" t="str">
        <f ca="1" t="shared" si="11"/>
        <v>？</v>
      </c>
      <c r="I341" s="48"/>
      <c r="J341" s="48"/>
      <c r="K341" s="49"/>
      <c r="L341" s="54"/>
      <c r="M341" s="54"/>
      <c r="N341" s="48"/>
      <c r="O341" s="54"/>
      <c r="P341" s="54"/>
      <c r="Q341" s="54"/>
      <c r="R341" s="50"/>
      <c r="S341" s="50"/>
    </row>
    <row r="342" spans="1:19" ht="28.5" customHeight="1">
      <c r="A342" s="55"/>
      <c r="B342" s="52"/>
      <c r="C342" s="51" t="str">
        <f>IF(OR(LEN(F342)={15,18}),IF(MOD(RIGHT(LEFT(F342,17)),2),"男","女"),"？")</f>
        <v>？</v>
      </c>
      <c r="D342" s="54"/>
      <c r="E342" s="54"/>
      <c r="F342" s="54"/>
      <c r="G342" s="56" t="str">
        <f t="shared" si="10"/>
        <v>(无证号)</v>
      </c>
      <c r="H342" s="51" t="str">
        <f ca="1" t="shared" si="11"/>
        <v>？</v>
      </c>
      <c r="I342" s="48"/>
      <c r="J342" s="48"/>
      <c r="K342" s="49"/>
      <c r="L342" s="54"/>
      <c r="M342" s="54"/>
      <c r="N342" s="48"/>
      <c r="O342" s="54"/>
      <c r="P342" s="54"/>
      <c r="Q342" s="54"/>
      <c r="R342" s="50"/>
      <c r="S342" s="50"/>
    </row>
    <row r="343" spans="1:19" ht="28.5" customHeight="1">
      <c r="A343" s="55"/>
      <c r="B343" s="52"/>
      <c r="C343" s="51" t="str">
        <f>IF(OR(LEN(F343)={15,18}),IF(MOD(RIGHT(LEFT(F343,17)),2),"男","女"),"？")</f>
        <v>？</v>
      </c>
      <c r="D343" s="54"/>
      <c r="E343" s="54"/>
      <c r="F343" s="54"/>
      <c r="G343" s="56" t="str">
        <f t="shared" si="10"/>
        <v>(无证号)</v>
      </c>
      <c r="H343" s="51" t="str">
        <f ca="1" t="shared" si="11"/>
        <v>？</v>
      </c>
      <c r="I343" s="48"/>
      <c r="J343" s="48"/>
      <c r="K343" s="49"/>
      <c r="L343" s="54"/>
      <c r="M343" s="54"/>
      <c r="N343" s="48"/>
      <c r="O343" s="54"/>
      <c r="P343" s="54"/>
      <c r="Q343" s="54"/>
      <c r="R343" s="50"/>
      <c r="S343" s="50"/>
    </row>
    <row r="344" spans="1:19" ht="28.5" customHeight="1">
      <c r="A344" s="55"/>
      <c r="B344" s="52"/>
      <c r="C344" s="51" t="str">
        <f>IF(OR(LEN(F344)={15,18}),IF(MOD(RIGHT(LEFT(F344,17)),2),"男","女"),"？")</f>
        <v>？</v>
      </c>
      <c r="D344" s="54"/>
      <c r="E344" s="54"/>
      <c r="F344" s="54"/>
      <c r="G344" s="56" t="str">
        <f t="shared" si="10"/>
        <v>(无证号)</v>
      </c>
      <c r="H344" s="51" t="str">
        <f ca="1" t="shared" si="11"/>
        <v>？</v>
      </c>
      <c r="I344" s="48"/>
      <c r="J344" s="48"/>
      <c r="K344" s="49"/>
      <c r="L344" s="54"/>
      <c r="M344" s="54"/>
      <c r="N344" s="48"/>
      <c r="O344" s="54"/>
      <c r="P344" s="54"/>
      <c r="Q344" s="54"/>
      <c r="R344" s="50"/>
      <c r="S344" s="50"/>
    </row>
    <row r="345" spans="1:19" ht="28.5" customHeight="1">
      <c r="A345" s="55"/>
      <c r="B345" s="52"/>
      <c r="C345" s="51" t="str">
        <f>IF(OR(LEN(F345)={15,18}),IF(MOD(RIGHT(LEFT(F345,17)),2),"男","女"),"？")</f>
        <v>？</v>
      </c>
      <c r="D345" s="54"/>
      <c r="E345" s="54"/>
      <c r="F345" s="54"/>
      <c r="G345" s="56" t="str">
        <f t="shared" si="10"/>
        <v>(无证号)</v>
      </c>
      <c r="H345" s="51" t="str">
        <f ca="1" t="shared" si="11"/>
        <v>？</v>
      </c>
      <c r="I345" s="48"/>
      <c r="J345" s="48"/>
      <c r="K345" s="49"/>
      <c r="L345" s="54"/>
      <c r="M345" s="54"/>
      <c r="N345" s="48"/>
      <c r="O345" s="54"/>
      <c r="P345" s="54"/>
      <c r="Q345" s="54"/>
      <c r="R345" s="50"/>
      <c r="S345" s="50"/>
    </row>
    <row r="346" spans="1:19" ht="28.5" customHeight="1">
      <c r="A346" s="55"/>
      <c r="B346" s="52"/>
      <c r="C346" s="51" t="str">
        <f>IF(OR(LEN(F346)={15,18}),IF(MOD(RIGHT(LEFT(F346,17)),2),"男","女"),"？")</f>
        <v>？</v>
      </c>
      <c r="D346" s="54"/>
      <c r="E346" s="54"/>
      <c r="F346" s="54"/>
      <c r="G346" s="56" t="str">
        <f t="shared" si="10"/>
        <v>(无证号)</v>
      </c>
      <c r="H346" s="51" t="str">
        <f ca="1" t="shared" si="11"/>
        <v>？</v>
      </c>
      <c r="I346" s="48"/>
      <c r="J346" s="48"/>
      <c r="K346" s="49"/>
      <c r="L346" s="54"/>
      <c r="M346" s="54"/>
      <c r="N346" s="48"/>
      <c r="O346" s="54"/>
      <c r="P346" s="54"/>
      <c r="Q346" s="54"/>
      <c r="R346" s="50"/>
      <c r="S346" s="50"/>
    </row>
    <row r="347" spans="1:19" ht="28.5" customHeight="1">
      <c r="A347" s="55"/>
      <c r="B347" s="52"/>
      <c r="C347" s="51" t="str">
        <f>IF(OR(LEN(F347)={15,18}),IF(MOD(RIGHT(LEFT(F347,17)),2),"男","女"),"？")</f>
        <v>？</v>
      </c>
      <c r="D347" s="54"/>
      <c r="E347" s="54"/>
      <c r="F347" s="54"/>
      <c r="G347" s="56" t="str">
        <f t="shared" si="10"/>
        <v>(无证号)</v>
      </c>
      <c r="H347" s="51" t="str">
        <f ca="1" t="shared" si="11"/>
        <v>？</v>
      </c>
      <c r="I347" s="48"/>
      <c r="J347" s="48"/>
      <c r="K347" s="49"/>
      <c r="L347" s="54"/>
      <c r="M347" s="54"/>
      <c r="N347" s="48"/>
      <c r="O347" s="54"/>
      <c r="P347" s="54"/>
      <c r="Q347" s="54"/>
      <c r="R347" s="50"/>
      <c r="S347" s="50"/>
    </row>
    <row r="348" spans="1:19" ht="28.5" customHeight="1">
      <c r="A348" s="55"/>
      <c r="B348" s="52"/>
      <c r="C348" s="51" t="str">
        <f>IF(OR(LEN(F348)={15,18}),IF(MOD(RIGHT(LEFT(F348,17)),2),"男","女"),"？")</f>
        <v>？</v>
      </c>
      <c r="D348" s="54"/>
      <c r="E348" s="54"/>
      <c r="F348" s="54"/>
      <c r="G348" s="56" t="str">
        <f t="shared" si="10"/>
        <v>(无证号)</v>
      </c>
      <c r="H348" s="51" t="str">
        <f ca="1" t="shared" si="11"/>
        <v>？</v>
      </c>
      <c r="I348" s="48"/>
      <c r="J348" s="48"/>
      <c r="K348" s="49"/>
      <c r="L348" s="54"/>
      <c r="M348" s="54"/>
      <c r="N348" s="48"/>
      <c r="O348" s="54"/>
      <c r="P348" s="54"/>
      <c r="Q348" s="54"/>
      <c r="R348" s="50"/>
      <c r="S348" s="50"/>
    </row>
    <row r="349" spans="1:19" ht="28.5" customHeight="1">
      <c r="A349" s="55"/>
      <c r="B349" s="52"/>
      <c r="C349" s="51" t="str">
        <f>IF(OR(LEN(F349)={15,18}),IF(MOD(RIGHT(LEFT(F349,17)),2),"男","女"),"？")</f>
        <v>？</v>
      </c>
      <c r="D349" s="54"/>
      <c r="E349" s="54"/>
      <c r="F349" s="54"/>
      <c r="G349" s="56" t="str">
        <f t="shared" si="10"/>
        <v>(无证号)</v>
      </c>
      <c r="H349" s="51" t="str">
        <f ca="1" t="shared" si="11"/>
        <v>？</v>
      </c>
      <c r="I349" s="48"/>
      <c r="J349" s="48"/>
      <c r="K349" s="49"/>
      <c r="L349" s="54"/>
      <c r="M349" s="54"/>
      <c r="N349" s="48"/>
      <c r="O349" s="54"/>
      <c r="P349" s="54"/>
      <c r="Q349" s="54"/>
      <c r="R349" s="50"/>
      <c r="S349" s="50"/>
    </row>
    <row r="350" spans="1:19" ht="28.5" customHeight="1">
      <c r="A350" s="55"/>
      <c r="B350" s="52"/>
      <c r="C350" s="51" t="str">
        <f>IF(OR(LEN(F350)={15,18}),IF(MOD(RIGHT(LEFT(F350,17)),2),"男","女"),"？")</f>
        <v>？</v>
      </c>
      <c r="D350" s="54"/>
      <c r="E350" s="54"/>
      <c r="F350" s="54"/>
      <c r="G350" s="56" t="str">
        <f t="shared" si="10"/>
        <v>(无证号)</v>
      </c>
      <c r="H350" s="51" t="str">
        <f ca="1" t="shared" si="11"/>
        <v>？</v>
      </c>
      <c r="I350" s="48"/>
      <c r="J350" s="48"/>
      <c r="K350" s="49"/>
      <c r="L350" s="54"/>
      <c r="M350" s="54"/>
      <c r="N350" s="48"/>
      <c r="O350" s="54"/>
      <c r="P350" s="54"/>
      <c r="Q350" s="54"/>
      <c r="R350" s="50"/>
      <c r="S350" s="50"/>
    </row>
    <row r="351" spans="1:19" ht="28.5" customHeight="1">
      <c r="A351" s="55"/>
      <c r="B351" s="52"/>
      <c r="C351" s="51" t="str">
        <f>IF(OR(LEN(F351)={15,18}),IF(MOD(RIGHT(LEFT(F351,17)),2),"男","女"),"？")</f>
        <v>？</v>
      </c>
      <c r="D351" s="54"/>
      <c r="E351" s="54"/>
      <c r="F351" s="54"/>
      <c r="G351" s="56" t="str">
        <f t="shared" si="10"/>
        <v>(无证号)</v>
      </c>
      <c r="H351" s="51" t="str">
        <f ca="1" t="shared" si="11"/>
        <v>？</v>
      </c>
      <c r="I351" s="48"/>
      <c r="J351" s="48"/>
      <c r="K351" s="49"/>
      <c r="L351" s="54"/>
      <c r="M351" s="54"/>
      <c r="N351" s="48"/>
      <c r="O351" s="54"/>
      <c r="P351" s="54"/>
      <c r="Q351" s="54"/>
      <c r="R351" s="50"/>
      <c r="S351" s="50"/>
    </row>
    <row r="352" spans="1:19" ht="28.5" customHeight="1">
      <c r="A352" s="55"/>
      <c r="B352" s="52"/>
      <c r="C352" s="51" t="str">
        <f>IF(OR(LEN(F352)={15,18}),IF(MOD(RIGHT(LEFT(F352,17)),2),"男","女"),"？")</f>
        <v>？</v>
      </c>
      <c r="D352" s="54"/>
      <c r="E352" s="54"/>
      <c r="F352" s="54"/>
      <c r="G352" s="56" t="str">
        <f t="shared" si="10"/>
        <v>(无证号)</v>
      </c>
      <c r="H352" s="51" t="str">
        <f ca="1" t="shared" si="11"/>
        <v>？</v>
      </c>
      <c r="I352" s="48"/>
      <c r="J352" s="48"/>
      <c r="K352" s="49"/>
      <c r="L352" s="54"/>
      <c r="M352" s="54"/>
      <c r="N352" s="48"/>
      <c r="O352" s="54"/>
      <c r="P352" s="54"/>
      <c r="Q352" s="54"/>
      <c r="R352" s="50"/>
      <c r="S352" s="50"/>
    </row>
    <row r="353" spans="1:19" ht="28.5" customHeight="1">
      <c r="A353" s="55"/>
      <c r="B353" s="52"/>
      <c r="C353" s="51" t="str">
        <f>IF(OR(LEN(F353)={15,18}),IF(MOD(RIGHT(LEFT(F353,17)),2),"男","女"),"？")</f>
        <v>？</v>
      </c>
      <c r="D353" s="54"/>
      <c r="E353" s="54"/>
      <c r="F353" s="54"/>
      <c r="G353" s="56" t="str">
        <f t="shared" si="10"/>
        <v>(无证号)</v>
      </c>
      <c r="H353" s="51" t="str">
        <f ca="1" t="shared" si="11"/>
        <v>？</v>
      </c>
      <c r="I353" s="48"/>
      <c r="J353" s="48"/>
      <c r="K353" s="49"/>
      <c r="L353" s="54"/>
      <c r="M353" s="54"/>
      <c r="N353" s="48"/>
      <c r="O353" s="54"/>
      <c r="P353" s="54"/>
      <c r="Q353" s="54"/>
      <c r="R353" s="50"/>
      <c r="S353" s="50"/>
    </row>
    <row r="354" spans="1:19" ht="28.5" customHeight="1">
      <c r="A354" s="55"/>
      <c r="B354" s="52"/>
      <c r="C354" s="51" t="str">
        <f>IF(OR(LEN(F354)={15,18}),IF(MOD(RIGHT(LEFT(F354,17)),2),"男","女"),"？")</f>
        <v>？</v>
      </c>
      <c r="D354" s="54"/>
      <c r="E354" s="54"/>
      <c r="F354" s="54"/>
      <c r="G354" s="56" t="str">
        <f t="shared" si="10"/>
        <v>(无证号)</v>
      </c>
      <c r="H354" s="51" t="str">
        <f ca="1" t="shared" si="11"/>
        <v>？</v>
      </c>
      <c r="I354" s="48"/>
      <c r="J354" s="48"/>
      <c r="K354" s="49"/>
      <c r="L354" s="54"/>
      <c r="M354" s="54"/>
      <c r="N354" s="48"/>
      <c r="O354" s="54"/>
      <c r="P354" s="54"/>
      <c r="Q354" s="54"/>
      <c r="R354" s="50"/>
      <c r="S354" s="50"/>
    </row>
    <row r="355" spans="1:19" ht="28.5" customHeight="1">
      <c r="A355" s="55"/>
      <c r="B355" s="52"/>
      <c r="C355" s="51" t="str">
        <f>IF(OR(LEN(F355)={15,18}),IF(MOD(RIGHT(LEFT(F355,17)),2),"男","女"),"？")</f>
        <v>？</v>
      </c>
      <c r="D355" s="54"/>
      <c r="E355" s="54"/>
      <c r="F355" s="54"/>
      <c r="G355" s="56" t="str">
        <f t="shared" si="10"/>
        <v>(无证号)</v>
      </c>
      <c r="H355" s="51" t="str">
        <f ca="1" t="shared" si="11"/>
        <v>？</v>
      </c>
      <c r="I355" s="48"/>
      <c r="J355" s="48"/>
      <c r="K355" s="49"/>
      <c r="L355" s="54"/>
      <c r="M355" s="54"/>
      <c r="N355" s="48"/>
      <c r="O355" s="54"/>
      <c r="P355" s="54"/>
      <c r="Q355" s="54"/>
      <c r="R355" s="50"/>
      <c r="S355" s="50"/>
    </row>
    <row r="356" spans="1:19" ht="28.5" customHeight="1">
      <c r="A356" s="55"/>
      <c r="B356" s="52"/>
      <c r="C356" s="51" t="str">
        <f>IF(OR(LEN(F356)={15,18}),IF(MOD(RIGHT(LEFT(F356,17)),2),"男","女"),"？")</f>
        <v>？</v>
      </c>
      <c r="D356" s="54"/>
      <c r="E356" s="54"/>
      <c r="F356" s="54"/>
      <c r="G356" s="56" t="str">
        <f t="shared" si="10"/>
        <v>(无证号)</v>
      </c>
      <c r="H356" s="51" t="str">
        <f ca="1" t="shared" si="11"/>
        <v>？</v>
      </c>
      <c r="I356" s="48"/>
      <c r="J356" s="48"/>
      <c r="K356" s="49"/>
      <c r="L356" s="54"/>
      <c r="M356" s="54"/>
      <c r="N356" s="48"/>
      <c r="O356" s="54"/>
      <c r="P356" s="54"/>
      <c r="Q356" s="54"/>
      <c r="R356" s="50"/>
      <c r="S356" s="50"/>
    </row>
    <row r="357" spans="1:19" ht="28.5" customHeight="1">
      <c r="A357" s="55"/>
      <c r="B357" s="52"/>
      <c r="C357" s="51" t="str">
        <f>IF(OR(LEN(F357)={15,18}),IF(MOD(RIGHT(LEFT(F357,17)),2),"男","女"),"？")</f>
        <v>？</v>
      </c>
      <c r="D357" s="54"/>
      <c r="E357" s="54"/>
      <c r="F357" s="54"/>
      <c r="G357" s="56" t="str">
        <f t="shared" si="10"/>
        <v>(无证号)</v>
      </c>
      <c r="H357" s="51" t="str">
        <f ca="1" t="shared" si="11"/>
        <v>？</v>
      </c>
      <c r="I357" s="48"/>
      <c r="J357" s="48"/>
      <c r="K357" s="49"/>
      <c r="L357" s="54"/>
      <c r="M357" s="54"/>
      <c r="N357" s="48"/>
      <c r="O357" s="54"/>
      <c r="P357" s="54"/>
      <c r="Q357" s="54"/>
      <c r="R357" s="50"/>
      <c r="S357" s="50"/>
    </row>
    <row r="358" spans="1:19" ht="28.5" customHeight="1">
      <c r="A358" s="55"/>
      <c r="B358" s="52"/>
      <c r="C358" s="51" t="str">
        <f>IF(OR(LEN(F358)={15,18}),IF(MOD(RIGHT(LEFT(F358,17)),2),"男","女"),"？")</f>
        <v>？</v>
      </c>
      <c r="D358" s="54"/>
      <c r="E358" s="54"/>
      <c r="F358" s="54"/>
      <c r="G358" s="56" t="str">
        <f t="shared" si="10"/>
        <v>(无证号)</v>
      </c>
      <c r="H358" s="51" t="str">
        <f ca="1" t="shared" si="11"/>
        <v>？</v>
      </c>
      <c r="I358" s="48"/>
      <c r="J358" s="48"/>
      <c r="K358" s="49"/>
      <c r="L358" s="54"/>
      <c r="M358" s="54"/>
      <c r="N358" s="48"/>
      <c r="O358" s="54"/>
      <c r="P358" s="54"/>
      <c r="Q358" s="54"/>
      <c r="R358" s="50"/>
      <c r="S358" s="50"/>
    </row>
    <row r="359" spans="1:19" ht="28.5" customHeight="1">
      <c r="A359" s="55"/>
      <c r="B359" s="52"/>
      <c r="C359" s="51" t="str">
        <f>IF(OR(LEN(F359)={15,18}),IF(MOD(RIGHT(LEFT(F359,17)),2),"男","女"),"？")</f>
        <v>？</v>
      </c>
      <c r="D359" s="54"/>
      <c r="E359" s="54"/>
      <c r="F359" s="54"/>
      <c r="G359" s="56" t="str">
        <f t="shared" si="10"/>
        <v>(无证号)</v>
      </c>
      <c r="H359" s="51" t="str">
        <f ca="1" t="shared" si="11"/>
        <v>？</v>
      </c>
      <c r="I359" s="48"/>
      <c r="J359" s="48"/>
      <c r="K359" s="49"/>
      <c r="L359" s="54"/>
      <c r="M359" s="54"/>
      <c r="N359" s="48"/>
      <c r="O359" s="54"/>
      <c r="P359" s="54"/>
      <c r="Q359" s="54"/>
      <c r="R359" s="50"/>
      <c r="S359" s="50"/>
    </row>
    <row r="360" spans="1:19" ht="28.5" customHeight="1">
      <c r="A360" s="55"/>
      <c r="B360" s="52"/>
      <c r="C360" s="51" t="str">
        <f>IF(OR(LEN(F360)={15,18}),IF(MOD(RIGHT(LEFT(F360,17)),2),"男","女"),"？")</f>
        <v>？</v>
      </c>
      <c r="D360" s="54"/>
      <c r="E360" s="54"/>
      <c r="F360" s="54"/>
      <c r="G360" s="56" t="str">
        <f t="shared" si="10"/>
        <v>(无证号)</v>
      </c>
      <c r="H360" s="51" t="str">
        <f ca="1" t="shared" si="11"/>
        <v>？</v>
      </c>
      <c r="I360" s="48"/>
      <c r="J360" s="48"/>
      <c r="K360" s="49"/>
      <c r="L360" s="54"/>
      <c r="M360" s="54"/>
      <c r="N360" s="48"/>
      <c r="O360" s="54"/>
      <c r="P360" s="54"/>
      <c r="Q360" s="54"/>
      <c r="R360" s="50"/>
      <c r="S360" s="50"/>
    </row>
    <row r="361" spans="1:19" ht="28.5" customHeight="1">
      <c r="A361" s="55"/>
      <c r="B361" s="52"/>
      <c r="C361" s="51" t="str">
        <f>IF(OR(LEN(F361)={15,18}),IF(MOD(RIGHT(LEFT(F361,17)),2),"男","女"),"？")</f>
        <v>？</v>
      </c>
      <c r="D361" s="54"/>
      <c r="E361" s="54"/>
      <c r="F361" s="54"/>
      <c r="G361" s="56" t="str">
        <f t="shared" si="10"/>
        <v>(无证号)</v>
      </c>
      <c r="H361" s="51" t="str">
        <f ca="1" t="shared" si="11"/>
        <v>？</v>
      </c>
      <c r="I361" s="48"/>
      <c r="J361" s="48"/>
      <c r="K361" s="49"/>
      <c r="L361" s="54"/>
      <c r="M361" s="54"/>
      <c r="N361" s="48"/>
      <c r="O361" s="54"/>
      <c r="P361" s="54"/>
      <c r="Q361" s="54"/>
      <c r="R361" s="50"/>
      <c r="S361" s="50"/>
    </row>
    <row r="362" spans="1:19" ht="28.5" customHeight="1">
      <c r="A362" s="55"/>
      <c r="B362" s="52"/>
      <c r="C362" s="51" t="str">
        <f>IF(OR(LEN(F362)={15,18}),IF(MOD(RIGHT(LEFT(F362,17)),2),"男","女"),"？")</f>
        <v>？</v>
      </c>
      <c r="D362" s="54"/>
      <c r="E362" s="54"/>
      <c r="F362" s="54"/>
      <c r="G362" s="56" t="str">
        <f t="shared" si="10"/>
        <v>(无证号)</v>
      </c>
      <c r="H362" s="51" t="str">
        <f ca="1" t="shared" si="11"/>
        <v>？</v>
      </c>
      <c r="I362" s="48"/>
      <c r="J362" s="48"/>
      <c r="K362" s="49"/>
      <c r="L362" s="54"/>
      <c r="M362" s="54"/>
      <c r="N362" s="48"/>
      <c r="O362" s="54"/>
      <c r="P362" s="54"/>
      <c r="Q362" s="54"/>
      <c r="R362" s="50"/>
      <c r="S362" s="50"/>
    </row>
    <row r="363" spans="1:19" ht="28.5" customHeight="1">
      <c r="A363" s="55"/>
      <c r="B363" s="52"/>
      <c r="C363" s="51" t="str">
        <f>IF(OR(LEN(F363)={15,18}),IF(MOD(RIGHT(LEFT(F363,17)),2),"男","女"),"？")</f>
        <v>？</v>
      </c>
      <c r="D363" s="54"/>
      <c r="E363" s="54"/>
      <c r="F363" s="54"/>
      <c r="G363" s="56" t="str">
        <f t="shared" si="10"/>
        <v>(无证号)</v>
      </c>
      <c r="H363" s="51" t="str">
        <f ca="1" t="shared" si="11"/>
        <v>？</v>
      </c>
      <c r="I363" s="48"/>
      <c r="J363" s="48"/>
      <c r="K363" s="49"/>
      <c r="L363" s="54"/>
      <c r="M363" s="54"/>
      <c r="N363" s="48"/>
      <c r="O363" s="54"/>
      <c r="P363" s="54"/>
      <c r="Q363" s="54"/>
      <c r="R363" s="50"/>
      <c r="S363" s="50"/>
    </row>
    <row r="364" spans="1:19" ht="28.5" customHeight="1">
      <c r="A364" s="55"/>
      <c r="B364" s="52"/>
      <c r="C364" s="51" t="str">
        <f>IF(OR(LEN(F364)={15,18}),IF(MOD(RIGHT(LEFT(F364,17)),2),"男","女"),"？")</f>
        <v>？</v>
      </c>
      <c r="D364" s="54"/>
      <c r="E364" s="54"/>
      <c r="F364" s="54"/>
      <c r="G364" s="56" t="str">
        <f t="shared" si="10"/>
        <v>(无证号)</v>
      </c>
      <c r="H364" s="51" t="str">
        <f ca="1" t="shared" si="11"/>
        <v>？</v>
      </c>
      <c r="I364" s="48"/>
      <c r="J364" s="48"/>
      <c r="K364" s="49"/>
      <c r="L364" s="54"/>
      <c r="M364" s="54"/>
      <c r="N364" s="48"/>
      <c r="O364" s="54"/>
      <c r="P364" s="54"/>
      <c r="Q364" s="54"/>
      <c r="R364" s="50"/>
      <c r="S364" s="50"/>
    </row>
    <row r="365" spans="1:19" ht="28.5" customHeight="1">
      <c r="A365" s="55"/>
      <c r="B365" s="52"/>
      <c r="C365" s="51" t="str">
        <f>IF(OR(LEN(F365)={15,18}),IF(MOD(RIGHT(LEFT(F365,17)),2),"男","女"),"？")</f>
        <v>？</v>
      </c>
      <c r="D365" s="54"/>
      <c r="E365" s="54"/>
      <c r="F365" s="54"/>
      <c r="G365" s="56" t="str">
        <f t="shared" si="10"/>
        <v>(无证号)</v>
      </c>
      <c r="H365" s="51" t="str">
        <f ca="1" t="shared" si="11"/>
        <v>？</v>
      </c>
      <c r="I365" s="48"/>
      <c r="J365" s="48"/>
      <c r="K365" s="49"/>
      <c r="L365" s="54"/>
      <c r="M365" s="54"/>
      <c r="N365" s="48"/>
      <c r="O365" s="54"/>
      <c r="P365" s="54"/>
      <c r="Q365" s="54"/>
      <c r="R365" s="50"/>
      <c r="S365" s="50"/>
    </row>
    <row r="366" spans="1:19" ht="28.5" customHeight="1">
      <c r="A366" s="55"/>
      <c r="B366" s="52"/>
      <c r="C366" s="51" t="str">
        <f>IF(OR(LEN(F366)={15,18}),IF(MOD(RIGHT(LEFT(F366,17)),2),"男","女"),"？")</f>
        <v>？</v>
      </c>
      <c r="D366" s="54"/>
      <c r="E366" s="54"/>
      <c r="F366" s="54"/>
      <c r="G366" s="56" t="str">
        <f t="shared" si="10"/>
        <v>(无证号)</v>
      </c>
      <c r="H366" s="51" t="str">
        <f ca="1" t="shared" si="11"/>
        <v>？</v>
      </c>
      <c r="I366" s="48"/>
      <c r="J366" s="48"/>
      <c r="K366" s="49"/>
      <c r="L366" s="54"/>
      <c r="M366" s="54"/>
      <c r="N366" s="48"/>
      <c r="O366" s="54"/>
      <c r="P366" s="54"/>
      <c r="Q366" s="54"/>
      <c r="R366" s="50"/>
      <c r="S366" s="50"/>
    </row>
    <row r="367" spans="1:19" ht="28.5" customHeight="1">
      <c r="A367" s="55"/>
      <c r="B367" s="52"/>
      <c r="C367" s="51" t="str">
        <f>IF(OR(LEN(F367)={15,18}),IF(MOD(RIGHT(LEFT(F367,17)),2),"男","女"),"？")</f>
        <v>？</v>
      </c>
      <c r="D367" s="54"/>
      <c r="E367" s="54"/>
      <c r="F367" s="54"/>
      <c r="G367" s="56" t="str">
        <f t="shared" si="10"/>
        <v>(无证号)</v>
      </c>
      <c r="H367" s="51" t="str">
        <f ca="1" t="shared" si="11"/>
        <v>？</v>
      </c>
      <c r="I367" s="48"/>
      <c r="J367" s="48"/>
      <c r="K367" s="49"/>
      <c r="L367" s="54"/>
      <c r="M367" s="54"/>
      <c r="N367" s="48"/>
      <c r="O367" s="54"/>
      <c r="P367" s="54"/>
      <c r="Q367" s="54"/>
      <c r="R367" s="50"/>
      <c r="S367" s="50"/>
    </row>
    <row r="368" spans="1:19" ht="28.5" customHeight="1">
      <c r="A368" s="55"/>
      <c r="B368" s="52"/>
      <c r="C368" s="51" t="str">
        <f>IF(OR(LEN(F368)={15,18}),IF(MOD(RIGHT(LEFT(F368,17)),2),"男","女"),"？")</f>
        <v>？</v>
      </c>
      <c r="D368" s="54"/>
      <c r="E368" s="54"/>
      <c r="F368" s="54"/>
      <c r="G368" s="56" t="str">
        <f t="shared" si="10"/>
        <v>(无证号)</v>
      </c>
      <c r="H368" s="51" t="str">
        <f ca="1" t="shared" si="11"/>
        <v>？</v>
      </c>
      <c r="I368" s="48"/>
      <c r="J368" s="48"/>
      <c r="K368" s="49"/>
      <c r="L368" s="54"/>
      <c r="M368" s="54"/>
      <c r="N368" s="48"/>
      <c r="O368" s="54"/>
      <c r="P368" s="54"/>
      <c r="Q368" s="54"/>
      <c r="R368" s="50"/>
      <c r="S368" s="50"/>
    </row>
    <row r="369" spans="1:19" ht="28.5" customHeight="1">
      <c r="A369" s="55"/>
      <c r="B369" s="52"/>
      <c r="C369" s="51" t="str">
        <f>IF(OR(LEN(F369)={15,18}),IF(MOD(RIGHT(LEFT(F369,17)),2),"男","女"),"？")</f>
        <v>？</v>
      </c>
      <c r="D369" s="54"/>
      <c r="E369" s="54"/>
      <c r="F369" s="54"/>
      <c r="G369" s="56" t="str">
        <f t="shared" si="10"/>
        <v>(无证号)</v>
      </c>
      <c r="H369" s="51" t="str">
        <f ca="1" t="shared" si="11"/>
        <v>？</v>
      </c>
      <c r="I369" s="48"/>
      <c r="J369" s="48"/>
      <c r="K369" s="49"/>
      <c r="L369" s="54"/>
      <c r="M369" s="54"/>
      <c r="N369" s="48"/>
      <c r="O369" s="54"/>
      <c r="P369" s="54"/>
      <c r="Q369" s="54"/>
      <c r="R369" s="50"/>
      <c r="S369" s="50"/>
    </row>
    <row r="370" spans="1:19" ht="28.5" customHeight="1">
      <c r="A370" s="55"/>
      <c r="B370" s="52"/>
      <c r="C370" s="51" t="str">
        <f>IF(OR(LEN(F370)={15,18}),IF(MOD(RIGHT(LEFT(F370,17)),2),"男","女"),"？")</f>
        <v>？</v>
      </c>
      <c r="D370" s="54"/>
      <c r="E370" s="54"/>
      <c r="F370" s="54"/>
      <c r="G370" s="56" t="str">
        <f t="shared" si="10"/>
        <v>(无证号)</v>
      </c>
      <c r="H370" s="51" t="str">
        <f ca="1" t="shared" si="11"/>
        <v>？</v>
      </c>
      <c r="I370" s="48"/>
      <c r="J370" s="48"/>
      <c r="K370" s="49"/>
      <c r="L370" s="54"/>
      <c r="M370" s="54"/>
      <c r="N370" s="48"/>
      <c r="O370" s="54"/>
      <c r="P370" s="54"/>
      <c r="Q370" s="54"/>
      <c r="R370" s="50"/>
      <c r="S370" s="50"/>
    </row>
    <row r="371" spans="1:19" ht="28.5" customHeight="1">
      <c r="A371" s="55"/>
      <c r="B371" s="52"/>
      <c r="C371" s="51" t="str">
        <f>IF(OR(LEN(F371)={15,18}),IF(MOD(RIGHT(LEFT(F371,17)),2),"男","女"),"？")</f>
        <v>？</v>
      </c>
      <c r="D371" s="54"/>
      <c r="E371" s="54"/>
      <c r="F371" s="54"/>
      <c r="G371" s="56" t="str">
        <f t="shared" si="10"/>
        <v>(无证号)</v>
      </c>
      <c r="H371" s="51" t="str">
        <f ca="1" t="shared" si="11"/>
        <v>？</v>
      </c>
      <c r="I371" s="48"/>
      <c r="J371" s="48"/>
      <c r="K371" s="49"/>
      <c r="L371" s="54"/>
      <c r="M371" s="54"/>
      <c r="N371" s="48"/>
      <c r="O371" s="54"/>
      <c r="P371" s="54"/>
      <c r="Q371" s="54"/>
      <c r="R371" s="50"/>
      <c r="S371" s="50"/>
    </row>
    <row r="372" spans="1:19" ht="28.5" customHeight="1">
      <c r="A372" s="55"/>
      <c r="B372" s="52"/>
      <c r="C372" s="51" t="str">
        <f>IF(OR(LEN(F372)={15,18}),IF(MOD(RIGHT(LEFT(F372,17)),2),"男","女"),"？")</f>
        <v>？</v>
      </c>
      <c r="D372" s="54"/>
      <c r="E372" s="54"/>
      <c r="F372" s="54"/>
      <c r="G372" s="56" t="str">
        <f t="shared" si="10"/>
        <v>(无证号)</v>
      </c>
      <c r="H372" s="51" t="str">
        <f ca="1" t="shared" si="11"/>
        <v>？</v>
      </c>
      <c r="I372" s="48"/>
      <c r="J372" s="48"/>
      <c r="K372" s="49"/>
      <c r="L372" s="54"/>
      <c r="M372" s="54"/>
      <c r="N372" s="48"/>
      <c r="O372" s="54"/>
      <c r="P372" s="54"/>
      <c r="Q372" s="54"/>
      <c r="R372" s="50"/>
      <c r="S372" s="50"/>
    </row>
    <row r="373" spans="1:19" ht="28.5" customHeight="1">
      <c r="A373" s="55"/>
      <c r="B373" s="52"/>
      <c r="C373" s="51" t="str">
        <f>IF(OR(LEN(F373)={15,18}),IF(MOD(RIGHT(LEFT(F373,17)),2),"男","女"),"？")</f>
        <v>？</v>
      </c>
      <c r="D373" s="54"/>
      <c r="E373" s="54"/>
      <c r="F373" s="54"/>
      <c r="G373" s="56" t="str">
        <f t="shared" si="10"/>
        <v>(无证号)</v>
      </c>
      <c r="H373" s="51" t="str">
        <f ca="1" t="shared" si="11"/>
        <v>？</v>
      </c>
      <c r="I373" s="48"/>
      <c r="J373" s="48"/>
      <c r="K373" s="49"/>
      <c r="L373" s="54"/>
      <c r="M373" s="54"/>
      <c r="N373" s="48"/>
      <c r="O373" s="54"/>
      <c r="P373" s="54"/>
      <c r="Q373" s="54"/>
      <c r="R373" s="50"/>
      <c r="S373" s="50"/>
    </row>
    <row r="374" spans="1:19" ht="28.5" customHeight="1">
      <c r="A374" s="55"/>
      <c r="B374" s="52"/>
      <c r="C374" s="51" t="str">
        <f>IF(OR(LEN(F374)={15,18}),IF(MOD(RIGHT(LEFT(F374,17)),2),"男","女"),"？")</f>
        <v>？</v>
      </c>
      <c r="D374" s="54"/>
      <c r="E374" s="54"/>
      <c r="F374" s="54"/>
      <c r="G374" s="56" t="str">
        <f t="shared" si="10"/>
        <v>(无证号)</v>
      </c>
      <c r="H374" s="51" t="str">
        <f ca="1" t="shared" si="11"/>
        <v>？</v>
      </c>
      <c r="I374" s="48"/>
      <c r="J374" s="48"/>
      <c r="K374" s="49"/>
      <c r="L374" s="54"/>
      <c r="M374" s="54"/>
      <c r="N374" s="48"/>
      <c r="O374" s="54"/>
      <c r="P374" s="54"/>
      <c r="Q374" s="54"/>
      <c r="R374" s="50"/>
      <c r="S374" s="50"/>
    </row>
    <row r="375" spans="1:19" ht="28.5" customHeight="1">
      <c r="A375" s="55"/>
      <c r="B375" s="52"/>
      <c r="C375" s="51" t="str">
        <f>IF(OR(LEN(F375)={15,18}),IF(MOD(RIGHT(LEFT(F375,17)),2),"男","女"),"？")</f>
        <v>？</v>
      </c>
      <c r="D375" s="54"/>
      <c r="E375" s="54"/>
      <c r="F375" s="54"/>
      <c r="G375" s="56" t="str">
        <f t="shared" si="10"/>
        <v>(无证号)</v>
      </c>
      <c r="H375" s="51" t="str">
        <f ca="1" t="shared" si="11"/>
        <v>？</v>
      </c>
      <c r="I375" s="48"/>
      <c r="J375" s="48"/>
      <c r="K375" s="49"/>
      <c r="L375" s="54"/>
      <c r="M375" s="54"/>
      <c r="N375" s="48"/>
      <c r="O375" s="54"/>
      <c r="P375" s="54"/>
      <c r="Q375" s="54"/>
      <c r="R375" s="50"/>
      <c r="S375" s="50"/>
    </row>
    <row r="376" spans="1:19" ht="28.5" customHeight="1">
      <c r="A376" s="55"/>
      <c r="B376" s="52"/>
      <c r="C376" s="51" t="str">
        <f>IF(OR(LEN(F376)={15,18}),IF(MOD(RIGHT(LEFT(F376,17)),2),"男","女"),"？")</f>
        <v>？</v>
      </c>
      <c r="D376" s="54"/>
      <c r="E376" s="54"/>
      <c r="F376" s="54"/>
      <c r="G376" s="56" t="str">
        <f t="shared" si="10"/>
        <v>(无证号)</v>
      </c>
      <c r="H376" s="51" t="str">
        <f ca="1" t="shared" si="11"/>
        <v>？</v>
      </c>
      <c r="I376" s="48"/>
      <c r="J376" s="48"/>
      <c r="K376" s="49"/>
      <c r="L376" s="54"/>
      <c r="M376" s="54"/>
      <c r="N376" s="48"/>
      <c r="O376" s="54"/>
      <c r="P376" s="54"/>
      <c r="Q376" s="54"/>
      <c r="R376" s="50"/>
      <c r="S376" s="50"/>
    </row>
    <row r="377" spans="1:19" ht="28.5" customHeight="1">
      <c r="A377" s="55"/>
      <c r="B377" s="52"/>
      <c r="C377" s="51" t="str">
        <f>IF(OR(LEN(F377)={15,18}),IF(MOD(RIGHT(LEFT(F377,17)),2),"男","女"),"？")</f>
        <v>？</v>
      </c>
      <c r="D377" s="54"/>
      <c r="E377" s="54"/>
      <c r="F377" s="54"/>
      <c r="G377" s="56" t="str">
        <f t="shared" si="10"/>
        <v>(无证号)</v>
      </c>
      <c r="H377" s="51" t="str">
        <f ca="1" t="shared" si="11"/>
        <v>？</v>
      </c>
      <c r="I377" s="48"/>
      <c r="J377" s="48"/>
      <c r="K377" s="49"/>
      <c r="L377" s="54"/>
      <c r="M377" s="54"/>
      <c r="N377" s="48"/>
      <c r="O377" s="54"/>
      <c r="P377" s="54"/>
      <c r="Q377" s="54"/>
      <c r="R377" s="50"/>
      <c r="S377" s="50"/>
    </row>
    <row r="378" spans="1:19" ht="28.5" customHeight="1">
      <c r="A378" s="55"/>
      <c r="B378" s="52"/>
      <c r="C378" s="51" t="str">
        <f>IF(OR(LEN(F378)={15,18}),IF(MOD(RIGHT(LEFT(F378,17)),2),"男","女"),"？")</f>
        <v>？</v>
      </c>
      <c r="D378" s="54"/>
      <c r="E378" s="54"/>
      <c r="F378" s="54"/>
      <c r="G378" s="56" t="str">
        <f t="shared" si="10"/>
        <v>(无证号)</v>
      </c>
      <c r="H378" s="51" t="str">
        <f ca="1" t="shared" si="11"/>
        <v>？</v>
      </c>
      <c r="I378" s="48"/>
      <c r="J378" s="48"/>
      <c r="K378" s="49"/>
      <c r="L378" s="54"/>
      <c r="M378" s="54"/>
      <c r="N378" s="48"/>
      <c r="O378" s="54"/>
      <c r="P378" s="54"/>
      <c r="Q378" s="54"/>
      <c r="R378" s="50"/>
      <c r="S378" s="50"/>
    </row>
    <row r="379" spans="1:19" ht="28.5" customHeight="1">
      <c r="A379" s="55"/>
      <c r="B379" s="52"/>
      <c r="C379" s="51" t="str">
        <f>IF(OR(LEN(F379)={15,18}),IF(MOD(RIGHT(LEFT(F379,17)),2),"男","女"),"？")</f>
        <v>？</v>
      </c>
      <c r="D379" s="54"/>
      <c r="E379" s="54"/>
      <c r="F379" s="54"/>
      <c r="G379" s="56" t="str">
        <f t="shared" si="10"/>
        <v>(无证号)</v>
      </c>
      <c r="H379" s="51" t="str">
        <f ca="1" t="shared" si="11"/>
        <v>？</v>
      </c>
      <c r="I379" s="48"/>
      <c r="J379" s="48"/>
      <c r="K379" s="49"/>
      <c r="L379" s="54"/>
      <c r="M379" s="54"/>
      <c r="N379" s="48"/>
      <c r="O379" s="54"/>
      <c r="P379" s="54"/>
      <c r="Q379" s="54"/>
      <c r="R379" s="50"/>
      <c r="S379" s="50"/>
    </row>
    <row r="380" spans="1:19" ht="28.5" customHeight="1">
      <c r="A380" s="55"/>
      <c r="B380" s="52"/>
      <c r="C380" s="51" t="str">
        <f>IF(OR(LEN(F380)={15,18}),IF(MOD(RIGHT(LEFT(F380,17)),2),"男","女"),"？")</f>
        <v>？</v>
      </c>
      <c r="D380" s="54"/>
      <c r="E380" s="54"/>
      <c r="F380" s="54"/>
      <c r="G380" s="56" t="str">
        <f t="shared" si="10"/>
        <v>(无证号)</v>
      </c>
      <c r="H380" s="51" t="str">
        <f ca="1" t="shared" si="11"/>
        <v>？</v>
      </c>
      <c r="I380" s="48"/>
      <c r="J380" s="48"/>
      <c r="K380" s="49"/>
      <c r="L380" s="54"/>
      <c r="M380" s="54"/>
      <c r="N380" s="48"/>
      <c r="O380" s="54"/>
      <c r="P380" s="54"/>
      <c r="Q380" s="54"/>
      <c r="R380" s="50"/>
      <c r="S380" s="50"/>
    </row>
    <row r="381" spans="1:19" ht="28.5" customHeight="1">
      <c r="A381" s="55"/>
      <c r="B381" s="52"/>
      <c r="C381" s="51" t="str">
        <f>IF(OR(LEN(F381)={15,18}),IF(MOD(RIGHT(LEFT(F381,17)),2),"男","女"),"？")</f>
        <v>？</v>
      </c>
      <c r="D381" s="54"/>
      <c r="E381" s="54"/>
      <c r="F381" s="54"/>
      <c r="G381" s="56" t="str">
        <f t="shared" si="10"/>
        <v>(无证号)</v>
      </c>
      <c r="H381" s="51" t="str">
        <f ca="1" t="shared" si="11"/>
        <v>？</v>
      </c>
      <c r="I381" s="48"/>
      <c r="J381" s="48"/>
      <c r="K381" s="49"/>
      <c r="L381" s="54"/>
      <c r="M381" s="54"/>
      <c r="N381" s="48"/>
      <c r="O381" s="54"/>
      <c r="P381" s="54"/>
      <c r="Q381" s="54"/>
      <c r="R381" s="50"/>
      <c r="S381" s="50"/>
    </row>
    <row r="382" spans="1:19" ht="28.5" customHeight="1">
      <c r="A382" s="55"/>
      <c r="B382" s="52"/>
      <c r="C382" s="51" t="str">
        <f>IF(OR(LEN(F382)={15,18}),IF(MOD(RIGHT(LEFT(F382,17)),2),"男","女"),"？")</f>
        <v>？</v>
      </c>
      <c r="D382" s="54"/>
      <c r="E382" s="54"/>
      <c r="F382" s="54"/>
      <c r="G382" s="56" t="str">
        <f t="shared" si="10"/>
        <v>(无证号)</v>
      </c>
      <c r="H382" s="51" t="str">
        <f ca="1" t="shared" si="11"/>
        <v>？</v>
      </c>
      <c r="I382" s="48"/>
      <c r="J382" s="48"/>
      <c r="K382" s="49"/>
      <c r="L382" s="54"/>
      <c r="M382" s="54"/>
      <c r="N382" s="48"/>
      <c r="O382" s="54"/>
      <c r="P382" s="54"/>
      <c r="Q382" s="54"/>
      <c r="R382" s="50"/>
      <c r="S382" s="50"/>
    </row>
    <row r="383" spans="1:19" ht="28.5" customHeight="1">
      <c r="A383" s="55"/>
      <c r="B383" s="52"/>
      <c r="C383" s="51" t="str">
        <f>IF(OR(LEN(F383)={15,18}),IF(MOD(RIGHT(LEFT(F383,17)),2),"男","女"),"？")</f>
        <v>？</v>
      </c>
      <c r="D383" s="54"/>
      <c r="E383" s="54"/>
      <c r="F383" s="54"/>
      <c r="G383" s="56" t="str">
        <f t="shared" si="10"/>
        <v>(无证号)</v>
      </c>
      <c r="H383" s="51" t="str">
        <f ca="1" t="shared" si="11"/>
        <v>？</v>
      </c>
      <c r="I383" s="48"/>
      <c r="J383" s="48"/>
      <c r="K383" s="49"/>
      <c r="L383" s="54"/>
      <c r="M383" s="54"/>
      <c r="N383" s="48"/>
      <c r="O383" s="54"/>
      <c r="P383" s="54"/>
      <c r="Q383" s="54"/>
      <c r="R383" s="50"/>
      <c r="S383" s="50"/>
    </row>
    <row r="384" spans="1:19" ht="28.5" customHeight="1">
      <c r="A384" s="55"/>
      <c r="B384" s="52"/>
      <c r="C384" s="51" t="str">
        <f>IF(OR(LEN(F384)={15,18}),IF(MOD(RIGHT(LEFT(F384,17)),2),"男","女"),"？")</f>
        <v>？</v>
      </c>
      <c r="D384" s="54"/>
      <c r="E384" s="54"/>
      <c r="F384" s="54"/>
      <c r="G384" s="56" t="str">
        <f t="shared" si="10"/>
        <v>(无证号)</v>
      </c>
      <c r="H384" s="51" t="str">
        <f ca="1" t="shared" si="11"/>
        <v>？</v>
      </c>
      <c r="I384" s="48"/>
      <c r="J384" s="48"/>
      <c r="K384" s="49"/>
      <c r="L384" s="54"/>
      <c r="M384" s="54"/>
      <c r="N384" s="48"/>
      <c r="O384" s="54"/>
      <c r="P384" s="54"/>
      <c r="Q384" s="54"/>
      <c r="R384" s="50"/>
      <c r="S384" s="50"/>
    </row>
    <row r="385" spans="1:19" ht="28.5" customHeight="1">
      <c r="A385" s="55"/>
      <c r="B385" s="52"/>
      <c r="C385" s="51" t="str">
        <f>IF(OR(LEN(F385)={15,18}),IF(MOD(RIGHT(LEFT(F385,17)),2),"男","女"),"？")</f>
        <v>？</v>
      </c>
      <c r="D385" s="54"/>
      <c r="E385" s="54"/>
      <c r="F385" s="54"/>
      <c r="G385" s="56" t="str">
        <f t="shared" si="10"/>
        <v>(无证号)</v>
      </c>
      <c r="H385" s="51" t="str">
        <f ca="1" t="shared" si="11"/>
        <v>？</v>
      </c>
      <c r="I385" s="48"/>
      <c r="J385" s="48"/>
      <c r="K385" s="49"/>
      <c r="L385" s="54"/>
      <c r="M385" s="54"/>
      <c r="N385" s="48"/>
      <c r="O385" s="54"/>
      <c r="P385" s="54"/>
      <c r="Q385" s="54"/>
      <c r="R385" s="50"/>
      <c r="S385" s="50"/>
    </row>
    <row r="386" spans="1:19" ht="28.5" customHeight="1">
      <c r="A386" s="55"/>
      <c r="B386" s="52"/>
      <c r="C386" s="51" t="str">
        <f>IF(OR(LEN(F386)={15,18}),IF(MOD(RIGHT(LEFT(F386,17)),2),"男","女"),"？")</f>
        <v>？</v>
      </c>
      <c r="D386" s="54"/>
      <c r="E386" s="54"/>
      <c r="F386" s="54"/>
      <c r="G386" s="56" t="str">
        <f t="shared" si="10"/>
        <v>(无证号)</v>
      </c>
      <c r="H386" s="51" t="str">
        <f ca="1" t="shared" si="11"/>
        <v>？</v>
      </c>
      <c r="I386" s="48"/>
      <c r="J386" s="48"/>
      <c r="K386" s="49"/>
      <c r="L386" s="54"/>
      <c r="M386" s="54"/>
      <c r="N386" s="48"/>
      <c r="O386" s="54"/>
      <c r="P386" s="54"/>
      <c r="Q386" s="54"/>
      <c r="R386" s="50"/>
      <c r="S386" s="50"/>
    </row>
    <row r="387" spans="1:19" ht="28.5" customHeight="1">
      <c r="A387" s="55"/>
      <c r="B387" s="52"/>
      <c r="C387" s="51" t="str">
        <f>IF(OR(LEN(F387)={15,18}),IF(MOD(RIGHT(LEFT(F387,17)),2),"男","女"),"？")</f>
        <v>？</v>
      </c>
      <c r="D387" s="54"/>
      <c r="E387" s="54"/>
      <c r="F387" s="54"/>
      <c r="G387" s="56" t="str">
        <f t="shared" si="10"/>
        <v>(无证号)</v>
      </c>
      <c r="H387" s="51" t="str">
        <f ca="1" t="shared" si="11"/>
        <v>？</v>
      </c>
      <c r="I387" s="48"/>
      <c r="J387" s="48"/>
      <c r="K387" s="49"/>
      <c r="L387" s="54"/>
      <c r="M387" s="54"/>
      <c r="N387" s="48"/>
      <c r="O387" s="54"/>
      <c r="P387" s="54"/>
      <c r="Q387" s="54"/>
      <c r="R387" s="50"/>
      <c r="S387" s="50"/>
    </row>
    <row r="388" spans="1:19" ht="28.5" customHeight="1">
      <c r="A388" s="55"/>
      <c r="B388" s="52"/>
      <c r="C388" s="51" t="str">
        <f>IF(OR(LEN(F388)={15,18}),IF(MOD(RIGHT(LEFT(F388,17)),2),"男","女"),"？")</f>
        <v>？</v>
      </c>
      <c r="D388" s="54"/>
      <c r="E388" s="54"/>
      <c r="F388" s="54"/>
      <c r="G388" s="56" t="str">
        <f aca="true" t="shared" si="12" ref="G388:G451">IF(ISERR(DATEVALUE(MID(F388,7,4)&amp;"/"&amp;MID(F388,11,2)&amp;"/"&amp;MID(F388,13,2))),"(无证号)",DATEVALUE(MID(F388,7,4)&amp;"/"&amp;MID(F388,11,2)&amp;"/"&amp;MID(F388,13,2)))</f>
        <v>(无证号)</v>
      </c>
      <c r="H388" s="51" t="str">
        <f aca="true" ca="1" t="shared" si="13" ref="H388:H451">IF(ISERROR(DATEDIF(G388,NOW(),"y")),"？",DATEDIF(G388,NOW(),"y"))</f>
        <v>？</v>
      </c>
      <c r="I388" s="48"/>
      <c r="J388" s="48"/>
      <c r="K388" s="49"/>
      <c r="L388" s="54"/>
      <c r="M388" s="54"/>
      <c r="N388" s="48"/>
      <c r="O388" s="54"/>
      <c r="P388" s="54"/>
      <c r="Q388" s="54"/>
      <c r="R388" s="50"/>
      <c r="S388" s="50"/>
    </row>
    <row r="389" spans="1:19" ht="28.5" customHeight="1">
      <c r="A389" s="55"/>
      <c r="B389" s="52"/>
      <c r="C389" s="51" t="str">
        <f>IF(OR(LEN(F389)={15,18}),IF(MOD(RIGHT(LEFT(F389,17)),2),"男","女"),"？")</f>
        <v>？</v>
      </c>
      <c r="D389" s="54"/>
      <c r="E389" s="54"/>
      <c r="F389" s="54"/>
      <c r="G389" s="56" t="str">
        <f t="shared" si="12"/>
        <v>(无证号)</v>
      </c>
      <c r="H389" s="51" t="str">
        <f ca="1" t="shared" si="13"/>
        <v>？</v>
      </c>
      <c r="I389" s="48"/>
      <c r="J389" s="48"/>
      <c r="K389" s="49"/>
      <c r="L389" s="54"/>
      <c r="M389" s="54"/>
      <c r="N389" s="48"/>
      <c r="O389" s="54"/>
      <c r="P389" s="54"/>
      <c r="Q389" s="54"/>
      <c r="R389" s="50"/>
      <c r="S389" s="50"/>
    </row>
    <row r="390" spans="1:19" ht="28.5" customHeight="1">
      <c r="A390" s="55"/>
      <c r="B390" s="52"/>
      <c r="C390" s="51" t="str">
        <f>IF(OR(LEN(F390)={15,18}),IF(MOD(RIGHT(LEFT(F390,17)),2),"男","女"),"？")</f>
        <v>？</v>
      </c>
      <c r="D390" s="54"/>
      <c r="E390" s="54"/>
      <c r="F390" s="54"/>
      <c r="G390" s="56" t="str">
        <f t="shared" si="12"/>
        <v>(无证号)</v>
      </c>
      <c r="H390" s="51" t="str">
        <f ca="1" t="shared" si="13"/>
        <v>？</v>
      </c>
      <c r="I390" s="48"/>
      <c r="J390" s="48"/>
      <c r="K390" s="49"/>
      <c r="L390" s="54"/>
      <c r="M390" s="54"/>
      <c r="N390" s="48"/>
      <c r="O390" s="54"/>
      <c r="P390" s="54"/>
      <c r="Q390" s="54"/>
      <c r="R390" s="50"/>
      <c r="S390" s="50"/>
    </row>
    <row r="391" spans="1:19" ht="28.5" customHeight="1">
      <c r="A391" s="55"/>
      <c r="B391" s="52"/>
      <c r="C391" s="51" t="str">
        <f>IF(OR(LEN(F391)={15,18}),IF(MOD(RIGHT(LEFT(F391,17)),2),"男","女"),"？")</f>
        <v>？</v>
      </c>
      <c r="D391" s="54"/>
      <c r="E391" s="54"/>
      <c r="F391" s="54"/>
      <c r="G391" s="56" t="str">
        <f t="shared" si="12"/>
        <v>(无证号)</v>
      </c>
      <c r="H391" s="51" t="str">
        <f ca="1" t="shared" si="13"/>
        <v>？</v>
      </c>
      <c r="I391" s="48"/>
      <c r="J391" s="48"/>
      <c r="K391" s="49"/>
      <c r="L391" s="54"/>
      <c r="M391" s="54"/>
      <c r="N391" s="48"/>
      <c r="O391" s="54"/>
      <c r="P391" s="54"/>
      <c r="Q391" s="54"/>
      <c r="R391" s="50"/>
      <c r="S391" s="50"/>
    </row>
    <row r="392" spans="1:19" ht="28.5" customHeight="1">
      <c r="A392" s="55"/>
      <c r="B392" s="52"/>
      <c r="C392" s="51" t="str">
        <f>IF(OR(LEN(F392)={15,18}),IF(MOD(RIGHT(LEFT(F392,17)),2),"男","女"),"？")</f>
        <v>？</v>
      </c>
      <c r="D392" s="54"/>
      <c r="E392" s="54"/>
      <c r="F392" s="54"/>
      <c r="G392" s="56" t="str">
        <f t="shared" si="12"/>
        <v>(无证号)</v>
      </c>
      <c r="H392" s="51" t="str">
        <f ca="1" t="shared" si="13"/>
        <v>？</v>
      </c>
      <c r="I392" s="48"/>
      <c r="J392" s="48"/>
      <c r="K392" s="49"/>
      <c r="L392" s="54"/>
      <c r="M392" s="54"/>
      <c r="N392" s="48"/>
      <c r="O392" s="54"/>
      <c r="P392" s="54"/>
      <c r="Q392" s="54"/>
      <c r="R392" s="50"/>
      <c r="S392" s="50"/>
    </row>
    <row r="393" spans="1:19" ht="28.5" customHeight="1">
      <c r="A393" s="55"/>
      <c r="B393" s="52"/>
      <c r="C393" s="51" t="str">
        <f>IF(OR(LEN(F393)={15,18}),IF(MOD(RIGHT(LEFT(F393,17)),2),"男","女"),"？")</f>
        <v>？</v>
      </c>
      <c r="D393" s="54"/>
      <c r="E393" s="54"/>
      <c r="F393" s="54"/>
      <c r="G393" s="56" t="str">
        <f t="shared" si="12"/>
        <v>(无证号)</v>
      </c>
      <c r="H393" s="51" t="str">
        <f ca="1" t="shared" si="13"/>
        <v>？</v>
      </c>
      <c r="I393" s="48"/>
      <c r="J393" s="48"/>
      <c r="K393" s="49"/>
      <c r="L393" s="54"/>
      <c r="M393" s="54"/>
      <c r="N393" s="48"/>
      <c r="O393" s="54"/>
      <c r="P393" s="54"/>
      <c r="Q393" s="54"/>
      <c r="R393" s="50"/>
      <c r="S393" s="50"/>
    </row>
    <row r="394" spans="1:19" ht="28.5" customHeight="1">
      <c r="A394" s="55"/>
      <c r="B394" s="52"/>
      <c r="C394" s="51" t="str">
        <f>IF(OR(LEN(F394)={15,18}),IF(MOD(RIGHT(LEFT(F394,17)),2),"男","女"),"？")</f>
        <v>？</v>
      </c>
      <c r="D394" s="54"/>
      <c r="E394" s="54"/>
      <c r="F394" s="54"/>
      <c r="G394" s="56" t="str">
        <f t="shared" si="12"/>
        <v>(无证号)</v>
      </c>
      <c r="H394" s="51" t="str">
        <f ca="1" t="shared" si="13"/>
        <v>？</v>
      </c>
      <c r="I394" s="48"/>
      <c r="J394" s="48"/>
      <c r="K394" s="49"/>
      <c r="L394" s="54"/>
      <c r="M394" s="54"/>
      <c r="N394" s="48"/>
      <c r="O394" s="54"/>
      <c r="P394" s="54"/>
      <c r="Q394" s="54"/>
      <c r="R394" s="50"/>
      <c r="S394" s="50"/>
    </row>
    <row r="395" spans="1:19" ht="28.5" customHeight="1">
      <c r="A395" s="55"/>
      <c r="B395" s="52"/>
      <c r="C395" s="51" t="str">
        <f>IF(OR(LEN(F395)={15,18}),IF(MOD(RIGHT(LEFT(F395,17)),2),"男","女"),"？")</f>
        <v>？</v>
      </c>
      <c r="D395" s="54"/>
      <c r="E395" s="54"/>
      <c r="F395" s="54"/>
      <c r="G395" s="56" t="str">
        <f t="shared" si="12"/>
        <v>(无证号)</v>
      </c>
      <c r="H395" s="51" t="str">
        <f ca="1" t="shared" si="13"/>
        <v>？</v>
      </c>
      <c r="I395" s="48"/>
      <c r="J395" s="48"/>
      <c r="K395" s="49"/>
      <c r="L395" s="54"/>
      <c r="M395" s="54"/>
      <c r="N395" s="48"/>
      <c r="O395" s="54"/>
      <c r="P395" s="54"/>
      <c r="Q395" s="54"/>
      <c r="R395" s="50"/>
      <c r="S395" s="50"/>
    </row>
    <row r="396" spans="1:19" ht="28.5" customHeight="1">
      <c r="A396" s="55"/>
      <c r="B396" s="52"/>
      <c r="C396" s="51" t="str">
        <f>IF(OR(LEN(F396)={15,18}),IF(MOD(RIGHT(LEFT(F396,17)),2),"男","女"),"？")</f>
        <v>？</v>
      </c>
      <c r="D396" s="54"/>
      <c r="E396" s="54"/>
      <c r="F396" s="54"/>
      <c r="G396" s="56" t="str">
        <f t="shared" si="12"/>
        <v>(无证号)</v>
      </c>
      <c r="H396" s="51" t="str">
        <f ca="1" t="shared" si="13"/>
        <v>？</v>
      </c>
      <c r="I396" s="48"/>
      <c r="J396" s="48"/>
      <c r="K396" s="49"/>
      <c r="L396" s="54"/>
      <c r="M396" s="54"/>
      <c r="N396" s="48"/>
      <c r="O396" s="54"/>
      <c r="P396" s="54"/>
      <c r="Q396" s="54"/>
      <c r="R396" s="50"/>
      <c r="S396" s="50"/>
    </row>
    <row r="397" spans="1:19" ht="28.5" customHeight="1">
      <c r="A397" s="55"/>
      <c r="B397" s="52"/>
      <c r="C397" s="51" t="str">
        <f>IF(OR(LEN(F397)={15,18}),IF(MOD(RIGHT(LEFT(F397,17)),2),"男","女"),"？")</f>
        <v>？</v>
      </c>
      <c r="D397" s="54"/>
      <c r="E397" s="54"/>
      <c r="F397" s="54"/>
      <c r="G397" s="56" t="str">
        <f t="shared" si="12"/>
        <v>(无证号)</v>
      </c>
      <c r="H397" s="51" t="str">
        <f ca="1" t="shared" si="13"/>
        <v>？</v>
      </c>
      <c r="I397" s="48"/>
      <c r="J397" s="48"/>
      <c r="K397" s="49"/>
      <c r="L397" s="54"/>
      <c r="M397" s="54"/>
      <c r="N397" s="48"/>
      <c r="O397" s="54"/>
      <c r="P397" s="54"/>
      <c r="Q397" s="54"/>
      <c r="R397" s="50"/>
      <c r="S397" s="50"/>
    </row>
    <row r="398" spans="1:19" ht="28.5" customHeight="1">
      <c r="A398" s="55"/>
      <c r="B398" s="52"/>
      <c r="C398" s="51" t="str">
        <f>IF(OR(LEN(F398)={15,18}),IF(MOD(RIGHT(LEFT(F398,17)),2),"男","女"),"？")</f>
        <v>？</v>
      </c>
      <c r="D398" s="54"/>
      <c r="E398" s="54"/>
      <c r="F398" s="54"/>
      <c r="G398" s="56" t="str">
        <f t="shared" si="12"/>
        <v>(无证号)</v>
      </c>
      <c r="H398" s="51" t="str">
        <f ca="1" t="shared" si="13"/>
        <v>？</v>
      </c>
      <c r="I398" s="48"/>
      <c r="J398" s="48"/>
      <c r="K398" s="49"/>
      <c r="L398" s="54"/>
      <c r="M398" s="54"/>
      <c r="N398" s="48"/>
      <c r="O398" s="54"/>
      <c r="P398" s="54"/>
      <c r="Q398" s="54"/>
      <c r="R398" s="50"/>
      <c r="S398" s="50"/>
    </row>
    <row r="399" spans="1:19" ht="28.5" customHeight="1">
      <c r="A399" s="55"/>
      <c r="B399" s="52"/>
      <c r="C399" s="51" t="str">
        <f>IF(OR(LEN(F399)={15,18}),IF(MOD(RIGHT(LEFT(F399,17)),2),"男","女"),"？")</f>
        <v>？</v>
      </c>
      <c r="D399" s="54"/>
      <c r="E399" s="54"/>
      <c r="F399" s="54"/>
      <c r="G399" s="56" t="str">
        <f t="shared" si="12"/>
        <v>(无证号)</v>
      </c>
      <c r="H399" s="51" t="str">
        <f ca="1" t="shared" si="13"/>
        <v>？</v>
      </c>
      <c r="I399" s="48"/>
      <c r="J399" s="48"/>
      <c r="K399" s="49"/>
      <c r="L399" s="54"/>
      <c r="M399" s="54"/>
      <c r="N399" s="48"/>
      <c r="O399" s="54"/>
      <c r="P399" s="54"/>
      <c r="Q399" s="54"/>
      <c r="R399" s="50"/>
      <c r="S399" s="50"/>
    </row>
    <row r="400" spans="1:19" ht="28.5" customHeight="1">
      <c r="A400" s="55"/>
      <c r="B400" s="52"/>
      <c r="C400" s="51" t="str">
        <f>IF(OR(LEN(F400)={15,18}),IF(MOD(RIGHT(LEFT(F400,17)),2),"男","女"),"？")</f>
        <v>？</v>
      </c>
      <c r="D400" s="54"/>
      <c r="E400" s="54"/>
      <c r="F400" s="54"/>
      <c r="G400" s="56" t="str">
        <f t="shared" si="12"/>
        <v>(无证号)</v>
      </c>
      <c r="H400" s="51" t="str">
        <f ca="1" t="shared" si="13"/>
        <v>？</v>
      </c>
      <c r="I400" s="48"/>
      <c r="J400" s="48"/>
      <c r="K400" s="49"/>
      <c r="L400" s="54"/>
      <c r="M400" s="54"/>
      <c r="N400" s="48"/>
      <c r="O400" s="54"/>
      <c r="P400" s="54"/>
      <c r="Q400" s="54"/>
      <c r="R400" s="50"/>
      <c r="S400" s="50"/>
    </row>
    <row r="401" spans="1:19" ht="28.5" customHeight="1">
      <c r="A401" s="55"/>
      <c r="B401" s="52"/>
      <c r="C401" s="51" t="str">
        <f>IF(OR(LEN(F401)={15,18}),IF(MOD(RIGHT(LEFT(F401,17)),2),"男","女"),"？")</f>
        <v>？</v>
      </c>
      <c r="D401" s="54"/>
      <c r="E401" s="54"/>
      <c r="F401" s="54"/>
      <c r="G401" s="56" t="str">
        <f t="shared" si="12"/>
        <v>(无证号)</v>
      </c>
      <c r="H401" s="51" t="str">
        <f ca="1" t="shared" si="13"/>
        <v>？</v>
      </c>
      <c r="I401" s="48"/>
      <c r="J401" s="48"/>
      <c r="K401" s="49"/>
      <c r="L401" s="54"/>
      <c r="M401" s="54"/>
      <c r="N401" s="48"/>
      <c r="O401" s="54"/>
      <c r="P401" s="54"/>
      <c r="Q401" s="54"/>
      <c r="R401" s="50"/>
      <c r="S401" s="50"/>
    </row>
    <row r="402" spans="1:19" ht="28.5" customHeight="1">
      <c r="A402" s="55"/>
      <c r="B402" s="52"/>
      <c r="C402" s="51" t="str">
        <f>IF(OR(LEN(F402)={15,18}),IF(MOD(RIGHT(LEFT(F402,17)),2),"男","女"),"？")</f>
        <v>？</v>
      </c>
      <c r="D402" s="54"/>
      <c r="E402" s="54"/>
      <c r="F402" s="54"/>
      <c r="G402" s="56" t="str">
        <f t="shared" si="12"/>
        <v>(无证号)</v>
      </c>
      <c r="H402" s="51" t="str">
        <f ca="1" t="shared" si="13"/>
        <v>？</v>
      </c>
      <c r="I402" s="48"/>
      <c r="J402" s="48"/>
      <c r="K402" s="49"/>
      <c r="L402" s="54"/>
      <c r="M402" s="54"/>
      <c r="N402" s="48"/>
      <c r="O402" s="54"/>
      <c r="P402" s="54"/>
      <c r="Q402" s="54"/>
      <c r="R402" s="50"/>
      <c r="S402" s="50"/>
    </row>
    <row r="403" spans="1:19" ht="28.5" customHeight="1">
      <c r="A403" s="55"/>
      <c r="B403" s="52"/>
      <c r="C403" s="51" t="str">
        <f>IF(OR(LEN(F403)={15,18}),IF(MOD(RIGHT(LEFT(F403,17)),2),"男","女"),"？")</f>
        <v>？</v>
      </c>
      <c r="D403" s="54"/>
      <c r="E403" s="54"/>
      <c r="F403" s="54"/>
      <c r="G403" s="56" t="str">
        <f t="shared" si="12"/>
        <v>(无证号)</v>
      </c>
      <c r="H403" s="51" t="str">
        <f ca="1" t="shared" si="13"/>
        <v>？</v>
      </c>
      <c r="I403" s="48"/>
      <c r="J403" s="48"/>
      <c r="K403" s="49"/>
      <c r="L403" s="54"/>
      <c r="M403" s="54"/>
      <c r="N403" s="48"/>
      <c r="O403" s="54"/>
      <c r="P403" s="54"/>
      <c r="Q403" s="54"/>
      <c r="R403" s="50"/>
      <c r="S403" s="50"/>
    </row>
    <row r="404" spans="1:19" ht="28.5" customHeight="1">
      <c r="A404" s="55"/>
      <c r="B404" s="52"/>
      <c r="C404" s="51" t="str">
        <f>IF(OR(LEN(F404)={15,18}),IF(MOD(RIGHT(LEFT(F404,17)),2),"男","女"),"？")</f>
        <v>？</v>
      </c>
      <c r="D404" s="54"/>
      <c r="E404" s="54"/>
      <c r="F404" s="54"/>
      <c r="G404" s="56" t="str">
        <f t="shared" si="12"/>
        <v>(无证号)</v>
      </c>
      <c r="H404" s="51" t="str">
        <f ca="1" t="shared" si="13"/>
        <v>？</v>
      </c>
      <c r="I404" s="48"/>
      <c r="J404" s="48"/>
      <c r="K404" s="49"/>
      <c r="L404" s="54"/>
      <c r="M404" s="54"/>
      <c r="N404" s="48"/>
      <c r="O404" s="54"/>
      <c r="P404" s="54"/>
      <c r="Q404" s="54"/>
      <c r="R404" s="50"/>
      <c r="S404" s="50"/>
    </row>
    <row r="405" spans="1:19" ht="28.5" customHeight="1">
      <c r="A405" s="55"/>
      <c r="B405" s="52"/>
      <c r="C405" s="51" t="str">
        <f>IF(OR(LEN(F405)={15,18}),IF(MOD(RIGHT(LEFT(F405,17)),2),"男","女"),"？")</f>
        <v>？</v>
      </c>
      <c r="D405" s="54"/>
      <c r="E405" s="54"/>
      <c r="F405" s="54"/>
      <c r="G405" s="56" t="str">
        <f t="shared" si="12"/>
        <v>(无证号)</v>
      </c>
      <c r="H405" s="51" t="str">
        <f ca="1" t="shared" si="13"/>
        <v>？</v>
      </c>
      <c r="I405" s="48"/>
      <c r="J405" s="48"/>
      <c r="K405" s="49"/>
      <c r="L405" s="54"/>
      <c r="M405" s="54"/>
      <c r="N405" s="48"/>
      <c r="O405" s="54"/>
      <c r="P405" s="54"/>
      <c r="Q405" s="54"/>
      <c r="R405" s="50"/>
      <c r="S405" s="50"/>
    </row>
    <row r="406" spans="1:19" ht="28.5" customHeight="1">
      <c r="A406" s="55"/>
      <c r="B406" s="52"/>
      <c r="C406" s="51" t="str">
        <f>IF(OR(LEN(F406)={15,18}),IF(MOD(RIGHT(LEFT(F406,17)),2),"男","女"),"？")</f>
        <v>？</v>
      </c>
      <c r="D406" s="54"/>
      <c r="E406" s="54"/>
      <c r="F406" s="54"/>
      <c r="G406" s="56" t="str">
        <f t="shared" si="12"/>
        <v>(无证号)</v>
      </c>
      <c r="H406" s="51" t="str">
        <f ca="1" t="shared" si="13"/>
        <v>？</v>
      </c>
      <c r="I406" s="48"/>
      <c r="J406" s="48"/>
      <c r="K406" s="49"/>
      <c r="L406" s="54"/>
      <c r="M406" s="54"/>
      <c r="N406" s="48"/>
      <c r="O406" s="54"/>
      <c r="P406" s="54"/>
      <c r="Q406" s="54"/>
      <c r="R406" s="50"/>
      <c r="S406" s="50"/>
    </row>
    <row r="407" spans="1:19" ht="28.5" customHeight="1">
      <c r="A407" s="55"/>
      <c r="B407" s="52"/>
      <c r="C407" s="51" t="str">
        <f>IF(OR(LEN(F407)={15,18}),IF(MOD(RIGHT(LEFT(F407,17)),2),"男","女"),"？")</f>
        <v>？</v>
      </c>
      <c r="D407" s="54"/>
      <c r="E407" s="54"/>
      <c r="F407" s="54"/>
      <c r="G407" s="56" t="str">
        <f t="shared" si="12"/>
        <v>(无证号)</v>
      </c>
      <c r="H407" s="51" t="str">
        <f ca="1" t="shared" si="13"/>
        <v>？</v>
      </c>
      <c r="I407" s="48"/>
      <c r="J407" s="48"/>
      <c r="K407" s="49"/>
      <c r="L407" s="54"/>
      <c r="M407" s="54"/>
      <c r="N407" s="48"/>
      <c r="O407" s="54"/>
      <c r="P407" s="54"/>
      <c r="Q407" s="54"/>
      <c r="R407" s="50"/>
      <c r="S407" s="50"/>
    </row>
    <row r="408" spans="1:19" ht="28.5" customHeight="1">
      <c r="A408" s="55"/>
      <c r="B408" s="52"/>
      <c r="C408" s="51" t="str">
        <f>IF(OR(LEN(F408)={15,18}),IF(MOD(RIGHT(LEFT(F408,17)),2),"男","女"),"？")</f>
        <v>？</v>
      </c>
      <c r="D408" s="54"/>
      <c r="E408" s="54"/>
      <c r="F408" s="54"/>
      <c r="G408" s="56" t="str">
        <f t="shared" si="12"/>
        <v>(无证号)</v>
      </c>
      <c r="H408" s="51" t="str">
        <f ca="1" t="shared" si="13"/>
        <v>？</v>
      </c>
      <c r="I408" s="48"/>
      <c r="J408" s="48"/>
      <c r="K408" s="49"/>
      <c r="L408" s="54"/>
      <c r="M408" s="54"/>
      <c r="N408" s="48"/>
      <c r="O408" s="54"/>
      <c r="P408" s="54"/>
      <c r="Q408" s="54"/>
      <c r="R408" s="50"/>
      <c r="S408" s="50"/>
    </row>
    <row r="409" spans="1:19" ht="28.5" customHeight="1">
      <c r="A409" s="55"/>
      <c r="B409" s="52"/>
      <c r="C409" s="51" t="str">
        <f>IF(OR(LEN(F409)={15,18}),IF(MOD(RIGHT(LEFT(F409,17)),2),"男","女"),"？")</f>
        <v>？</v>
      </c>
      <c r="D409" s="54"/>
      <c r="E409" s="54"/>
      <c r="F409" s="54"/>
      <c r="G409" s="56" t="str">
        <f t="shared" si="12"/>
        <v>(无证号)</v>
      </c>
      <c r="H409" s="51" t="str">
        <f ca="1" t="shared" si="13"/>
        <v>？</v>
      </c>
      <c r="I409" s="48"/>
      <c r="J409" s="48"/>
      <c r="K409" s="49"/>
      <c r="L409" s="54"/>
      <c r="M409" s="54"/>
      <c r="N409" s="48"/>
      <c r="O409" s="54"/>
      <c r="P409" s="54"/>
      <c r="Q409" s="54"/>
      <c r="R409" s="50"/>
      <c r="S409" s="50"/>
    </row>
    <row r="410" spans="1:19" ht="28.5" customHeight="1">
      <c r="A410" s="55"/>
      <c r="B410" s="52"/>
      <c r="C410" s="51" t="str">
        <f>IF(OR(LEN(F410)={15,18}),IF(MOD(RIGHT(LEFT(F410,17)),2),"男","女"),"？")</f>
        <v>？</v>
      </c>
      <c r="D410" s="54"/>
      <c r="E410" s="54"/>
      <c r="F410" s="54"/>
      <c r="G410" s="56" t="str">
        <f t="shared" si="12"/>
        <v>(无证号)</v>
      </c>
      <c r="H410" s="51" t="str">
        <f ca="1" t="shared" si="13"/>
        <v>？</v>
      </c>
      <c r="I410" s="48"/>
      <c r="J410" s="48"/>
      <c r="K410" s="49"/>
      <c r="L410" s="54"/>
      <c r="M410" s="54"/>
      <c r="N410" s="48"/>
      <c r="O410" s="54"/>
      <c r="P410" s="54"/>
      <c r="Q410" s="54"/>
      <c r="R410" s="50"/>
      <c r="S410" s="50"/>
    </row>
    <row r="411" spans="1:19" ht="28.5" customHeight="1">
      <c r="A411" s="55"/>
      <c r="B411" s="52"/>
      <c r="C411" s="51" t="str">
        <f>IF(OR(LEN(F411)={15,18}),IF(MOD(RIGHT(LEFT(F411,17)),2),"男","女"),"？")</f>
        <v>？</v>
      </c>
      <c r="D411" s="54"/>
      <c r="E411" s="54"/>
      <c r="F411" s="54"/>
      <c r="G411" s="56" t="str">
        <f t="shared" si="12"/>
        <v>(无证号)</v>
      </c>
      <c r="H411" s="51" t="str">
        <f ca="1" t="shared" si="13"/>
        <v>？</v>
      </c>
      <c r="I411" s="48"/>
      <c r="J411" s="48"/>
      <c r="K411" s="49"/>
      <c r="L411" s="54"/>
      <c r="M411" s="54"/>
      <c r="N411" s="48"/>
      <c r="O411" s="54"/>
      <c r="P411" s="54"/>
      <c r="Q411" s="54"/>
      <c r="R411" s="50"/>
      <c r="S411" s="50"/>
    </row>
    <row r="412" spans="1:19" ht="28.5" customHeight="1">
      <c r="A412" s="55"/>
      <c r="B412" s="52"/>
      <c r="C412" s="51" t="str">
        <f>IF(OR(LEN(F412)={15,18}),IF(MOD(RIGHT(LEFT(F412,17)),2),"男","女"),"？")</f>
        <v>？</v>
      </c>
      <c r="D412" s="54"/>
      <c r="E412" s="54"/>
      <c r="F412" s="54"/>
      <c r="G412" s="56" t="str">
        <f t="shared" si="12"/>
        <v>(无证号)</v>
      </c>
      <c r="H412" s="51" t="str">
        <f ca="1" t="shared" si="13"/>
        <v>？</v>
      </c>
      <c r="I412" s="48"/>
      <c r="J412" s="48"/>
      <c r="K412" s="49"/>
      <c r="L412" s="54"/>
      <c r="M412" s="54"/>
      <c r="N412" s="48"/>
      <c r="O412" s="54"/>
      <c r="P412" s="54"/>
      <c r="Q412" s="54"/>
      <c r="R412" s="50"/>
      <c r="S412" s="50"/>
    </row>
    <row r="413" spans="1:19" ht="28.5" customHeight="1">
      <c r="A413" s="55"/>
      <c r="B413" s="52"/>
      <c r="C413" s="51" t="str">
        <f>IF(OR(LEN(F413)={15,18}),IF(MOD(RIGHT(LEFT(F413,17)),2),"男","女"),"？")</f>
        <v>？</v>
      </c>
      <c r="D413" s="54"/>
      <c r="E413" s="54"/>
      <c r="F413" s="54"/>
      <c r="G413" s="56" t="str">
        <f t="shared" si="12"/>
        <v>(无证号)</v>
      </c>
      <c r="H413" s="51" t="str">
        <f ca="1" t="shared" si="13"/>
        <v>？</v>
      </c>
      <c r="I413" s="48"/>
      <c r="J413" s="48"/>
      <c r="K413" s="49"/>
      <c r="L413" s="54"/>
      <c r="M413" s="54"/>
      <c r="N413" s="48"/>
      <c r="O413" s="54"/>
      <c r="P413" s="54"/>
      <c r="Q413" s="54"/>
      <c r="R413" s="50"/>
      <c r="S413" s="50"/>
    </row>
    <row r="414" spans="1:19" ht="28.5" customHeight="1">
      <c r="A414" s="55"/>
      <c r="B414" s="52"/>
      <c r="C414" s="51" t="str">
        <f>IF(OR(LEN(F414)={15,18}),IF(MOD(RIGHT(LEFT(F414,17)),2),"男","女"),"？")</f>
        <v>？</v>
      </c>
      <c r="D414" s="54"/>
      <c r="E414" s="54"/>
      <c r="F414" s="54"/>
      <c r="G414" s="56" t="str">
        <f t="shared" si="12"/>
        <v>(无证号)</v>
      </c>
      <c r="H414" s="51" t="str">
        <f ca="1" t="shared" si="13"/>
        <v>？</v>
      </c>
      <c r="I414" s="48"/>
      <c r="J414" s="48"/>
      <c r="K414" s="49"/>
      <c r="L414" s="54"/>
      <c r="M414" s="54"/>
      <c r="N414" s="48"/>
      <c r="O414" s="54"/>
      <c r="P414" s="54"/>
      <c r="Q414" s="54"/>
      <c r="R414" s="50"/>
      <c r="S414" s="50"/>
    </row>
    <row r="415" spans="1:19" ht="28.5" customHeight="1">
      <c r="A415" s="55"/>
      <c r="B415" s="52"/>
      <c r="C415" s="51" t="str">
        <f>IF(OR(LEN(F415)={15,18}),IF(MOD(RIGHT(LEFT(F415,17)),2),"男","女"),"？")</f>
        <v>？</v>
      </c>
      <c r="D415" s="54"/>
      <c r="E415" s="54"/>
      <c r="F415" s="54"/>
      <c r="G415" s="56" t="str">
        <f t="shared" si="12"/>
        <v>(无证号)</v>
      </c>
      <c r="H415" s="51" t="str">
        <f ca="1" t="shared" si="13"/>
        <v>？</v>
      </c>
      <c r="I415" s="48"/>
      <c r="J415" s="48"/>
      <c r="K415" s="49"/>
      <c r="L415" s="54"/>
      <c r="M415" s="54"/>
      <c r="N415" s="48"/>
      <c r="O415" s="54"/>
      <c r="P415" s="54"/>
      <c r="Q415" s="54"/>
      <c r="R415" s="50"/>
      <c r="S415" s="50"/>
    </row>
    <row r="416" spans="1:19" ht="28.5" customHeight="1">
      <c r="A416" s="55"/>
      <c r="B416" s="52"/>
      <c r="C416" s="51" t="str">
        <f>IF(OR(LEN(F416)={15,18}),IF(MOD(RIGHT(LEFT(F416,17)),2),"男","女"),"？")</f>
        <v>？</v>
      </c>
      <c r="D416" s="54"/>
      <c r="E416" s="54"/>
      <c r="F416" s="54"/>
      <c r="G416" s="56" t="str">
        <f t="shared" si="12"/>
        <v>(无证号)</v>
      </c>
      <c r="H416" s="51" t="str">
        <f ca="1" t="shared" si="13"/>
        <v>？</v>
      </c>
      <c r="I416" s="48"/>
      <c r="J416" s="48"/>
      <c r="K416" s="49"/>
      <c r="L416" s="54"/>
      <c r="M416" s="54"/>
      <c r="N416" s="48"/>
      <c r="O416" s="54"/>
      <c r="P416" s="54"/>
      <c r="Q416" s="54"/>
      <c r="R416" s="50"/>
      <c r="S416" s="50"/>
    </row>
    <row r="417" spans="1:19" ht="28.5" customHeight="1">
      <c r="A417" s="55"/>
      <c r="B417" s="52"/>
      <c r="C417" s="51" t="str">
        <f>IF(OR(LEN(F417)={15,18}),IF(MOD(RIGHT(LEFT(F417,17)),2),"男","女"),"？")</f>
        <v>？</v>
      </c>
      <c r="D417" s="54"/>
      <c r="E417" s="54"/>
      <c r="F417" s="54"/>
      <c r="G417" s="56" t="str">
        <f t="shared" si="12"/>
        <v>(无证号)</v>
      </c>
      <c r="H417" s="51" t="str">
        <f ca="1" t="shared" si="13"/>
        <v>？</v>
      </c>
      <c r="I417" s="48"/>
      <c r="J417" s="48"/>
      <c r="K417" s="49"/>
      <c r="L417" s="54"/>
      <c r="M417" s="54"/>
      <c r="N417" s="48"/>
      <c r="O417" s="54"/>
      <c r="P417" s="54"/>
      <c r="Q417" s="54"/>
      <c r="R417" s="50"/>
      <c r="S417" s="50"/>
    </row>
    <row r="418" spans="1:19" ht="28.5" customHeight="1">
      <c r="A418" s="55"/>
      <c r="B418" s="52"/>
      <c r="C418" s="51" t="str">
        <f>IF(OR(LEN(F418)={15,18}),IF(MOD(RIGHT(LEFT(F418,17)),2),"男","女"),"？")</f>
        <v>？</v>
      </c>
      <c r="D418" s="54"/>
      <c r="E418" s="54"/>
      <c r="F418" s="54"/>
      <c r="G418" s="56" t="str">
        <f t="shared" si="12"/>
        <v>(无证号)</v>
      </c>
      <c r="H418" s="51" t="str">
        <f ca="1" t="shared" si="13"/>
        <v>？</v>
      </c>
      <c r="I418" s="48"/>
      <c r="J418" s="48"/>
      <c r="K418" s="49"/>
      <c r="L418" s="54"/>
      <c r="M418" s="54"/>
      <c r="N418" s="48"/>
      <c r="O418" s="54"/>
      <c r="P418" s="54"/>
      <c r="Q418" s="54"/>
      <c r="R418" s="50"/>
      <c r="S418" s="50"/>
    </row>
    <row r="419" spans="1:19" ht="28.5" customHeight="1">
      <c r="A419" s="55"/>
      <c r="B419" s="52"/>
      <c r="C419" s="51" t="str">
        <f>IF(OR(LEN(F419)={15,18}),IF(MOD(RIGHT(LEFT(F419,17)),2),"男","女"),"？")</f>
        <v>？</v>
      </c>
      <c r="D419" s="54"/>
      <c r="E419" s="54"/>
      <c r="F419" s="54"/>
      <c r="G419" s="56" t="str">
        <f t="shared" si="12"/>
        <v>(无证号)</v>
      </c>
      <c r="H419" s="51" t="str">
        <f ca="1" t="shared" si="13"/>
        <v>？</v>
      </c>
      <c r="I419" s="48"/>
      <c r="J419" s="48"/>
      <c r="K419" s="49"/>
      <c r="L419" s="54"/>
      <c r="M419" s="54"/>
      <c r="N419" s="48"/>
      <c r="O419" s="54"/>
      <c r="P419" s="54"/>
      <c r="Q419" s="54"/>
      <c r="R419" s="50"/>
      <c r="S419" s="50"/>
    </row>
    <row r="420" spans="1:19" ht="28.5" customHeight="1">
      <c r="A420" s="55"/>
      <c r="B420" s="52"/>
      <c r="C420" s="51" t="str">
        <f>IF(OR(LEN(F420)={15,18}),IF(MOD(RIGHT(LEFT(F420,17)),2),"男","女"),"？")</f>
        <v>？</v>
      </c>
      <c r="D420" s="54"/>
      <c r="E420" s="54"/>
      <c r="F420" s="54"/>
      <c r="G420" s="56" t="str">
        <f t="shared" si="12"/>
        <v>(无证号)</v>
      </c>
      <c r="H420" s="51" t="str">
        <f ca="1" t="shared" si="13"/>
        <v>？</v>
      </c>
      <c r="I420" s="48"/>
      <c r="J420" s="48"/>
      <c r="K420" s="49"/>
      <c r="L420" s="54"/>
      <c r="M420" s="54"/>
      <c r="N420" s="48"/>
      <c r="O420" s="54"/>
      <c r="P420" s="54"/>
      <c r="Q420" s="54"/>
      <c r="R420" s="50"/>
      <c r="S420" s="50"/>
    </row>
    <row r="421" spans="1:19" ht="28.5" customHeight="1">
      <c r="A421" s="55"/>
      <c r="B421" s="52"/>
      <c r="C421" s="51" t="str">
        <f>IF(OR(LEN(F421)={15,18}),IF(MOD(RIGHT(LEFT(F421,17)),2),"男","女"),"？")</f>
        <v>？</v>
      </c>
      <c r="D421" s="54"/>
      <c r="E421" s="54"/>
      <c r="F421" s="54"/>
      <c r="G421" s="56" t="str">
        <f t="shared" si="12"/>
        <v>(无证号)</v>
      </c>
      <c r="H421" s="51" t="str">
        <f ca="1" t="shared" si="13"/>
        <v>？</v>
      </c>
      <c r="I421" s="48"/>
      <c r="J421" s="48"/>
      <c r="K421" s="49"/>
      <c r="L421" s="54"/>
      <c r="M421" s="54"/>
      <c r="N421" s="48"/>
      <c r="O421" s="54"/>
      <c r="P421" s="54"/>
      <c r="Q421" s="54"/>
      <c r="R421" s="50"/>
      <c r="S421" s="50"/>
    </row>
    <row r="422" spans="1:19" ht="28.5" customHeight="1">
      <c r="A422" s="55"/>
      <c r="B422" s="52"/>
      <c r="C422" s="51" t="str">
        <f>IF(OR(LEN(F422)={15,18}),IF(MOD(RIGHT(LEFT(F422,17)),2),"男","女"),"？")</f>
        <v>？</v>
      </c>
      <c r="D422" s="54"/>
      <c r="E422" s="54"/>
      <c r="F422" s="54"/>
      <c r="G422" s="56" t="str">
        <f t="shared" si="12"/>
        <v>(无证号)</v>
      </c>
      <c r="H422" s="51" t="str">
        <f ca="1" t="shared" si="13"/>
        <v>？</v>
      </c>
      <c r="I422" s="48"/>
      <c r="J422" s="48"/>
      <c r="K422" s="49"/>
      <c r="L422" s="54"/>
      <c r="M422" s="54"/>
      <c r="N422" s="48"/>
      <c r="O422" s="54"/>
      <c r="P422" s="54"/>
      <c r="Q422" s="54"/>
      <c r="R422" s="50"/>
      <c r="S422" s="50"/>
    </row>
    <row r="423" spans="1:19" ht="28.5" customHeight="1">
      <c r="A423" s="55"/>
      <c r="B423" s="52"/>
      <c r="C423" s="51" t="str">
        <f>IF(OR(LEN(F423)={15,18}),IF(MOD(RIGHT(LEFT(F423,17)),2),"男","女"),"？")</f>
        <v>？</v>
      </c>
      <c r="D423" s="54"/>
      <c r="E423" s="54"/>
      <c r="F423" s="54"/>
      <c r="G423" s="56" t="str">
        <f t="shared" si="12"/>
        <v>(无证号)</v>
      </c>
      <c r="H423" s="51" t="str">
        <f ca="1" t="shared" si="13"/>
        <v>？</v>
      </c>
      <c r="I423" s="48"/>
      <c r="J423" s="48"/>
      <c r="K423" s="49"/>
      <c r="L423" s="54"/>
      <c r="M423" s="54"/>
      <c r="N423" s="48"/>
      <c r="O423" s="54"/>
      <c r="P423" s="54"/>
      <c r="Q423" s="54"/>
      <c r="R423" s="50"/>
      <c r="S423" s="50"/>
    </row>
    <row r="424" spans="1:19" ht="28.5" customHeight="1">
      <c r="A424" s="55"/>
      <c r="B424" s="52"/>
      <c r="C424" s="51" t="str">
        <f>IF(OR(LEN(F424)={15,18}),IF(MOD(RIGHT(LEFT(F424,17)),2),"男","女"),"？")</f>
        <v>？</v>
      </c>
      <c r="D424" s="54"/>
      <c r="E424" s="54"/>
      <c r="F424" s="54"/>
      <c r="G424" s="56" t="str">
        <f t="shared" si="12"/>
        <v>(无证号)</v>
      </c>
      <c r="H424" s="51" t="str">
        <f ca="1" t="shared" si="13"/>
        <v>？</v>
      </c>
      <c r="I424" s="48"/>
      <c r="J424" s="48"/>
      <c r="K424" s="49"/>
      <c r="L424" s="54"/>
      <c r="M424" s="54"/>
      <c r="N424" s="48"/>
      <c r="O424" s="54"/>
      <c r="P424" s="54"/>
      <c r="Q424" s="54"/>
      <c r="R424" s="50"/>
      <c r="S424" s="50"/>
    </row>
    <row r="425" spans="1:19" ht="28.5" customHeight="1">
      <c r="A425" s="55"/>
      <c r="B425" s="52"/>
      <c r="C425" s="51" t="str">
        <f>IF(OR(LEN(F425)={15,18}),IF(MOD(RIGHT(LEFT(F425,17)),2),"男","女"),"？")</f>
        <v>？</v>
      </c>
      <c r="D425" s="54"/>
      <c r="E425" s="54"/>
      <c r="F425" s="54"/>
      <c r="G425" s="56" t="str">
        <f t="shared" si="12"/>
        <v>(无证号)</v>
      </c>
      <c r="H425" s="51" t="str">
        <f ca="1" t="shared" si="13"/>
        <v>？</v>
      </c>
      <c r="I425" s="48"/>
      <c r="J425" s="48"/>
      <c r="K425" s="49"/>
      <c r="L425" s="54"/>
      <c r="M425" s="54"/>
      <c r="N425" s="48"/>
      <c r="O425" s="54"/>
      <c r="P425" s="54"/>
      <c r="Q425" s="54"/>
      <c r="R425" s="50"/>
      <c r="S425" s="50"/>
    </row>
    <row r="426" spans="1:19" ht="28.5" customHeight="1">
      <c r="A426" s="55"/>
      <c r="B426" s="52"/>
      <c r="C426" s="51" t="str">
        <f>IF(OR(LEN(F426)={15,18}),IF(MOD(RIGHT(LEFT(F426,17)),2),"男","女"),"？")</f>
        <v>？</v>
      </c>
      <c r="D426" s="54"/>
      <c r="E426" s="54"/>
      <c r="F426" s="54"/>
      <c r="G426" s="56" t="str">
        <f t="shared" si="12"/>
        <v>(无证号)</v>
      </c>
      <c r="H426" s="51" t="str">
        <f ca="1" t="shared" si="13"/>
        <v>？</v>
      </c>
      <c r="I426" s="48"/>
      <c r="J426" s="48"/>
      <c r="K426" s="49"/>
      <c r="L426" s="54"/>
      <c r="M426" s="54"/>
      <c r="N426" s="48"/>
      <c r="O426" s="54"/>
      <c r="P426" s="54"/>
      <c r="Q426" s="54"/>
      <c r="R426" s="50"/>
      <c r="S426" s="50"/>
    </row>
    <row r="427" spans="1:19" ht="28.5" customHeight="1">
      <c r="A427" s="55"/>
      <c r="B427" s="52"/>
      <c r="C427" s="51" t="str">
        <f>IF(OR(LEN(F427)={15,18}),IF(MOD(RIGHT(LEFT(F427,17)),2),"男","女"),"？")</f>
        <v>？</v>
      </c>
      <c r="D427" s="54"/>
      <c r="E427" s="54"/>
      <c r="F427" s="54"/>
      <c r="G427" s="56" t="str">
        <f t="shared" si="12"/>
        <v>(无证号)</v>
      </c>
      <c r="H427" s="51" t="str">
        <f ca="1" t="shared" si="13"/>
        <v>？</v>
      </c>
      <c r="I427" s="48"/>
      <c r="J427" s="48"/>
      <c r="K427" s="49"/>
      <c r="L427" s="54"/>
      <c r="M427" s="54"/>
      <c r="N427" s="48"/>
      <c r="O427" s="54"/>
      <c r="P427" s="54"/>
      <c r="Q427" s="54"/>
      <c r="R427" s="50"/>
      <c r="S427" s="50"/>
    </row>
    <row r="428" spans="1:19" ht="28.5" customHeight="1">
      <c r="A428" s="55"/>
      <c r="B428" s="52"/>
      <c r="C428" s="51" t="str">
        <f>IF(OR(LEN(F428)={15,18}),IF(MOD(RIGHT(LEFT(F428,17)),2),"男","女"),"？")</f>
        <v>？</v>
      </c>
      <c r="D428" s="54"/>
      <c r="E428" s="54"/>
      <c r="F428" s="54"/>
      <c r="G428" s="56" t="str">
        <f t="shared" si="12"/>
        <v>(无证号)</v>
      </c>
      <c r="H428" s="51" t="str">
        <f ca="1" t="shared" si="13"/>
        <v>？</v>
      </c>
      <c r="I428" s="48"/>
      <c r="J428" s="48"/>
      <c r="K428" s="49"/>
      <c r="L428" s="54"/>
      <c r="M428" s="54"/>
      <c r="N428" s="48"/>
      <c r="O428" s="54"/>
      <c r="P428" s="54"/>
      <c r="Q428" s="54"/>
      <c r="R428" s="50"/>
      <c r="S428" s="50"/>
    </row>
    <row r="429" spans="1:19" ht="28.5" customHeight="1">
      <c r="A429" s="55"/>
      <c r="B429" s="52"/>
      <c r="C429" s="51" t="str">
        <f>IF(OR(LEN(F429)={15,18}),IF(MOD(RIGHT(LEFT(F429,17)),2),"男","女"),"？")</f>
        <v>？</v>
      </c>
      <c r="D429" s="54"/>
      <c r="E429" s="54"/>
      <c r="F429" s="54"/>
      <c r="G429" s="56" t="str">
        <f t="shared" si="12"/>
        <v>(无证号)</v>
      </c>
      <c r="H429" s="51" t="str">
        <f ca="1" t="shared" si="13"/>
        <v>？</v>
      </c>
      <c r="I429" s="48"/>
      <c r="J429" s="48"/>
      <c r="K429" s="49"/>
      <c r="L429" s="54"/>
      <c r="M429" s="54"/>
      <c r="N429" s="48"/>
      <c r="O429" s="54"/>
      <c r="P429" s="54"/>
      <c r="Q429" s="54"/>
      <c r="R429" s="50"/>
      <c r="S429" s="50"/>
    </row>
    <row r="430" spans="1:19" ht="28.5" customHeight="1">
      <c r="A430" s="55"/>
      <c r="B430" s="52"/>
      <c r="C430" s="51" t="str">
        <f>IF(OR(LEN(F430)={15,18}),IF(MOD(RIGHT(LEFT(F430,17)),2),"男","女"),"？")</f>
        <v>？</v>
      </c>
      <c r="D430" s="54"/>
      <c r="E430" s="54"/>
      <c r="F430" s="54"/>
      <c r="G430" s="56" t="str">
        <f t="shared" si="12"/>
        <v>(无证号)</v>
      </c>
      <c r="H430" s="51" t="str">
        <f ca="1" t="shared" si="13"/>
        <v>？</v>
      </c>
      <c r="I430" s="48"/>
      <c r="J430" s="48"/>
      <c r="K430" s="49"/>
      <c r="L430" s="54"/>
      <c r="M430" s="54"/>
      <c r="N430" s="48"/>
      <c r="O430" s="54"/>
      <c r="P430" s="54"/>
      <c r="Q430" s="54"/>
      <c r="R430" s="50"/>
      <c r="S430" s="50"/>
    </row>
    <row r="431" spans="1:19" ht="28.5" customHeight="1">
      <c r="A431" s="55"/>
      <c r="B431" s="52"/>
      <c r="C431" s="51" t="str">
        <f>IF(OR(LEN(F431)={15,18}),IF(MOD(RIGHT(LEFT(F431,17)),2),"男","女"),"？")</f>
        <v>？</v>
      </c>
      <c r="D431" s="54"/>
      <c r="E431" s="54"/>
      <c r="F431" s="54"/>
      <c r="G431" s="56" t="str">
        <f t="shared" si="12"/>
        <v>(无证号)</v>
      </c>
      <c r="H431" s="51" t="str">
        <f ca="1" t="shared" si="13"/>
        <v>？</v>
      </c>
      <c r="I431" s="48"/>
      <c r="J431" s="48"/>
      <c r="K431" s="49"/>
      <c r="L431" s="54"/>
      <c r="M431" s="54"/>
      <c r="N431" s="48"/>
      <c r="O431" s="54"/>
      <c r="P431" s="54"/>
      <c r="Q431" s="54"/>
      <c r="R431" s="50"/>
      <c r="S431" s="50"/>
    </row>
    <row r="432" spans="1:19" ht="28.5" customHeight="1">
      <c r="A432" s="55"/>
      <c r="B432" s="52"/>
      <c r="C432" s="51" t="str">
        <f>IF(OR(LEN(F432)={15,18}),IF(MOD(RIGHT(LEFT(F432,17)),2),"男","女"),"？")</f>
        <v>？</v>
      </c>
      <c r="D432" s="54"/>
      <c r="E432" s="54"/>
      <c r="F432" s="54"/>
      <c r="G432" s="56" t="str">
        <f t="shared" si="12"/>
        <v>(无证号)</v>
      </c>
      <c r="H432" s="51" t="str">
        <f ca="1" t="shared" si="13"/>
        <v>？</v>
      </c>
      <c r="I432" s="48"/>
      <c r="J432" s="48"/>
      <c r="K432" s="49"/>
      <c r="L432" s="54"/>
      <c r="M432" s="54"/>
      <c r="N432" s="48"/>
      <c r="O432" s="54"/>
      <c r="P432" s="54"/>
      <c r="Q432" s="54"/>
      <c r="R432" s="50"/>
      <c r="S432" s="50"/>
    </row>
    <row r="433" spans="1:19" ht="28.5" customHeight="1">
      <c r="A433" s="55"/>
      <c r="B433" s="52"/>
      <c r="C433" s="51" t="str">
        <f>IF(OR(LEN(F433)={15,18}),IF(MOD(RIGHT(LEFT(F433,17)),2),"男","女"),"？")</f>
        <v>？</v>
      </c>
      <c r="D433" s="54"/>
      <c r="E433" s="54"/>
      <c r="F433" s="54"/>
      <c r="G433" s="56" t="str">
        <f t="shared" si="12"/>
        <v>(无证号)</v>
      </c>
      <c r="H433" s="51" t="str">
        <f ca="1" t="shared" si="13"/>
        <v>？</v>
      </c>
      <c r="I433" s="48"/>
      <c r="J433" s="48"/>
      <c r="K433" s="49"/>
      <c r="L433" s="54"/>
      <c r="M433" s="54"/>
      <c r="N433" s="48"/>
      <c r="O433" s="54"/>
      <c r="P433" s="54"/>
      <c r="Q433" s="54"/>
      <c r="R433" s="50"/>
      <c r="S433" s="50"/>
    </row>
    <row r="434" spans="1:19" ht="28.5" customHeight="1">
      <c r="A434" s="55"/>
      <c r="B434" s="52"/>
      <c r="C434" s="51" t="str">
        <f>IF(OR(LEN(F434)={15,18}),IF(MOD(RIGHT(LEFT(F434,17)),2),"男","女"),"？")</f>
        <v>？</v>
      </c>
      <c r="D434" s="54"/>
      <c r="E434" s="54"/>
      <c r="F434" s="54"/>
      <c r="G434" s="56" t="str">
        <f t="shared" si="12"/>
        <v>(无证号)</v>
      </c>
      <c r="H434" s="51" t="str">
        <f ca="1" t="shared" si="13"/>
        <v>？</v>
      </c>
      <c r="I434" s="48"/>
      <c r="J434" s="48"/>
      <c r="K434" s="49"/>
      <c r="L434" s="54"/>
      <c r="M434" s="54"/>
      <c r="N434" s="48"/>
      <c r="O434" s="54"/>
      <c r="P434" s="54"/>
      <c r="Q434" s="54"/>
      <c r="R434" s="50"/>
      <c r="S434" s="50"/>
    </row>
    <row r="435" spans="1:19" ht="28.5" customHeight="1">
      <c r="A435" s="55"/>
      <c r="B435" s="52"/>
      <c r="C435" s="51" t="str">
        <f>IF(OR(LEN(F435)={15,18}),IF(MOD(RIGHT(LEFT(F435,17)),2),"男","女"),"？")</f>
        <v>？</v>
      </c>
      <c r="D435" s="54"/>
      <c r="E435" s="54"/>
      <c r="F435" s="54"/>
      <c r="G435" s="56" t="str">
        <f t="shared" si="12"/>
        <v>(无证号)</v>
      </c>
      <c r="H435" s="51" t="str">
        <f ca="1" t="shared" si="13"/>
        <v>？</v>
      </c>
      <c r="I435" s="48"/>
      <c r="J435" s="48"/>
      <c r="K435" s="49"/>
      <c r="L435" s="54"/>
      <c r="M435" s="54"/>
      <c r="N435" s="48"/>
      <c r="O435" s="54"/>
      <c r="P435" s="54"/>
      <c r="Q435" s="54"/>
      <c r="R435" s="50"/>
      <c r="S435" s="50"/>
    </row>
    <row r="436" spans="1:19" ht="28.5" customHeight="1">
      <c r="A436" s="55"/>
      <c r="B436" s="52"/>
      <c r="C436" s="51" t="str">
        <f>IF(OR(LEN(F436)={15,18}),IF(MOD(RIGHT(LEFT(F436,17)),2),"男","女"),"？")</f>
        <v>？</v>
      </c>
      <c r="D436" s="54"/>
      <c r="E436" s="54"/>
      <c r="F436" s="54"/>
      <c r="G436" s="56" t="str">
        <f t="shared" si="12"/>
        <v>(无证号)</v>
      </c>
      <c r="H436" s="51" t="str">
        <f ca="1" t="shared" si="13"/>
        <v>？</v>
      </c>
      <c r="I436" s="48"/>
      <c r="J436" s="48"/>
      <c r="K436" s="49"/>
      <c r="L436" s="54"/>
      <c r="M436" s="54"/>
      <c r="N436" s="48"/>
      <c r="O436" s="54"/>
      <c r="P436" s="54"/>
      <c r="Q436" s="54"/>
      <c r="R436" s="50"/>
      <c r="S436" s="50"/>
    </row>
    <row r="437" spans="1:19" ht="28.5" customHeight="1">
      <c r="A437" s="55"/>
      <c r="B437" s="52"/>
      <c r="C437" s="51" t="str">
        <f>IF(OR(LEN(F437)={15,18}),IF(MOD(RIGHT(LEFT(F437,17)),2),"男","女"),"？")</f>
        <v>？</v>
      </c>
      <c r="D437" s="54"/>
      <c r="E437" s="54"/>
      <c r="F437" s="54"/>
      <c r="G437" s="56" t="str">
        <f t="shared" si="12"/>
        <v>(无证号)</v>
      </c>
      <c r="H437" s="51" t="str">
        <f ca="1" t="shared" si="13"/>
        <v>？</v>
      </c>
      <c r="I437" s="48"/>
      <c r="J437" s="48"/>
      <c r="K437" s="49"/>
      <c r="L437" s="54"/>
      <c r="M437" s="54"/>
      <c r="N437" s="48"/>
      <c r="O437" s="54"/>
      <c r="P437" s="54"/>
      <c r="Q437" s="54"/>
      <c r="R437" s="50"/>
      <c r="S437" s="50"/>
    </row>
    <row r="438" spans="1:19" ht="28.5" customHeight="1">
      <c r="A438" s="55"/>
      <c r="B438" s="52"/>
      <c r="C438" s="51" t="str">
        <f>IF(OR(LEN(F438)={15,18}),IF(MOD(RIGHT(LEFT(F438,17)),2),"男","女"),"？")</f>
        <v>？</v>
      </c>
      <c r="D438" s="54"/>
      <c r="E438" s="54"/>
      <c r="F438" s="54"/>
      <c r="G438" s="56" t="str">
        <f t="shared" si="12"/>
        <v>(无证号)</v>
      </c>
      <c r="H438" s="51" t="str">
        <f ca="1" t="shared" si="13"/>
        <v>？</v>
      </c>
      <c r="I438" s="48"/>
      <c r="J438" s="48"/>
      <c r="K438" s="49"/>
      <c r="L438" s="54"/>
      <c r="M438" s="54"/>
      <c r="N438" s="48"/>
      <c r="O438" s="54"/>
      <c r="P438" s="54"/>
      <c r="Q438" s="54"/>
      <c r="R438" s="50"/>
      <c r="S438" s="50"/>
    </row>
    <row r="439" spans="1:19" ht="28.5" customHeight="1">
      <c r="A439" s="55"/>
      <c r="B439" s="52"/>
      <c r="C439" s="51" t="str">
        <f>IF(OR(LEN(F439)={15,18}),IF(MOD(RIGHT(LEFT(F439,17)),2),"男","女"),"？")</f>
        <v>？</v>
      </c>
      <c r="D439" s="54"/>
      <c r="E439" s="54"/>
      <c r="F439" s="54"/>
      <c r="G439" s="56" t="str">
        <f t="shared" si="12"/>
        <v>(无证号)</v>
      </c>
      <c r="H439" s="51" t="str">
        <f ca="1" t="shared" si="13"/>
        <v>？</v>
      </c>
      <c r="I439" s="48"/>
      <c r="J439" s="48"/>
      <c r="K439" s="49"/>
      <c r="L439" s="54"/>
      <c r="M439" s="54"/>
      <c r="N439" s="48"/>
      <c r="O439" s="54"/>
      <c r="P439" s="54"/>
      <c r="Q439" s="54"/>
      <c r="R439" s="50"/>
      <c r="S439" s="50"/>
    </row>
    <row r="440" spans="1:19" ht="28.5" customHeight="1">
      <c r="A440" s="55"/>
      <c r="B440" s="52"/>
      <c r="C440" s="51" t="str">
        <f>IF(OR(LEN(F440)={15,18}),IF(MOD(RIGHT(LEFT(F440,17)),2),"男","女"),"？")</f>
        <v>？</v>
      </c>
      <c r="D440" s="54"/>
      <c r="E440" s="54"/>
      <c r="F440" s="54"/>
      <c r="G440" s="56" t="str">
        <f t="shared" si="12"/>
        <v>(无证号)</v>
      </c>
      <c r="H440" s="51" t="str">
        <f ca="1" t="shared" si="13"/>
        <v>？</v>
      </c>
      <c r="I440" s="48"/>
      <c r="J440" s="48"/>
      <c r="K440" s="49"/>
      <c r="L440" s="54"/>
      <c r="M440" s="54"/>
      <c r="N440" s="48"/>
      <c r="O440" s="54"/>
      <c r="P440" s="54"/>
      <c r="Q440" s="54"/>
      <c r="R440" s="50"/>
      <c r="S440" s="50"/>
    </row>
    <row r="441" spans="1:19" ht="28.5" customHeight="1">
      <c r="A441" s="55"/>
      <c r="B441" s="52"/>
      <c r="C441" s="51" t="str">
        <f>IF(OR(LEN(F441)={15,18}),IF(MOD(RIGHT(LEFT(F441,17)),2),"男","女"),"？")</f>
        <v>？</v>
      </c>
      <c r="D441" s="54"/>
      <c r="E441" s="54"/>
      <c r="F441" s="54"/>
      <c r="G441" s="56" t="str">
        <f t="shared" si="12"/>
        <v>(无证号)</v>
      </c>
      <c r="H441" s="51" t="str">
        <f ca="1" t="shared" si="13"/>
        <v>？</v>
      </c>
      <c r="I441" s="48"/>
      <c r="J441" s="48"/>
      <c r="K441" s="49"/>
      <c r="L441" s="54"/>
      <c r="M441" s="54"/>
      <c r="N441" s="48"/>
      <c r="O441" s="54"/>
      <c r="P441" s="54"/>
      <c r="Q441" s="54"/>
      <c r="R441" s="50"/>
      <c r="S441" s="50"/>
    </row>
    <row r="442" spans="1:19" ht="28.5" customHeight="1">
      <c r="A442" s="55"/>
      <c r="B442" s="52"/>
      <c r="C442" s="51" t="str">
        <f>IF(OR(LEN(F442)={15,18}),IF(MOD(RIGHT(LEFT(F442,17)),2),"男","女"),"？")</f>
        <v>？</v>
      </c>
      <c r="D442" s="54"/>
      <c r="E442" s="54"/>
      <c r="F442" s="54"/>
      <c r="G442" s="56" t="str">
        <f t="shared" si="12"/>
        <v>(无证号)</v>
      </c>
      <c r="H442" s="51" t="str">
        <f ca="1" t="shared" si="13"/>
        <v>？</v>
      </c>
      <c r="I442" s="48"/>
      <c r="J442" s="48"/>
      <c r="K442" s="49"/>
      <c r="L442" s="54"/>
      <c r="M442" s="54"/>
      <c r="N442" s="48"/>
      <c r="O442" s="54"/>
      <c r="P442" s="54"/>
      <c r="Q442" s="54"/>
      <c r="R442" s="50"/>
      <c r="S442" s="50"/>
    </row>
    <row r="443" spans="1:19" ht="28.5" customHeight="1">
      <c r="A443" s="55"/>
      <c r="B443" s="52"/>
      <c r="C443" s="51" t="str">
        <f>IF(OR(LEN(F443)={15,18}),IF(MOD(RIGHT(LEFT(F443,17)),2),"男","女"),"？")</f>
        <v>？</v>
      </c>
      <c r="D443" s="54"/>
      <c r="E443" s="54"/>
      <c r="F443" s="54"/>
      <c r="G443" s="56" t="str">
        <f t="shared" si="12"/>
        <v>(无证号)</v>
      </c>
      <c r="H443" s="51" t="str">
        <f ca="1" t="shared" si="13"/>
        <v>？</v>
      </c>
      <c r="I443" s="48"/>
      <c r="J443" s="48"/>
      <c r="K443" s="49"/>
      <c r="L443" s="54"/>
      <c r="M443" s="54"/>
      <c r="N443" s="48"/>
      <c r="O443" s="54"/>
      <c r="P443" s="54"/>
      <c r="Q443" s="54"/>
      <c r="R443" s="50"/>
      <c r="S443" s="50"/>
    </row>
    <row r="444" spans="1:19" ht="28.5" customHeight="1">
      <c r="A444" s="55"/>
      <c r="B444" s="52"/>
      <c r="C444" s="51" t="str">
        <f>IF(OR(LEN(F444)={15,18}),IF(MOD(RIGHT(LEFT(F444,17)),2),"男","女"),"？")</f>
        <v>？</v>
      </c>
      <c r="D444" s="54"/>
      <c r="E444" s="54"/>
      <c r="F444" s="54"/>
      <c r="G444" s="56" t="str">
        <f t="shared" si="12"/>
        <v>(无证号)</v>
      </c>
      <c r="H444" s="51" t="str">
        <f ca="1" t="shared" si="13"/>
        <v>？</v>
      </c>
      <c r="I444" s="48"/>
      <c r="J444" s="48"/>
      <c r="K444" s="49"/>
      <c r="L444" s="54"/>
      <c r="M444" s="54"/>
      <c r="N444" s="48"/>
      <c r="O444" s="54"/>
      <c r="P444" s="54"/>
      <c r="Q444" s="54"/>
      <c r="R444" s="50"/>
      <c r="S444" s="50"/>
    </row>
    <row r="445" spans="1:19" ht="28.5" customHeight="1">
      <c r="A445" s="55"/>
      <c r="B445" s="52"/>
      <c r="C445" s="51" t="str">
        <f>IF(OR(LEN(F445)={15,18}),IF(MOD(RIGHT(LEFT(F445,17)),2),"男","女"),"？")</f>
        <v>？</v>
      </c>
      <c r="D445" s="54"/>
      <c r="E445" s="54"/>
      <c r="F445" s="54"/>
      <c r="G445" s="56" t="str">
        <f t="shared" si="12"/>
        <v>(无证号)</v>
      </c>
      <c r="H445" s="51" t="str">
        <f ca="1" t="shared" si="13"/>
        <v>？</v>
      </c>
      <c r="I445" s="48"/>
      <c r="J445" s="48"/>
      <c r="K445" s="49"/>
      <c r="L445" s="54"/>
      <c r="M445" s="54"/>
      <c r="N445" s="48"/>
      <c r="O445" s="54"/>
      <c r="P445" s="54"/>
      <c r="Q445" s="54"/>
      <c r="R445" s="50"/>
      <c r="S445" s="50"/>
    </row>
    <row r="446" spans="1:19" ht="28.5" customHeight="1">
      <c r="A446" s="55"/>
      <c r="B446" s="52"/>
      <c r="C446" s="51" t="str">
        <f>IF(OR(LEN(F446)={15,18}),IF(MOD(RIGHT(LEFT(F446,17)),2),"男","女"),"？")</f>
        <v>？</v>
      </c>
      <c r="D446" s="54"/>
      <c r="E446" s="54"/>
      <c r="F446" s="54"/>
      <c r="G446" s="56" t="str">
        <f t="shared" si="12"/>
        <v>(无证号)</v>
      </c>
      <c r="H446" s="51" t="str">
        <f ca="1" t="shared" si="13"/>
        <v>？</v>
      </c>
      <c r="I446" s="48"/>
      <c r="J446" s="48"/>
      <c r="K446" s="49"/>
      <c r="L446" s="54"/>
      <c r="M446" s="54"/>
      <c r="N446" s="48"/>
      <c r="O446" s="54"/>
      <c r="P446" s="54"/>
      <c r="Q446" s="54"/>
      <c r="R446" s="50"/>
      <c r="S446" s="50"/>
    </row>
    <row r="447" spans="1:19" ht="28.5" customHeight="1">
      <c r="A447" s="55"/>
      <c r="B447" s="52"/>
      <c r="C447" s="51" t="str">
        <f>IF(OR(LEN(F447)={15,18}),IF(MOD(RIGHT(LEFT(F447,17)),2),"男","女"),"？")</f>
        <v>？</v>
      </c>
      <c r="D447" s="54"/>
      <c r="E447" s="54"/>
      <c r="F447" s="54"/>
      <c r="G447" s="56" t="str">
        <f t="shared" si="12"/>
        <v>(无证号)</v>
      </c>
      <c r="H447" s="51" t="str">
        <f ca="1" t="shared" si="13"/>
        <v>？</v>
      </c>
      <c r="I447" s="48"/>
      <c r="J447" s="48"/>
      <c r="K447" s="49"/>
      <c r="L447" s="54"/>
      <c r="M447" s="54"/>
      <c r="N447" s="48"/>
      <c r="O447" s="54"/>
      <c r="P447" s="54"/>
      <c r="Q447" s="54"/>
      <c r="R447" s="50"/>
      <c r="S447" s="50"/>
    </row>
    <row r="448" spans="1:19" ht="28.5" customHeight="1">
      <c r="A448" s="55"/>
      <c r="B448" s="52"/>
      <c r="C448" s="51" t="str">
        <f>IF(OR(LEN(F448)={15,18}),IF(MOD(RIGHT(LEFT(F448,17)),2),"男","女"),"？")</f>
        <v>？</v>
      </c>
      <c r="D448" s="54"/>
      <c r="E448" s="54"/>
      <c r="F448" s="54"/>
      <c r="G448" s="56" t="str">
        <f t="shared" si="12"/>
        <v>(无证号)</v>
      </c>
      <c r="H448" s="51" t="str">
        <f ca="1" t="shared" si="13"/>
        <v>？</v>
      </c>
      <c r="I448" s="48"/>
      <c r="J448" s="48"/>
      <c r="K448" s="49"/>
      <c r="L448" s="54"/>
      <c r="M448" s="54"/>
      <c r="N448" s="48"/>
      <c r="O448" s="54"/>
      <c r="P448" s="54"/>
      <c r="Q448" s="54"/>
      <c r="R448" s="50"/>
      <c r="S448" s="50"/>
    </row>
    <row r="449" spans="1:19" ht="28.5" customHeight="1">
      <c r="A449" s="55"/>
      <c r="B449" s="52"/>
      <c r="C449" s="51" t="str">
        <f>IF(OR(LEN(F449)={15,18}),IF(MOD(RIGHT(LEFT(F449,17)),2),"男","女"),"？")</f>
        <v>？</v>
      </c>
      <c r="D449" s="54"/>
      <c r="E449" s="54"/>
      <c r="F449" s="54"/>
      <c r="G449" s="56" t="str">
        <f t="shared" si="12"/>
        <v>(无证号)</v>
      </c>
      <c r="H449" s="51" t="str">
        <f ca="1" t="shared" si="13"/>
        <v>？</v>
      </c>
      <c r="I449" s="48"/>
      <c r="J449" s="48"/>
      <c r="K449" s="49"/>
      <c r="L449" s="54"/>
      <c r="M449" s="54"/>
      <c r="N449" s="48"/>
      <c r="O449" s="54"/>
      <c r="P449" s="54"/>
      <c r="Q449" s="54"/>
      <c r="R449" s="50"/>
      <c r="S449" s="50"/>
    </row>
    <row r="450" spans="1:19" ht="28.5" customHeight="1">
      <c r="A450" s="55"/>
      <c r="B450" s="52"/>
      <c r="C450" s="51" t="str">
        <f>IF(OR(LEN(F450)={15,18}),IF(MOD(RIGHT(LEFT(F450,17)),2),"男","女"),"？")</f>
        <v>？</v>
      </c>
      <c r="D450" s="54"/>
      <c r="E450" s="54"/>
      <c r="F450" s="54"/>
      <c r="G450" s="56" t="str">
        <f t="shared" si="12"/>
        <v>(无证号)</v>
      </c>
      <c r="H450" s="51" t="str">
        <f ca="1" t="shared" si="13"/>
        <v>？</v>
      </c>
      <c r="I450" s="48"/>
      <c r="J450" s="48"/>
      <c r="K450" s="49"/>
      <c r="L450" s="54"/>
      <c r="M450" s="54"/>
      <c r="N450" s="48"/>
      <c r="O450" s="54"/>
      <c r="P450" s="54"/>
      <c r="Q450" s="54"/>
      <c r="R450" s="50"/>
      <c r="S450" s="50"/>
    </row>
    <row r="451" spans="1:19" ht="28.5" customHeight="1">
      <c r="A451" s="55"/>
      <c r="B451" s="52"/>
      <c r="C451" s="51" t="str">
        <f>IF(OR(LEN(F451)={15,18}),IF(MOD(RIGHT(LEFT(F451,17)),2),"男","女"),"？")</f>
        <v>？</v>
      </c>
      <c r="D451" s="54"/>
      <c r="E451" s="54"/>
      <c r="F451" s="54"/>
      <c r="G451" s="56" t="str">
        <f t="shared" si="12"/>
        <v>(无证号)</v>
      </c>
      <c r="H451" s="51" t="str">
        <f ca="1" t="shared" si="13"/>
        <v>？</v>
      </c>
      <c r="I451" s="48"/>
      <c r="J451" s="48"/>
      <c r="K451" s="49"/>
      <c r="L451" s="54"/>
      <c r="M451" s="54"/>
      <c r="N451" s="48"/>
      <c r="O451" s="54"/>
      <c r="P451" s="54"/>
      <c r="Q451" s="54"/>
      <c r="R451" s="50"/>
      <c r="S451" s="50"/>
    </row>
    <row r="452" spans="1:19" ht="28.5" customHeight="1">
      <c r="A452" s="55"/>
      <c r="B452" s="52"/>
      <c r="C452" s="51" t="str">
        <f>IF(OR(LEN(F452)={15,18}),IF(MOD(RIGHT(LEFT(F452,17)),2),"男","女"),"？")</f>
        <v>？</v>
      </c>
      <c r="D452" s="54"/>
      <c r="E452" s="54"/>
      <c r="F452" s="54"/>
      <c r="G452" s="56" t="str">
        <f aca="true" t="shared" si="14" ref="G452:G505">IF(ISERR(DATEVALUE(MID(F452,7,4)&amp;"/"&amp;MID(F452,11,2)&amp;"/"&amp;MID(F452,13,2))),"(无证号)",DATEVALUE(MID(F452,7,4)&amp;"/"&amp;MID(F452,11,2)&amp;"/"&amp;MID(F452,13,2)))</f>
        <v>(无证号)</v>
      </c>
      <c r="H452" s="51" t="str">
        <f aca="true" ca="1" t="shared" si="15" ref="H452:H505">IF(ISERROR(DATEDIF(G452,NOW(),"y")),"？",DATEDIF(G452,NOW(),"y"))</f>
        <v>？</v>
      </c>
      <c r="I452" s="48"/>
      <c r="J452" s="48"/>
      <c r="K452" s="49"/>
      <c r="L452" s="54"/>
      <c r="M452" s="54"/>
      <c r="N452" s="48"/>
      <c r="O452" s="54"/>
      <c r="P452" s="54"/>
      <c r="Q452" s="54"/>
      <c r="R452" s="50"/>
      <c r="S452" s="50"/>
    </row>
    <row r="453" spans="1:19" ht="28.5" customHeight="1">
      <c r="A453" s="55"/>
      <c r="B453" s="52"/>
      <c r="C453" s="51" t="str">
        <f>IF(OR(LEN(F453)={15,18}),IF(MOD(RIGHT(LEFT(F453,17)),2),"男","女"),"？")</f>
        <v>？</v>
      </c>
      <c r="D453" s="54"/>
      <c r="E453" s="54"/>
      <c r="F453" s="54"/>
      <c r="G453" s="56" t="str">
        <f t="shared" si="14"/>
        <v>(无证号)</v>
      </c>
      <c r="H453" s="51" t="str">
        <f ca="1" t="shared" si="15"/>
        <v>？</v>
      </c>
      <c r="I453" s="48"/>
      <c r="J453" s="48"/>
      <c r="K453" s="49"/>
      <c r="L453" s="54"/>
      <c r="M453" s="54"/>
      <c r="N453" s="48"/>
      <c r="O453" s="54"/>
      <c r="P453" s="54"/>
      <c r="Q453" s="54"/>
      <c r="R453" s="50"/>
      <c r="S453" s="50"/>
    </row>
    <row r="454" spans="1:19" ht="28.5" customHeight="1">
      <c r="A454" s="55"/>
      <c r="B454" s="52"/>
      <c r="C454" s="51" t="str">
        <f>IF(OR(LEN(F454)={15,18}),IF(MOD(RIGHT(LEFT(F454,17)),2),"男","女"),"？")</f>
        <v>？</v>
      </c>
      <c r="D454" s="54"/>
      <c r="E454" s="54"/>
      <c r="F454" s="54"/>
      <c r="G454" s="56" t="str">
        <f t="shared" si="14"/>
        <v>(无证号)</v>
      </c>
      <c r="H454" s="51" t="str">
        <f ca="1" t="shared" si="15"/>
        <v>？</v>
      </c>
      <c r="I454" s="48"/>
      <c r="J454" s="48"/>
      <c r="K454" s="49"/>
      <c r="L454" s="54"/>
      <c r="M454" s="54"/>
      <c r="N454" s="48"/>
      <c r="O454" s="54"/>
      <c r="P454" s="54"/>
      <c r="Q454" s="54"/>
      <c r="R454" s="50"/>
      <c r="S454" s="50"/>
    </row>
    <row r="455" spans="1:19" ht="28.5" customHeight="1">
      <c r="A455" s="55"/>
      <c r="B455" s="52"/>
      <c r="C455" s="51" t="str">
        <f>IF(OR(LEN(F455)={15,18}),IF(MOD(RIGHT(LEFT(F455,17)),2),"男","女"),"？")</f>
        <v>？</v>
      </c>
      <c r="D455" s="54"/>
      <c r="E455" s="54"/>
      <c r="F455" s="54"/>
      <c r="G455" s="56" t="str">
        <f t="shared" si="14"/>
        <v>(无证号)</v>
      </c>
      <c r="H455" s="51" t="str">
        <f ca="1" t="shared" si="15"/>
        <v>？</v>
      </c>
      <c r="I455" s="48"/>
      <c r="J455" s="48"/>
      <c r="K455" s="49"/>
      <c r="L455" s="54"/>
      <c r="M455" s="54"/>
      <c r="N455" s="48"/>
      <c r="O455" s="54"/>
      <c r="P455" s="54"/>
      <c r="Q455" s="54"/>
      <c r="R455" s="50"/>
      <c r="S455" s="50"/>
    </row>
    <row r="456" spans="1:19" ht="28.5" customHeight="1">
      <c r="A456" s="55"/>
      <c r="B456" s="52"/>
      <c r="C456" s="51" t="str">
        <f>IF(OR(LEN(F456)={15,18}),IF(MOD(RIGHT(LEFT(F456,17)),2),"男","女"),"？")</f>
        <v>？</v>
      </c>
      <c r="D456" s="54"/>
      <c r="E456" s="54"/>
      <c r="F456" s="54"/>
      <c r="G456" s="56" t="str">
        <f t="shared" si="14"/>
        <v>(无证号)</v>
      </c>
      <c r="H456" s="51" t="str">
        <f ca="1" t="shared" si="15"/>
        <v>？</v>
      </c>
      <c r="I456" s="48"/>
      <c r="J456" s="48"/>
      <c r="K456" s="49"/>
      <c r="L456" s="54"/>
      <c r="M456" s="54"/>
      <c r="N456" s="48"/>
      <c r="O456" s="54"/>
      <c r="P456" s="54"/>
      <c r="Q456" s="54"/>
      <c r="R456" s="50"/>
      <c r="S456" s="50"/>
    </row>
    <row r="457" spans="1:19" ht="28.5" customHeight="1">
      <c r="A457" s="55"/>
      <c r="B457" s="52"/>
      <c r="C457" s="51" t="str">
        <f>IF(OR(LEN(F457)={15,18}),IF(MOD(RIGHT(LEFT(F457,17)),2),"男","女"),"？")</f>
        <v>？</v>
      </c>
      <c r="D457" s="54"/>
      <c r="E457" s="54"/>
      <c r="F457" s="54"/>
      <c r="G457" s="56" t="str">
        <f t="shared" si="14"/>
        <v>(无证号)</v>
      </c>
      <c r="H457" s="51" t="str">
        <f ca="1" t="shared" si="15"/>
        <v>？</v>
      </c>
      <c r="I457" s="48"/>
      <c r="J457" s="48"/>
      <c r="K457" s="49"/>
      <c r="L457" s="54"/>
      <c r="M457" s="54"/>
      <c r="N457" s="48"/>
      <c r="O457" s="54"/>
      <c r="P457" s="54"/>
      <c r="Q457" s="54"/>
      <c r="R457" s="50"/>
      <c r="S457" s="50"/>
    </row>
    <row r="458" spans="1:19" ht="28.5" customHeight="1">
      <c r="A458" s="55"/>
      <c r="B458" s="52"/>
      <c r="C458" s="51" t="str">
        <f>IF(OR(LEN(F458)={15,18}),IF(MOD(RIGHT(LEFT(F458,17)),2),"男","女"),"？")</f>
        <v>？</v>
      </c>
      <c r="D458" s="54"/>
      <c r="E458" s="54"/>
      <c r="F458" s="54"/>
      <c r="G458" s="56" t="str">
        <f t="shared" si="14"/>
        <v>(无证号)</v>
      </c>
      <c r="H458" s="51" t="str">
        <f ca="1" t="shared" si="15"/>
        <v>？</v>
      </c>
      <c r="I458" s="48"/>
      <c r="J458" s="48"/>
      <c r="K458" s="49"/>
      <c r="L458" s="54"/>
      <c r="M458" s="54"/>
      <c r="N458" s="48"/>
      <c r="O458" s="54"/>
      <c r="P458" s="54"/>
      <c r="Q458" s="54"/>
      <c r="R458" s="50"/>
      <c r="S458" s="50"/>
    </row>
    <row r="459" spans="1:19" ht="28.5" customHeight="1">
      <c r="A459" s="55"/>
      <c r="B459" s="52"/>
      <c r="C459" s="51" t="str">
        <f>IF(OR(LEN(F459)={15,18}),IF(MOD(RIGHT(LEFT(F459,17)),2),"男","女"),"？")</f>
        <v>？</v>
      </c>
      <c r="D459" s="54"/>
      <c r="E459" s="54"/>
      <c r="F459" s="54"/>
      <c r="G459" s="56" t="str">
        <f t="shared" si="14"/>
        <v>(无证号)</v>
      </c>
      <c r="H459" s="51" t="str">
        <f ca="1" t="shared" si="15"/>
        <v>？</v>
      </c>
      <c r="I459" s="48"/>
      <c r="J459" s="48"/>
      <c r="K459" s="49"/>
      <c r="L459" s="54"/>
      <c r="M459" s="54"/>
      <c r="N459" s="48"/>
      <c r="O459" s="54"/>
      <c r="P459" s="54"/>
      <c r="Q459" s="54"/>
      <c r="R459" s="50"/>
      <c r="S459" s="50"/>
    </row>
    <row r="460" spans="1:19" ht="28.5" customHeight="1">
      <c r="A460" s="55"/>
      <c r="B460" s="52"/>
      <c r="C460" s="51" t="str">
        <f>IF(OR(LEN(F460)={15,18}),IF(MOD(RIGHT(LEFT(F460,17)),2),"男","女"),"？")</f>
        <v>？</v>
      </c>
      <c r="D460" s="54"/>
      <c r="E460" s="54"/>
      <c r="F460" s="54"/>
      <c r="G460" s="56" t="str">
        <f t="shared" si="14"/>
        <v>(无证号)</v>
      </c>
      <c r="H460" s="51" t="str">
        <f ca="1" t="shared" si="15"/>
        <v>？</v>
      </c>
      <c r="I460" s="48"/>
      <c r="J460" s="48"/>
      <c r="K460" s="49"/>
      <c r="L460" s="54"/>
      <c r="M460" s="54"/>
      <c r="N460" s="48"/>
      <c r="O460" s="54"/>
      <c r="P460" s="54"/>
      <c r="Q460" s="54"/>
      <c r="R460" s="50"/>
      <c r="S460" s="50"/>
    </row>
    <row r="461" spans="1:19" ht="28.5" customHeight="1">
      <c r="A461" s="55"/>
      <c r="B461" s="52"/>
      <c r="C461" s="51" t="str">
        <f>IF(OR(LEN(F461)={15,18}),IF(MOD(RIGHT(LEFT(F461,17)),2),"男","女"),"？")</f>
        <v>？</v>
      </c>
      <c r="D461" s="54"/>
      <c r="E461" s="54"/>
      <c r="F461" s="54"/>
      <c r="G461" s="56" t="str">
        <f t="shared" si="14"/>
        <v>(无证号)</v>
      </c>
      <c r="H461" s="51" t="str">
        <f ca="1" t="shared" si="15"/>
        <v>？</v>
      </c>
      <c r="I461" s="48"/>
      <c r="J461" s="48"/>
      <c r="K461" s="49"/>
      <c r="L461" s="54"/>
      <c r="M461" s="54"/>
      <c r="N461" s="48"/>
      <c r="O461" s="54"/>
      <c r="P461" s="54"/>
      <c r="Q461" s="54"/>
      <c r="R461" s="50"/>
      <c r="S461" s="50"/>
    </row>
    <row r="462" spans="1:19" ht="28.5" customHeight="1">
      <c r="A462" s="55"/>
      <c r="B462" s="52"/>
      <c r="C462" s="51" t="str">
        <f>IF(OR(LEN(F462)={15,18}),IF(MOD(RIGHT(LEFT(F462,17)),2),"男","女"),"？")</f>
        <v>？</v>
      </c>
      <c r="D462" s="54"/>
      <c r="E462" s="54"/>
      <c r="F462" s="54"/>
      <c r="G462" s="56" t="str">
        <f t="shared" si="14"/>
        <v>(无证号)</v>
      </c>
      <c r="H462" s="51" t="str">
        <f ca="1" t="shared" si="15"/>
        <v>？</v>
      </c>
      <c r="I462" s="48"/>
      <c r="J462" s="48"/>
      <c r="K462" s="49"/>
      <c r="L462" s="54"/>
      <c r="M462" s="54"/>
      <c r="N462" s="48"/>
      <c r="O462" s="54"/>
      <c r="P462" s="54"/>
      <c r="Q462" s="54"/>
      <c r="R462" s="50"/>
      <c r="S462" s="50"/>
    </row>
    <row r="463" spans="1:19" ht="28.5" customHeight="1">
      <c r="A463" s="55"/>
      <c r="B463" s="52"/>
      <c r="C463" s="51" t="str">
        <f>IF(OR(LEN(F463)={15,18}),IF(MOD(RIGHT(LEFT(F463,17)),2),"男","女"),"？")</f>
        <v>？</v>
      </c>
      <c r="D463" s="54"/>
      <c r="E463" s="54"/>
      <c r="F463" s="54"/>
      <c r="G463" s="56" t="str">
        <f t="shared" si="14"/>
        <v>(无证号)</v>
      </c>
      <c r="H463" s="51" t="str">
        <f ca="1" t="shared" si="15"/>
        <v>？</v>
      </c>
      <c r="I463" s="48"/>
      <c r="J463" s="48"/>
      <c r="K463" s="49"/>
      <c r="L463" s="54"/>
      <c r="M463" s="54"/>
      <c r="N463" s="48"/>
      <c r="O463" s="54"/>
      <c r="P463" s="54"/>
      <c r="Q463" s="54"/>
      <c r="R463" s="50"/>
      <c r="S463" s="50"/>
    </row>
    <row r="464" spans="1:19" ht="28.5" customHeight="1">
      <c r="A464" s="55"/>
      <c r="B464" s="52"/>
      <c r="C464" s="51" t="str">
        <f>IF(OR(LEN(F464)={15,18}),IF(MOD(RIGHT(LEFT(F464,17)),2),"男","女"),"？")</f>
        <v>？</v>
      </c>
      <c r="D464" s="54"/>
      <c r="E464" s="54"/>
      <c r="F464" s="54"/>
      <c r="G464" s="56" t="str">
        <f t="shared" si="14"/>
        <v>(无证号)</v>
      </c>
      <c r="H464" s="51" t="str">
        <f ca="1" t="shared" si="15"/>
        <v>？</v>
      </c>
      <c r="I464" s="48"/>
      <c r="J464" s="48"/>
      <c r="K464" s="49"/>
      <c r="L464" s="54"/>
      <c r="M464" s="54"/>
      <c r="N464" s="48"/>
      <c r="O464" s="54"/>
      <c r="P464" s="54"/>
      <c r="Q464" s="54"/>
      <c r="R464" s="50"/>
      <c r="S464" s="50"/>
    </row>
    <row r="465" spans="1:19" ht="28.5" customHeight="1">
      <c r="A465" s="55"/>
      <c r="B465" s="52"/>
      <c r="C465" s="51" t="str">
        <f>IF(OR(LEN(F465)={15,18}),IF(MOD(RIGHT(LEFT(F465,17)),2),"男","女"),"？")</f>
        <v>？</v>
      </c>
      <c r="D465" s="54"/>
      <c r="E465" s="54"/>
      <c r="F465" s="54"/>
      <c r="G465" s="56" t="str">
        <f t="shared" si="14"/>
        <v>(无证号)</v>
      </c>
      <c r="H465" s="51" t="str">
        <f ca="1" t="shared" si="15"/>
        <v>？</v>
      </c>
      <c r="I465" s="48"/>
      <c r="J465" s="48"/>
      <c r="K465" s="49"/>
      <c r="L465" s="54"/>
      <c r="M465" s="54"/>
      <c r="N465" s="48"/>
      <c r="O465" s="54"/>
      <c r="P465" s="54"/>
      <c r="Q465" s="54"/>
      <c r="R465" s="50"/>
      <c r="S465" s="50"/>
    </row>
    <row r="466" spans="1:19" ht="28.5" customHeight="1">
      <c r="A466" s="55"/>
      <c r="B466" s="52"/>
      <c r="C466" s="51" t="str">
        <f>IF(OR(LEN(F466)={15,18}),IF(MOD(RIGHT(LEFT(F466,17)),2),"男","女"),"？")</f>
        <v>？</v>
      </c>
      <c r="D466" s="54"/>
      <c r="E466" s="54"/>
      <c r="F466" s="54"/>
      <c r="G466" s="56" t="str">
        <f t="shared" si="14"/>
        <v>(无证号)</v>
      </c>
      <c r="H466" s="51" t="str">
        <f ca="1" t="shared" si="15"/>
        <v>？</v>
      </c>
      <c r="I466" s="48"/>
      <c r="J466" s="48"/>
      <c r="K466" s="49"/>
      <c r="L466" s="54"/>
      <c r="M466" s="54"/>
      <c r="N466" s="48"/>
      <c r="O466" s="54"/>
      <c r="P466" s="54"/>
      <c r="Q466" s="54"/>
      <c r="R466" s="50"/>
      <c r="S466" s="50"/>
    </row>
    <row r="467" spans="1:19" ht="28.5" customHeight="1">
      <c r="A467" s="55"/>
      <c r="B467" s="52"/>
      <c r="C467" s="51" t="str">
        <f>IF(OR(LEN(F467)={15,18}),IF(MOD(RIGHT(LEFT(F467,17)),2),"男","女"),"？")</f>
        <v>？</v>
      </c>
      <c r="D467" s="54"/>
      <c r="E467" s="54"/>
      <c r="F467" s="54"/>
      <c r="G467" s="56" t="str">
        <f t="shared" si="14"/>
        <v>(无证号)</v>
      </c>
      <c r="H467" s="51" t="str">
        <f ca="1" t="shared" si="15"/>
        <v>？</v>
      </c>
      <c r="I467" s="48"/>
      <c r="J467" s="48"/>
      <c r="K467" s="49"/>
      <c r="L467" s="54"/>
      <c r="M467" s="54"/>
      <c r="N467" s="48"/>
      <c r="O467" s="54"/>
      <c r="P467" s="54"/>
      <c r="Q467" s="54"/>
      <c r="R467" s="50"/>
      <c r="S467" s="50"/>
    </row>
    <row r="468" spans="1:19" ht="28.5" customHeight="1">
      <c r="A468" s="55"/>
      <c r="B468" s="52"/>
      <c r="C468" s="51" t="str">
        <f>IF(OR(LEN(F468)={15,18}),IF(MOD(RIGHT(LEFT(F468,17)),2),"男","女"),"？")</f>
        <v>？</v>
      </c>
      <c r="D468" s="54"/>
      <c r="E468" s="54"/>
      <c r="F468" s="54"/>
      <c r="G468" s="56" t="str">
        <f t="shared" si="14"/>
        <v>(无证号)</v>
      </c>
      <c r="H468" s="51" t="str">
        <f ca="1" t="shared" si="15"/>
        <v>？</v>
      </c>
      <c r="I468" s="48"/>
      <c r="J468" s="48"/>
      <c r="K468" s="49"/>
      <c r="L468" s="54"/>
      <c r="M468" s="54"/>
      <c r="N468" s="48"/>
      <c r="O468" s="54"/>
      <c r="P468" s="54"/>
      <c r="Q468" s="54"/>
      <c r="R468" s="50"/>
      <c r="S468" s="50"/>
    </row>
    <row r="469" spans="1:19" ht="28.5" customHeight="1">
      <c r="A469" s="55"/>
      <c r="B469" s="52"/>
      <c r="C469" s="51" t="str">
        <f>IF(OR(LEN(F469)={15,18}),IF(MOD(RIGHT(LEFT(F469,17)),2),"男","女"),"？")</f>
        <v>？</v>
      </c>
      <c r="D469" s="54"/>
      <c r="E469" s="54"/>
      <c r="F469" s="54"/>
      <c r="G469" s="56" t="str">
        <f t="shared" si="14"/>
        <v>(无证号)</v>
      </c>
      <c r="H469" s="51" t="str">
        <f ca="1" t="shared" si="15"/>
        <v>？</v>
      </c>
      <c r="I469" s="48"/>
      <c r="J469" s="48"/>
      <c r="K469" s="49"/>
      <c r="L469" s="54"/>
      <c r="M469" s="54"/>
      <c r="N469" s="48"/>
      <c r="O469" s="54"/>
      <c r="P469" s="54"/>
      <c r="Q469" s="54"/>
      <c r="R469" s="50"/>
      <c r="S469" s="50"/>
    </row>
    <row r="470" spans="1:19" ht="28.5" customHeight="1">
      <c r="A470" s="55"/>
      <c r="B470" s="52"/>
      <c r="C470" s="51" t="str">
        <f>IF(OR(LEN(F470)={15,18}),IF(MOD(RIGHT(LEFT(F470,17)),2),"男","女"),"？")</f>
        <v>？</v>
      </c>
      <c r="D470" s="54"/>
      <c r="E470" s="54"/>
      <c r="F470" s="54"/>
      <c r="G470" s="56" t="str">
        <f t="shared" si="14"/>
        <v>(无证号)</v>
      </c>
      <c r="H470" s="51" t="str">
        <f ca="1" t="shared" si="15"/>
        <v>？</v>
      </c>
      <c r="I470" s="48"/>
      <c r="J470" s="48"/>
      <c r="K470" s="49"/>
      <c r="L470" s="54"/>
      <c r="M470" s="54"/>
      <c r="N470" s="48"/>
      <c r="O470" s="54"/>
      <c r="P470" s="54"/>
      <c r="Q470" s="54"/>
      <c r="R470" s="50"/>
      <c r="S470" s="50"/>
    </row>
    <row r="471" spans="1:19" ht="28.5" customHeight="1">
      <c r="A471" s="55"/>
      <c r="B471" s="52"/>
      <c r="C471" s="51" t="str">
        <f>IF(OR(LEN(F471)={15,18}),IF(MOD(RIGHT(LEFT(F471,17)),2),"男","女"),"？")</f>
        <v>？</v>
      </c>
      <c r="D471" s="54"/>
      <c r="E471" s="54"/>
      <c r="F471" s="54"/>
      <c r="G471" s="56" t="str">
        <f t="shared" si="14"/>
        <v>(无证号)</v>
      </c>
      <c r="H471" s="51" t="str">
        <f ca="1" t="shared" si="15"/>
        <v>？</v>
      </c>
      <c r="I471" s="48"/>
      <c r="J471" s="48"/>
      <c r="K471" s="49"/>
      <c r="L471" s="54"/>
      <c r="M471" s="54"/>
      <c r="N471" s="48"/>
      <c r="O471" s="54"/>
      <c r="P471" s="54"/>
      <c r="Q471" s="54"/>
      <c r="R471" s="50"/>
      <c r="S471" s="50"/>
    </row>
    <row r="472" spans="1:19" ht="28.5" customHeight="1">
      <c r="A472" s="55"/>
      <c r="B472" s="52"/>
      <c r="C472" s="51" t="str">
        <f>IF(OR(LEN(F472)={15,18}),IF(MOD(RIGHT(LEFT(F472,17)),2),"男","女"),"？")</f>
        <v>？</v>
      </c>
      <c r="D472" s="54"/>
      <c r="E472" s="54"/>
      <c r="F472" s="54"/>
      <c r="G472" s="56" t="str">
        <f t="shared" si="14"/>
        <v>(无证号)</v>
      </c>
      <c r="H472" s="51" t="str">
        <f ca="1" t="shared" si="15"/>
        <v>？</v>
      </c>
      <c r="I472" s="48"/>
      <c r="J472" s="48"/>
      <c r="K472" s="49"/>
      <c r="L472" s="54"/>
      <c r="M472" s="54"/>
      <c r="N472" s="48"/>
      <c r="O472" s="54"/>
      <c r="P472" s="54"/>
      <c r="Q472" s="54"/>
      <c r="R472" s="50"/>
      <c r="S472" s="50"/>
    </row>
    <row r="473" spans="1:19" ht="28.5" customHeight="1">
      <c r="A473" s="55"/>
      <c r="B473" s="52"/>
      <c r="C473" s="51" t="str">
        <f>IF(OR(LEN(F473)={15,18}),IF(MOD(RIGHT(LEFT(F473,17)),2),"男","女"),"？")</f>
        <v>？</v>
      </c>
      <c r="D473" s="54"/>
      <c r="E473" s="54"/>
      <c r="F473" s="54"/>
      <c r="G473" s="56" t="str">
        <f t="shared" si="14"/>
        <v>(无证号)</v>
      </c>
      <c r="H473" s="51" t="str">
        <f ca="1" t="shared" si="15"/>
        <v>？</v>
      </c>
      <c r="I473" s="48"/>
      <c r="J473" s="48"/>
      <c r="K473" s="49"/>
      <c r="L473" s="54"/>
      <c r="M473" s="54"/>
      <c r="N473" s="48"/>
      <c r="O473" s="54"/>
      <c r="P473" s="54"/>
      <c r="Q473" s="54"/>
      <c r="R473" s="50"/>
      <c r="S473" s="50"/>
    </row>
    <row r="474" spans="1:19" ht="28.5" customHeight="1">
      <c r="A474" s="55"/>
      <c r="B474" s="52"/>
      <c r="C474" s="51" t="str">
        <f>IF(OR(LEN(F474)={15,18}),IF(MOD(RIGHT(LEFT(F474,17)),2),"男","女"),"？")</f>
        <v>？</v>
      </c>
      <c r="D474" s="54"/>
      <c r="E474" s="54"/>
      <c r="F474" s="54"/>
      <c r="G474" s="56" t="str">
        <f t="shared" si="14"/>
        <v>(无证号)</v>
      </c>
      <c r="H474" s="51" t="str">
        <f ca="1" t="shared" si="15"/>
        <v>？</v>
      </c>
      <c r="I474" s="48"/>
      <c r="J474" s="48"/>
      <c r="K474" s="49"/>
      <c r="L474" s="54"/>
      <c r="M474" s="54"/>
      <c r="N474" s="48"/>
      <c r="O474" s="54"/>
      <c r="P474" s="54"/>
      <c r="Q474" s="54"/>
      <c r="R474" s="50"/>
      <c r="S474" s="50"/>
    </row>
    <row r="475" spans="1:19" ht="28.5" customHeight="1">
      <c r="A475" s="55"/>
      <c r="B475" s="52"/>
      <c r="C475" s="51" t="str">
        <f>IF(OR(LEN(F475)={15,18}),IF(MOD(RIGHT(LEFT(F475,17)),2),"男","女"),"？")</f>
        <v>？</v>
      </c>
      <c r="D475" s="54"/>
      <c r="E475" s="54"/>
      <c r="F475" s="54"/>
      <c r="G475" s="56" t="str">
        <f t="shared" si="14"/>
        <v>(无证号)</v>
      </c>
      <c r="H475" s="51" t="str">
        <f ca="1" t="shared" si="15"/>
        <v>？</v>
      </c>
      <c r="I475" s="48"/>
      <c r="J475" s="48"/>
      <c r="K475" s="49"/>
      <c r="L475" s="54"/>
      <c r="M475" s="54"/>
      <c r="N475" s="48"/>
      <c r="O475" s="54"/>
      <c r="P475" s="54"/>
      <c r="Q475" s="54"/>
      <c r="R475" s="50"/>
      <c r="S475" s="50"/>
    </row>
    <row r="476" spans="1:19" ht="28.5" customHeight="1">
      <c r="A476" s="55"/>
      <c r="B476" s="52"/>
      <c r="C476" s="51" t="str">
        <f>IF(OR(LEN(F476)={15,18}),IF(MOD(RIGHT(LEFT(F476,17)),2),"男","女"),"？")</f>
        <v>？</v>
      </c>
      <c r="D476" s="54"/>
      <c r="E476" s="54"/>
      <c r="F476" s="54"/>
      <c r="G476" s="56" t="str">
        <f t="shared" si="14"/>
        <v>(无证号)</v>
      </c>
      <c r="H476" s="51" t="str">
        <f ca="1" t="shared" si="15"/>
        <v>？</v>
      </c>
      <c r="I476" s="48"/>
      <c r="J476" s="48"/>
      <c r="K476" s="49"/>
      <c r="L476" s="54"/>
      <c r="M476" s="54"/>
      <c r="N476" s="48"/>
      <c r="O476" s="54"/>
      <c r="P476" s="54"/>
      <c r="Q476" s="54"/>
      <c r="R476" s="50"/>
      <c r="S476" s="50"/>
    </row>
    <row r="477" spans="1:19" ht="28.5" customHeight="1">
      <c r="A477" s="55"/>
      <c r="B477" s="52"/>
      <c r="C477" s="51" t="str">
        <f>IF(OR(LEN(F477)={15,18}),IF(MOD(RIGHT(LEFT(F477,17)),2),"男","女"),"？")</f>
        <v>？</v>
      </c>
      <c r="D477" s="54"/>
      <c r="E477" s="54"/>
      <c r="F477" s="54"/>
      <c r="G477" s="56" t="str">
        <f t="shared" si="14"/>
        <v>(无证号)</v>
      </c>
      <c r="H477" s="51" t="str">
        <f ca="1" t="shared" si="15"/>
        <v>？</v>
      </c>
      <c r="I477" s="48"/>
      <c r="J477" s="48"/>
      <c r="K477" s="49"/>
      <c r="L477" s="54"/>
      <c r="M477" s="54"/>
      <c r="N477" s="48"/>
      <c r="O477" s="54"/>
      <c r="P477" s="54"/>
      <c r="Q477" s="54"/>
      <c r="R477" s="50"/>
      <c r="S477" s="50"/>
    </row>
    <row r="478" spans="1:19" ht="28.5" customHeight="1">
      <c r="A478" s="55"/>
      <c r="B478" s="52"/>
      <c r="C478" s="51" t="str">
        <f>IF(OR(LEN(F478)={15,18}),IF(MOD(RIGHT(LEFT(F478,17)),2),"男","女"),"？")</f>
        <v>？</v>
      </c>
      <c r="D478" s="54"/>
      <c r="E478" s="54"/>
      <c r="F478" s="54"/>
      <c r="G478" s="56" t="str">
        <f t="shared" si="14"/>
        <v>(无证号)</v>
      </c>
      <c r="H478" s="51" t="str">
        <f ca="1" t="shared" si="15"/>
        <v>？</v>
      </c>
      <c r="I478" s="48"/>
      <c r="J478" s="48"/>
      <c r="K478" s="49"/>
      <c r="L478" s="54"/>
      <c r="M478" s="54"/>
      <c r="N478" s="48"/>
      <c r="O478" s="54"/>
      <c r="P478" s="54"/>
      <c r="Q478" s="54"/>
      <c r="R478" s="50"/>
      <c r="S478" s="50"/>
    </row>
    <row r="479" spans="1:19" ht="28.5" customHeight="1">
      <c r="A479" s="55"/>
      <c r="B479" s="52"/>
      <c r="C479" s="51" t="str">
        <f>IF(OR(LEN(F479)={15,18}),IF(MOD(RIGHT(LEFT(F479,17)),2),"男","女"),"？")</f>
        <v>？</v>
      </c>
      <c r="D479" s="54"/>
      <c r="E479" s="54"/>
      <c r="F479" s="54"/>
      <c r="G479" s="56" t="str">
        <f t="shared" si="14"/>
        <v>(无证号)</v>
      </c>
      <c r="H479" s="51" t="str">
        <f ca="1" t="shared" si="15"/>
        <v>？</v>
      </c>
      <c r="I479" s="48"/>
      <c r="J479" s="48"/>
      <c r="K479" s="49"/>
      <c r="L479" s="54"/>
      <c r="M479" s="54"/>
      <c r="N479" s="48"/>
      <c r="O479" s="54"/>
      <c r="P479" s="54"/>
      <c r="Q479" s="54"/>
      <c r="R479" s="50"/>
      <c r="S479" s="50"/>
    </row>
    <row r="480" spans="1:19" ht="28.5" customHeight="1">
      <c r="A480" s="55"/>
      <c r="B480" s="52"/>
      <c r="C480" s="51" t="str">
        <f>IF(OR(LEN(F480)={15,18}),IF(MOD(RIGHT(LEFT(F480,17)),2),"男","女"),"？")</f>
        <v>？</v>
      </c>
      <c r="D480" s="54"/>
      <c r="E480" s="54"/>
      <c r="F480" s="54"/>
      <c r="G480" s="56" t="str">
        <f t="shared" si="14"/>
        <v>(无证号)</v>
      </c>
      <c r="H480" s="51" t="str">
        <f ca="1" t="shared" si="15"/>
        <v>？</v>
      </c>
      <c r="I480" s="48"/>
      <c r="J480" s="48"/>
      <c r="K480" s="49"/>
      <c r="L480" s="54"/>
      <c r="M480" s="54"/>
      <c r="N480" s="48"/>
      <c r="O480" s="54"/>
      <c r="P480" s="54"/>
      <c r="Q480" s="54"/>
      <c r="R480" s="50"/>
      <c r="S480" s="50"/>
    </row>
    <row r="481" spans="1:19" ht="28.5" customHeight="1">
      <c r="A481" s="55"/>
      <c r="B481" s="52"/>
      <c r="C481" s="51" t="str">
        <f>IF(OR(LEN(F481)={15,18}),IF(MOD(RIGHT(LEFT(F481,17)),2),"男","女"),"？")</f>
        <v>？</v>
      </c>
      <c r="D481" s="54"/>
      <c r="E481" s="54"/>
      <c r="F481" s="54"/>
      <c r="G481" s="56" t="str">
        <f t="shared" si="14"/>
        <v>(无证号)</v>
      </c>
      <c r="H481" s="51" t="str">
        <f ca="1" t="shared" si="15"/>
        <v>？</v>
      </c>
      <c r="I481" s="48"/>
      <c r="J481" s="48"/>
      <c r="K481" s="49"/>
      <c r="L481" s="54"/>
      <c r="M481" s="54"/>
      <c r="N481" s="48"/>
      <c r="O481" s="54"/>
      <c r="P481" s="54"/>
      <c r="Q481" s="54"/>
      <c r="R481" s="50"/>
      <c r="S481" s="50"/>
    </row>
    <row r="482" spans="1:19" ht="28.5" customHeight="1">
      <c r="A482" s="55"/>
      <c r="B482" s="52"/>
      <c r="C482" s="51" t="str">
        <f>IF(OR(LEN(F482)={15,18}),IF(MOD(RIGHT(LEFT(F482,17)),2),"男","女"),"？")</f>
        <v>？</v>
      </c>
      <c r="D482" s="54"/>
      <c r="E482" s="54"/>
      <c r="F482" s="54"/>
      <c r="G482" s="56" t="str">
        <f t="shared" si="14"/>
        <v>(无证号)</v>
      </c>
      <c r="H482" s="51" t="str">
        <f ca="1" t="shared" si="15"/>
        <v>？</v>
      </c>
      <c r="I482" s="48"/>
      <c r="J482" s="48"/>
      <c r="K482" s="49"/>
      <c r="L482" s="54"/>
      <c r="M482" s="54"/>
      <c r="N482" s="48"/>
      <c r="O482" s="54"/>
      <c r="P482" s="54"/>
      <c r="Q482" s="54"/>
      <c r="R482" s="50"/>
      <c r="S482" s="50"/>
    </row>
    <row r="483" spans="1:19" ht="28.5" customHeight="1">
      <c r="A483" s="55"/>
      <c r="B483" s="52"/>
      <c r="C483" s="51" t="str">
        <f>IF(OR(LEN(F483)={15,18}),IF(MOD(RIGHT(LEFT(F483,17)),2),"男","女"),"？")</f>
        <v>？</v>
      </c>
      <c r="D483" s="54"/>
      <c r="E483" s="54"/>
      <c r="F483" s="54"/>
      <c r="G483" s="56" t="str">
        <f t="shared" si="14"/>
        <v>(无证号)</v>
      </c>
      <c r="H483" s="51" t="str">
        <f ca="1" t="shared" si="15"/>
        <v>？</v>
      </c>
      <c r="I483" s="48"/>
      <c r="J483" s="48"/>
      <c r="K483" s="49"/>
      <c r="L483" s="54"/>
      <c r="M483" s="54"/>
      <c r="N483" s="48"/>
      <c r="O483" s="54"/>
      <c r="P483" s="54"/>
      <c r="Q483" s="54"/>
      <c r="R483" s="50"/>
      <c r="S483" s="50"/>
    </row>
    <row r="484" spans="1:19" ht="28.5" customHeight="1">
      <c r="A484" s="55"/>
      <c r="B484" s="52"/>
      <c r="C484" s="51" t="str">
        <f>IF(OR(LEN(F484)={15,18}),IF(MOD(RIGHT(LEFT(F484,17)),2),"男","女"),"？")</f>
        <v>？</v>
      </c>
      <c r="D484" s="54"/>
      <c r="E484" s="54"/>
      <c r="F484" s="54"/>
      <c r="G484" s="56" t="str">
        <f t="shared" si="14"/>
        <v>(无证号)</v>
      </c>
      <c r="H484" s="51" t="str">
        <f ca="1" t="shared" si="15"/>
        <v>？</v>
      </c>
      <c r="I484" s="48"/>
      <c r="J484" s="48"/>
      <c r="K484" s="49"/>
      <c r="L484" s="54"/>
      <c r="M484" s="54"/>
      <c r="N484" s="48"/>
      <c r="O484" s="54"/>
      <c r="P484" s="54"/>
      <c r="Q484" s="54"/>
      <c r="R484" s="50"/>
      <c r="S484" s="50"/>
    </row>
    <row r="485" spans="1:19" ht="28.5" customHeight="1">
      <c r="A485" s="55"/>
      <c r="B485" s="52"/>
      <c r="C485" s="51" t="str">
        <f>IF(OR(LEN(F485)={15,18}),IF(MOD(RIGHT(LEFT(F485,17)),2),"男","女"),"？")</f>
        <v>？</v>
      </c>
      <c r="D485" s="54"/>
      <c r="E485" s="54"/>
      <c r="F485" s="54"/>
      <c r="G485" s="56" t="str">
        <f t="shared" si="14"/>
        <v>(无证号)</v>
      </c>
      <c r="H485" s="51" t="str">
        <f ca="1" t="shared" si="15"/>
        <v>？</v>
      </c>
      <c r="I485" s="48"/>
      <c r="J485" s="48"/>
      <c r="K485" s="49"/>
      <c r="L485" s="54"/>
      <c r="M485" s="54"/>
      <c r="N485" s="48"/>
      <c r="O485" s="54"/>
      <c r="P485" s="54"/>
      <c r="Q485" s="54"/>
      <c r="R485" s="50"/>
      <c r="S485" s="50"/>
    </row>
    <row r="486" spans="1:19" ht="28.5" customHeight="1">
      <c r="A486" s="55"/>
      <c r="B486" s="52"/>
      <c r="C486" s="51" t="str">
        <f>IF(OR(LEN(F486)={15,18}),IF(MOD(RIGHT(LEFT(F486,17)),2),"男","女"),"？")</f>
        <v>？</v>
      </c>
      <c r="D486" s="54"/>
      <c r="E486" s="54"/>
      <c r="F486" s="54"/>
      <c r="G486" s="56" t="str">
        <f t="shared" si="14"/>
        <v>(无证号)</v>
      </c>
      <c r="H486" s="51" t="str">
        <f ca="1" t="shared" si="15"/>
        <v>？</v>
      </c>
      <c r="I486" s="48"/>
      <c r="J486" s="48"/>
      <c r="K486" s="49"/>
      <c r="L486" s="54"/>
      <c r="M486" s="54"/>
      <c r="N486" s="48"/>
      <c r="O486" s="54"/>
      <c r="P486" s="54"/>
      <c r="Q486" s="54"/>
      <c r="R486" s="50"/>
      <c r="S486" s="50"/>
    </row>
    <row r="487" spans="1:19" ht="28.5" customHeight="1">
      <c r="A487" s="55"/>
      <c r="B487" s="52"/>
      <c r="C487" s="51" t="str">
        <f>IF(OR(LEN(F487)={15,18}),IF(MOD(RIGHT(LEFT(F487,17)),2),"男","女"),"？")</f>
        <v>？</v>
      </c>
      <c r="D487" s="54"/>
      <c r="E487" s="54"/>
      <c r="F487" s="54"/>
      <c r="G487" s="56" t="str">
        <f t="shared" si="14"/>
        <v>(无证号)</v>
      </c>
      <c r="H487" s="51" t="str">
        <f ca="1" t="shared" si="15"/>
        <v>？</v>
      </c>
      <c r="I487" s="48"/>
      <c r="J487" s="48"/>
      <c r="K487" s="49"/>
      <c r="L487" s="54"/>
      <c r="M487" s="54"/>
      <c r="N487" s="48"/>
      <c r="O487" s="54"/>
      <c r="P487" s="54"/>
      <c r="Q487" s="54"/>
      <c r="R487" s="50"/>
      <c r="S487" s="50"/>
    </row>
    <row r="488" spans="1:19" ht="28.5" customHeight="1">
      <c r="A488" s="55"/>
      <c r="B488" s="52"/>
      <c r="C488" s="51" t="str">
        <f>IF(OR(LEN(F488)={15,18}),IF(MOD(RIGHT(LEFT(F488,17)),2),"男","女"),"？")</f>
        <v>？</v>
      </c>
      <c r="D488" s="54"/>
      <c r="E488" s="54"/>
      <c r="F488" s="54"/>
      <c r="G488" s="56" t="str">
        <f t="shared" si="14"/>
        <v>(无证号)</v>
      </c>
      <c r="H488" s="51" t="str">
        <f ca="1" t="shared" si="15"/>
        <v>？</v>
      </c>
      <c r="I488" s="48"/>
      <c r="J488" s="48"/>
      <c r="K488" s="49"/>
      <c r="L488" s="54"/>
      <c r="M488" s="54"/>
      <c r="N488" s="48"/>
      <c r="O488" s="54"/>
      <c r="P488" s="54"/>
      <c r="Q488" s="54"/>
      <c r="R488" s="50"/>
      <c r="S488" s="50"/>
    </row>
    <row r="489" spans="1:19" ht="28.5" customHeight="1">
      <c r="A489" s="55"/>
      <c r="B489" s="52"/>
      <c r="C489" s="51" t="str">
        <f>IF(OR(LEN(F489)={15,18}),IF(MOD(RIGHT(LEFT(F489,17)),2),"男","女"),"？")</f>
        <v>？</v>
      </c>
      <c r="D489" s="54"/>
      <c r="E489" s="54"/>
      <c r="F489" s="54"/>
      <c r="G489" s="56" t="str">
        <f t="shared" si="14"/>
        <v>(无证号)</v>
      </c>
      <c r="H489" s="51" t="str">
        <f ca="1" t="shared" si="15"/>
        <v>？</v>
      </c>
      <c r="I489" s="48"/>
      <c r="J489" s="48"/>
      <c r="K489" s="49"/>
      <c r="L489" s="54"/>
      <c r="M489" s="54"/>
      <c r="N489" s="48"/>
      <c r="O489" s="54"/>
      <c r="P489" s="54"/>
      <c r="Q489" s="54"/>
      <c r="R489" s="50"/>
      <c r="S489" s="50"/>
    </row>
    <row r="490" spans="1:19" ht="28.5" customHeight="1">
      <c r="A490" s="55"/>
      <c r="B490" s="52"/>
      <c r="C490" s="51" t="str">
        <f>IF(OR(LEN(F490)={15,18}),IF(MOD(RIGHT(LEFT(F490,17)),2),"男","女"),"？")</f>
        <v>？</v>
      </c>
      <c r="D490" s="54"/>
      <c r="E490" s="54"/>
      <c r="F490" s="54"/>
      <c r="G490" s="56" t="str">
        <f t="shared" si="14"/>
        <v>(无证号)</v>
      </c>
      <c r="H490" s="51" t="str">
        <f ca="1" t="shared" si="15"/>
        <v>？</v>
      </c>
      <c r="I490" s="48"/>
      <c r="J490" s="48"/>
      <c r="K490" s="49"/>
      <c r="L490" s="54"/>
      <c r="M490" s="54"/>
      <c r="N490" s="48"/>
      <c r="O490" s="54"/>
      <c r="P490" s="54"/>
      <c r="Q490" s="54"/>
      <c r="R490" s="50"/>
      <c r="S490" s="50"/>
    </row>
    <row r="491" spans="1:19" ht="28.5" customHeight="1">
      <c r="A491" s="55"/>
      <c r="B491" s="52"/>
      <c r="C491" s="51" t="str">
        <f>IF(OR(LEN(F491)={15,18}),IF(MOD(RIGHT(LEFT(F491,17)),2),"男","女"),"？")</f>
        <v>？</v>
      </c>
      <c r="D491" s="54"/>
      <c r="E491" s="54"/>
      <c r="F491" s="54"/>
      <c r="G491" s="56" t="str">
        <f t="shared" si="14"/>
        <v>(无证号)</v>
      </c>
      <c r="H491" s="51" t="str">
        <f ca="1" t="shared" si="15"/>
        <v>？</v>
      </c>
      <c r="I491" s="48"/>
      <c r="J491" s="48"/>
      <c r="K491" s="49"/>
      <c r="L491" s="54"/>
      <c r="M491" s="54"/>
      <c r="N491" s="48"/>
      <c r="O491" s="54"/>
      <c r="P491" s="54"/>
      <c r="Q491" s="54"/>
      <c r="R491" s="50"/>
      <c r="S491" s="50"/>
    </row>
    <row r="492" spans="1:19" ht="28.5" customHeight="1">
      <c r="A492" s="55"/>
      <c r="B492" s="52"/>
      <c r="C492" s="51" t="str">
        <f>IF(OR(LEN(F492)={15,18}),IF(MOD(RIGHT(LEFT(F492,17)),2),"男","女"),"？")</f>
        <v>？</v>
      </c>
      <c r="D492" s="54"/>
      <c r="E492" s="54"/>
      <c r="F492" s="54"/>
      <c r="G492" s="56" t="str">
        <f t="shared" si="14"/>
        <v>(无证号)</v>
      </c>
      <c r="H492" s="51" t="str">
        <f ca="1" t="shared" si="15"/>
        <v>？</v>
      </c>
      <c r="I492" s="48"/>
      <c r="J492" s="48"/>
      <c r="K492" s="49"/>
      <c r="L492" s="54"/>
      <c r="M492" s="54"/>
      <c r="N492" s="48"/>
      <c r="O492" s="54"/>
      <c r="P492" s="54"/>
      <c r="Q492" s="54"/>
      <c r="R492" s="50"/>
      <c r="S492" s="50"/>
    </row>
    <row r="493" spans="1:19" ht="28.5" customHeight="1">
      <c r="A493" s="55"/>
      <c r="B493" s="52"/>
      <c r="C493" s="51" t="str">
        <f>IF(OR(LEN(F493)={15,18}),IF(MOD(RIGHT(LEFT(F493,17)),2),"男","女"),"？")</f>
        <v>？</v>
      </c>
      <c r="D493" s="54"/>
      <c r="E493" s="54"/>
      <c r="F493" s="54"/>
      <c r="G493" s="56" t="str">
        <f t="shared" si="14"/>
        <v>(无证号)</v>
      </c>
      <c r="H493" s="51" t="str">
        <f ca="1" t="shared" si="15"/>
        <v>？</v>
      </c>
      <c r="I493" s="48"/>
      <c r="J493" s="48"/>
      <c r="K493" s="49"/>
      <c r="L493" s="54"/>
      <c r="M493" s="54"/>
      <c r="N493" s="48"/>
      <c r="O493" s="54"/>
      <c r="P493" s="54"/>
      <c r="Q493" s="54"/>
      <c r="R493" s="50"/>
      <c r="S493" s="50"/>
    </row>
    <row r="494" spans="1:19" ht="28.5" customHeight="1">
      <c r="A494" s="55"/>
      <c r="B494" s="52"/>
      <c r="C494" s="51" t="str">
        <f>IF(OR(LEN(F494)={15,18}),IF(MOD(RIGHT(LEFT(F494,17)),2),"男","女"),"？")</f>
        <v>？</v>
      </c>
      <c r="D494" s="54"/>
      <c r="E494" s="54"/>
      <c r="F494" s="54"/>
      <c r="G494" s="56" t="str">
        <f t="shared" si="14"/>
        <v>(无证号)</v>
      </c>
      <c r="H494" s="51" t="str">
        <f ca="1" t="shared" si="15"/>
        <v>？</v>
      </c>
      <c r="I494" s="48"/>
      <c r="J494" s="48"/>
      <c r="K494" s="49"/>
      <c r="L494" s="54"/>
      <c r="M494" s="54"/>
      <c r="N494" s="48"/>
      <c r="O494" s="54"/>
      <c r="P494" s="54"/>
      <c r="Q494" s="54"/>
      <c r="R494" s="50"/>
      <c r="S494" s="50"/>
    </row>
    <row r="495" spans="1:19" ht="28.5" customHeight="1">
      <c r="A495" s="55"/>
      <c r="B495" s="52"/>
      <c r="C495" s="51" t="str">
        <f>IF(OR(LEN(F495)={15,18}),IF(MOD(RIGHT(LEFT(F495,17)),2),"男","女"),"？")</f>
        <v>？</v>
      </c>
      <c r="D495" s="54"/>
      <c r="E495" s="54"/>
      <c r="F495" s="54"/>
      <c r="G495" s="56" t="str">
        <f t="shared" si="14"/>
        <v>(无证号)</v>
      </c>
      <c r="H495" s="51" t="str">
        <f ca="1" t="shared" si="15"/>
        <v>？</v>
      </c>
      <c r="I495" s="48"/>
      <c r="J495" s="48"/>
      <c r="K495" s="49"/>
      <c r="L495" s="54"/>
      <c r="M495" s="54"/>
      <c r="N495" s="48"/>
      <c r="O495" s="54"/>
      <c r="P495" s="54"/>
      <c r="Q495" s="54"/>
      <c r="R495" s="50"/>
      <c r="S495" s="50"/>
    </row>
    <row r="496" spans="1:19" ht="28.5" customHeight="1">
      <c r="A496" s="55"/>
      <c r="B496" s="52"/>
      <c r="C496" s="51" t="str">
        <f>IF(OR(LEN(F496)={15,18}),IF(MOD(RIGHT(LEFT(F496,17)),2),"男","女"),"？")</f>
        <v>？</v>
      </c>
      <c r="D496" s="54"/>
      <c r="E496" s="54"/>
      <c r="F496" s="54"/>
      <c r="G496" s="56" t="str">
        <f t="shared" si="14"/>
        <v>(无证号)</v>
      </c>
      <c r="H496" s="51" t="str">
        <f ca="1" t="shared" si="15"/>
        <v>？</v>
      </c>
      <c r="I496" s="48"/>
      <c r="J496" s="48"/>
      <c r="K496" s="49"/>
      <c r="L496" s="54"/>
      <c r="M496" s="54"/>
      <c r="N496" s="48"/>
      <c r="O496" s="54"/>
      <c r="P496" s="54"/>
      <c r="Q496" s="54"/>
      <c r="R496" s="50"/>
      <c r="S496" s="50"/>
    </row>
    <row r="497" spans="1:19" ht="28.5" customHeight="1">
      <c r="A497" s="55"/>
      <c r="B497" s="52"/>
      <c r="C497" s="51" t="str">
        <f>IF(OR(LEN(F497)={15,18}),IF(MOD(RIGHT(LEFT(F497,17)),2),"男","女"),"？")</f>
        <v>？</v>
      </c>
      <c r="D497" s="54"/>
      <c r="E497" s="54"/>
      <c r="F497" s="54"/>
      <c r="G497" s="56" t="str">
        <f t="shared" si="14"/>
        <v>(无证号)</v>
      </c>
      <c r="H497" s="51" t="str">
        <f ca="1" t="shared" si="15"/>
        <v>？</v>
      </c>
      <c r="I497" s="48"/>
      <c r="J497" s="48"/>
      <c r="K497" s="49"/>
      <c r="L497" s="54"/>
      <c r="M497" s="54"/>
      <c r="N497" s="48"/>
      <c r="O497" s="54"/>
      <c r="P497" s="54"/>
      <c r="Q497" s="54"/>
      <c r="R497" s="50"/>
      <c r="S497" s="50"/>
    </row>
    <row r="498" spans="1:19" ht="28.5" customHeight="1">
      <c r="A498" s="55"/>
      <c r="B498" s="52"/>
      <c r="C498" s="51" t="str">
        <f>IF(OR(LEN(F498)={15,18}),IF(MOD(RIGHT(LEFT(F498,17)),2),"男","女"),"？")</f>
        <v>？</v>
      </c>
      <c r="D498" s="54"/>
      <c r="E498" s="54"/>
      <c r="F498" s="54"/>
      <c r="G498" s="56" t="str">
        <f t="shared" si="14"/>
        <v>(无证号)</v>
      </c>
      <c r="H498" s="51" t="str">
        <f ca="1" t="shared" si="15"/>
        <v>？</v>
      </c>
      <c r="I498" s="48"/>
      <c r="J498" s="48"/>
      <c r="K498" s="49"/>
      <c r="L498" s="54"/>
      <c r="M498" s="54"/>
      <c r="N498" s="48"/>
      <c r="O498" s="54"/>
      <c r="P498" s="54"/>
      <c r="Q498" s="54"/>
      <c r="R498" s="50"/>
      <c r="S498" s="50"/>
    </row>
    <row r="499" spans="1:19" ht="28.5" customHeight="1">
      <c r="A499" s="55"/>
      <c r="B499" s="52"/>
      <c r="C499" s="51" t="str">
        <f>IF(OR(LEN(F499)={15,18}),IF(MOD(RIGHT(LEFT(F499,17)),2),"男","女"),"？")</f>
        <v>？</v>
      </c>
      <c r="D499" s="54"/>
      <c r="E499" s="54"/>
      <c r="F499" s="54"/>
      <c r="G499" s="56" t="str">
        <f t="shared" si="14"/>
        <v>(无证号)</v>
      </c>
      <c r="H499" s="51" t="str">
        <f ca="1" t="shared" si="15"/>
        <v>？</v>
      </c>
      <c r="I499" s="48"/>
      <c r="J499" s="48"/>
      <c r="K499" s="49"/>
      <c r="L499" s="54"/>
      <c r="M499" s="54"/>
      <c r="N499" s="48"/>
      <c r="O499" s="54"/>
      <c r="P499" s="54"/>
      <c r="Q499" s="54"/>
      <c r="R499" s="50"/>
      <c r="S499" s="50"/>
    </row>
    <row r="500" spans="1:19" ht="28.5" customHeight="1">
      <c r="A500" s="55"/>
      <c r="B500" s="52"/>
      <c r="C500" s="51" t="str">
        <f>IF(OR(LEN(F500)={15,18}),IF(MOD(RIGHT(LEFT(F500,17)),2),"男","女"),"？")</f>
        <v>？</v>
      </c>
      <c r="D500" s="54"/>
      <c r="E500" s="54"/>
      <c r="F500" s="54"/>
      <c r="G500" s="56" t="str">
        <f t="shared" si="14"/>
        <v>(无证号)</v>
      </c>
      <c r="H500" s="51" t="str">
        <f ca="1" t="shared" si="15"/>
        <v>？</v>
      </c>
      <c r="I500" s="48"/>
      <c r="J500" s="48"/>
      <c r="K500" s="49"/>
      <c r="L500" s="54"/>
      <c r="M500" s="54"/>
      <c r="N500" s="48"/>
      <c r="O500" s="54"/>
      <c r="P500" s="54"/>
      <c r="Q500" s="54"/>
      <c r="R500" s="50"/>
      <c r="S500" s="50"/>
    </row>
    <row r="501" spans="1:19" ht="28.5" customHeight="1">
      <c r="A501" s="55"/>
      <c r="B501" s="52"/>
      <c r="C501" s="51" t="str">
        <f>IF(OR(LEN(F501)={15,18}),IF(MOD(RIGHT(LEFT(F501,17)),2),"男","女"),"？")</f>
        <v>？</v>
      </c>
      <c r="D501" s="54"/>
      <c r="E501" s="54"/>
      <c r="F501" s="54"/>
      <c r="G501" s="56" t="str">
        <f t="shared" si="14"/>
        <v>(无证号)</v>
      </c>
      <c r="H501" s="51" t="str">
        <f ca="1" t="shared" si="15"/>
        <v>？</v>
      </c>
      <c r="I501" s="48"/>
      <c r="J501" s="48"/>
      <c r="K501" s="49"/>
      <c r="L501" s="54"/>
      <c r="M501" s="54"/>
      <c r="N501" s="48"/>
      <c r="O501" s="54"/>
      <c r="P501" s="54"/>
      <c r="Q501" s="54"/>
      <c r="R501" s="50"/>
      <c r="S501" s="50"/>
    </row>
    <row r="502" spans="1:19" ht="28.5" customHeight="1">
      <c r="A502" s="55"/>
      <c r="B502" s="52"/>
      <c r="C502" s="51" t="str">
        <f>IF(OR(LEN(F502)={15,18}),IF(MOD(RIGHT(LEFT(F502,17)),2),"男","女"),"？")</f>
        <v>？</v>
      </c>
      <c r="D502" s="54"/>
      <c r="E502" s="54"/>
      <c r="F502" s="54"/>
      <c r="G502" s="56" t="str">
        <f t="shared" si="14"/>
        <v>(无证号)</v>
      </c>
      <c r="H502" s="51" t="str">
        <f ca="1" t="shared" si="15"/>
        <v>？</v>
      </c>
      <c r="I502" s="48"/>
      <c r="J502" s="48"/>
      <c r="K502" s="49"/>
      <c r="L502" s="54"/>
      <c r="M502" s="54"/>
      <c r="N502" s="48"/>
      <c r="O502" s="54"/>
      <c r="P502" s="54"/>
      <c r="Q502" s="54"/>
      <c r="R502" s="50"/>
      <c r="S502" s="50"/>
    </row>
    <row r="503" spans="1:19" ht="28.5" customHeight="1">
      <c r="A503" s="55"/>
      <c r="B503" s="52"/>
      <c r="C503" s="51" t="str">
        <f>IF(OR(LEN(F503)={15,18}),IF(MOD(RIGHT(LEFT(F503,17)),2),"男","女"),"？")</f>
        <v>？</v>
      </c>
      <c r="D503" s="54"/>
      <c r="E503" s="54"/>
      <c r="F503" s="54"/>
      <c r="G503" s="56" t="str">
        <f t="shared" si="14"/>
        <v>(无证号)</v>
      </c>
      <c r="H503" s="51" t="str">
        <f ca="1" t="shared" si="15"/>
        <v>？</v>
      </c>
      <c r="I503" s="48"/>
      <c r="J503" s="48"/>
      <c r="K503" s="49"/>
      <c r="L503" s="54"/>
      <c r="M503" s="54"/>
      <c r="N503" s="48"/>
      <c r="O503" s="54"/>
      <c r="P503" s="54"/>
      <c r="Q503" s="54"/>
      <c r="R503" s="50"/>
      <c r="S503" s="50"/>
    </row>
    <row r="504" spans="1:19" ht="28.5" customHeight="1">
      <c r="A504" s="55"/>
      <c r="B504" s="52"/>
      <c r="C504" s="51" t="str">
        <f>IF(OR(LEN(F504)={15,18}),IF(MOD(RIGHT(LEFT(F504,17)),2),"男","女"),"？")</f>
        <v>？</v>
      </c>
      <c r="D504" s="54"/>
      <c r="E504" s="54"/>
      <c r="F504" s="54"/>
      <c r="G504" s="56" t="str">
        <f t="shared" si="14"/>
        <v>(无证号)</v>
      </c>
      <c r="H504" s="51" t="str">
        <f ca="1" t="shared" si="15"/>
        <v>？</v>
      </c>
      <c r="I504" s="48"/>
      <c r="J504" s="48"/>
      <c r="K504" s="49"/>
      <c r="L504" s="54"/>
      <c r="M504" s="54"/>
      <c r="N504" s="48"/>
      <c r="O504" s="54"/>
      <c r="P504" s="54"/>
      <c r="Q504" s="54"/>
      <c r="R504" s="50"/>
      <c r="S504" s="50"/>
    </row>
    <row r="505" spans="1:19" ht="28.5" customHeight="1">
      <c r="A505" s="55"/>
      <c r="B505" s="52"/>
      <c r="C505" s="51" t="str">
        <f>IF(OR(LEN(F505)={15,18}),IF(MOD(RIGHT(LEFT(F505,17)),2),"男","女"),"？")</f>
        <v>？</v>
      </c>
      <c r="D505" s="54"/>
      <c r="E505" s="54"/>
      <c r="F505" s="54"/>
      <c r="G505" s="56" t="str">
        <f t="shared" si="14"/>
        <v>(无证号)</v>
      </c>
      <c r="H505" s="51" t="str">
        <f ca="1" t="shared" si="15"/>
        <v>？</v>
      </c>
      <c r="I505" s="48"/>
      <c r="J505" s="48"/>
      <c r="K505" s="49"/>
      <c r="L505" s="54"/>
      <c r="M505" s="54"/>
      <c r="N505" s="48"/>
      <c r="O505" s="54"/>
      <c r="P505" s="54"/>
      <c r="Q505" s="54"/>
      <c r="R505" s="50"/>
      <c r="S505" s="50"/>
    </row>
  </sheetData>
  <sheetProtection password="DBCA" sheet="1" deleteRows="0" sort="0" autoFilter="0"/>
  <conditionalFormatting sqref="O4:R4 D4:F4 A4:B4 B6 B8 B10 B12 B14 B16 B18 B20 B22 B24 B26 B28 B30 B32 B34 B36 B38 B40 B42 B44 B46 B48 B50 B52 B54 B56 B58 B60 B62 B64 B66 B68 B70 B72 B74 B76 B78 B80 B82 I4:M505">
    <cfRule type="containsBlanks" priority="33" dxfId="15" stopIfTrue="1">
      <formula>LEN(TRIM(A4))=0</formula>
    </cfRule>
  </conditionalFormatting>
  <conditionalFormatting sqref="G4">
    <cfRule type="expression" priority="34" dxfId="16" stopIfTrue="1">
      <formula>LEN(TRIM(G4))=0</formula>
    </cfRule>
    <cfRule type="cellIs" priority="35" dxfId="17" operator="equal" stopIfTrue="1">
      <formula>"(无证号)"</formula>
    </cfRule>
  </conditionalFormatting>
  <conditionalFormatting sqref="H4">
    <cfRule type="expression" priority="36" dxfId="16" stopIfTrue="1">
      <formula>LEN(TRIM(H4))=0</formula>
    </cfRule>
    <cfRule type="cellIs" priority="37" dxfId="17" operator="equal" stopIfTrue="1">
      <formula>"？"</formula>
    </cfRule>
  </conditionalFormatting>
  <conditionalFormatting sqref="C4">
    <cfRule type="expression" priority="44" dxfId="17" stopIfTrue="1">
      <formula>C4="？"</formula>
    </cfRule>
  </conditionalFormatting>
  <conditionalFormatting sqref="N4:N505">
    <cfRule type="expression" priority="29" dxfId="16" stopIfTrue="1">
      <formula>LEN(TRIM($B4))=0</formula>
    </cfRule>
  </conditionalFormatting>
  <conditionalFormatting sqref="D5:F505 A5:B5 A84:B505 A6:A83 B7 B9 B11 B13 B15 B17 B19 B21 B23 B25 B27 B29 B31 B33 B35 B37 B39 B41 B43 B45 B47 B49 B51 B53 B55 B57 B59 B61 B63 B65 B67 B69 B71 B73 B75 B77 B79 B81 B83 O5:R505">
    <cfRule type="containsBlanks" priority="4" dxfId="15" stopIfTrue="1">
      <formula>LEN(TRIM(A5))=0</formula>
    </cfRule>
  </conditionalFormatting>
  <conditionalFormatting sqref="G5:G505">
    <cfRule type="expression" priority="5" dxfId="16" stopIfTrue="1">
      <formula>LEN(TRIM(G5))=0</formula>
    </cfRule>
    <cfRule type="cellIs" priority="6" dxfId="17" operator="equal" stopIfTrue="1">
      <formula>"(无证号)"</formula>
    </cfRule>
  </conditionalFormatting>
  <conditionalFormatting sqref="H5:H505">
    <cfRule type="expression" priority="7" dxfId="16" stopIfTrue="1">
      <formula>LEN(TRIM(H5))=0</formula>
    </cfRule>
    <cfRule type="cellIs" priority="8" dxfId="17" operator="equal" stopIfTrue="1">
      <formula>"？"</formula>
    </cfRule>
  </conditionalFormatting>
  <conditionalFormatting sqref="C5:C505">
    <cfRule type="expression" priority="14" dxfId="17" stopIfTrue="1">
      <formula>C5="？"</formula>
    </cfRule>
  </conditionalFormatting>
  <conditionalFormatting sqref="S4:S78 S80:S505">
    <cfRule type="containsBlanks" priority="2" dxfId="15" stopIfTrue="1">
      <formula>LEN(TRIM(S4))=0</formula>
    </cfRule>
  </conditionalFormatting>
  <conditionalFormatting sqref="S79">
    <cfRule type="containsBlanks" priority="1" dxfId="15" stopIfTrue="1">
      <formula>LEN(TRIM(S79))=0</formula>
    </cfRule>
  </conditionalFormatting>
  <dataValidations count="9">
    <dataValidation allowBlank="1" showInputMessage="1" showErrorMessage="1" promptTitle="【请与身份证校对】" prompt="&#10;自动生成项&#10;请不要修改内部公式" sqref="G4:G505"/>
    <dataValidation allowBlank="1" showInputMessage="1" showErrorMessage="1" promptTitle="注意：" prompt="&#10;请按照考生提供的《毕业证》的院校名称完整填写" sqref="L4:L505"/>
    <dataValidation allowBlank="1" showInputMessage="1" showErrorMessage="1" promptTitle="请按格式录入" prompt="&#10;如：某考生于2002年7月毕业&#10;则输入：2002-7 &#10; 或 2002/7&#10; 或 2002年7月" sqref="K4:K505"/>
    <dataValidation type="textLength" operator="equal" allowBlank="1" showInputMessage="1" showErrorMessage="1" promptTitle="请输入手机号码" prompt="&#10;一般为11位字符" sqref="P4:Q505">
      <formula1>11</formula1>
    </dataValidation>
    <dataValidation type="list" showInputMessage="1" showErrorMessage="1" sqref="I4:I505">
      <formula1>"中共党员,预备党员,共青团员,群众"</formula1>
    </dataValidation>
    <dataValidation type="list" allowBlank="1" showInputMessage="1" showErrorMessage="1" sqref="J4:J505">
      <formula1>"博士,研究生,本科,大专,中专,中职"</formula1>
    </dataValidation>
    <dataValidation allowBlank="1" showInputMessage="1" showErrorMessage="1" promptTitle="【自动生成项】" prompt="根据当前系统时间生成。此年龄仅作参考。" sqref="H4:H505"/>
    <dataValidation allowBlank="1" showInputMessage="1" showErrorMessage="1" promptTitle="必填项" prompt="请按考生所写完整录入。&#10;聘用环节要使用此项数据" sqref="O4:O505"/>
    <dataValidation type="list" allowBlank="1" showInputMessage="1" showErrorMessage="1" sqref="N4:N505">
      <formula1>"研究生,本科,专科,中专,中职,高中,初中"</formula1>
    </dataValidation>
  </dataValidations>
  <printOptions horizontalCentered="1"/>
  <pageMargins left="0.31496062992125984" right="0.35433070866141736" top="0.72" bottom="0.43" header="0.5118110236220472" footer="0.27"/>
  <pageSetup blackAndWhite="1" horizontalDpi="600" verticalDpi="600" orientation="landscape" pageOrder="overThenDown" paperSize="9" scale="88" r:id="rId1"/>
  <headerFooter alignWithMargins="0">
    <oddFooter>&amp;C&amp;8第 &amp;P 页，共 &amp;N 页</oddFooter>
  </headerFooter>
</worksheet>
</file>

<file path=xl/worksheets/sheet2.xml><?xml version="1.0" encoding="utf-8"?>
<worksheet xmlns="http://schemas.openxmlformats.org/spreadsheetml/2006/main" xmlns:r="http://schemas.openxmlformats.org/officeDocument/2006/relationships">
  <sheetPr codeName="Sheet3">
    <tabColor indexed="47"/>
  </sheetPr>
  <dimension ref="A1:O72"/>
  <sheetViews>
    <sheetView showZeros="0" zoomScaleSheetLayoutView="100" zoomScalePageLayoutView="0" workbookViewId="0" topLeftCell="D76">
      <selection activeCell="G8" sqref="G8"/>
    </sheetView>
  </sheetViews>
  <sheetFormatPr defaultColWidth="9.00390625" defaultRowHeight="14.25"/>
  <cols>
    <col min="1" max="1" width="4.875" style="31" hidden="1" customWidth="1"/>
    <col min="2" max="2" width="5.875" style="31" hidden="1" customWidth="1"/>
    <col min="3" max="3" width="4.00390625" style="32" hidden="1" customWidth="1"/>
    <col min="4" max="4" width="8.75390625" style="31" customWidth="1"/>
    <col min="5" max="5" width="3.875" style="33" customWidth="1"/>
    <col min="6" max="6" width="17.375" style="34" customWidth="1"/>
    <col min="7" max="7" width="27.625" style="35" customWidth="1"/>
    <col min="8" max="8" width="4.75390625" style="36" customWidth="1"/>
    <col min="9" max="9" width="6.625" style="37" customWidth="1"/>
    <col min="10" max="10" width="7.625" style="36" customWidth="1"/>
    <col min="11" max="11" width="6.00390625" style="38" customWidth="1"/>
    <col min="12" max="12" width="5.00390625" style="36" customWidth="1"/>
    <col min="13" max="13" width="5.50390625" style="36" customWidth="1"/>
    <col min="14" max="14" width="5.625" style="36" customWidth="1"/>
    <col min="15" max="15" width="7.625" style="39" customWidth="1"/>
    <col min="16" max="16" width="6.00390625" style="1" customWidth="1"/>
    <col min="17" max="16384" width="9.00390625" style="1" customWidth="1"/>
  </cols>
  <sheetData>
    <row r="1" spans="1:15" ht="42.75" customHeight="1">
      <c r="A1" s="62" t="s">
        <v>153</v>
      </c>
      <c r="B1" s="63"/>
      <c r="C1" s="63"/>
      <c r="D1" s="63"/>
      <c r="E1" s="63"/>
      <c r="F1" s="63"/>
      <c r="G1" s="63"/>
      <c r="H1" s="63"/>
      <c r="I1" s="63"/>
      <c r="J1" s="63"/>
      <c r="K1" s="63"/>
      <c r="L1" s="63"/>
      <c r="M1" s="63"/>
      <c r="N1" s="63"/>
      <c r="O1" s="63"/>
    </row>
    <row r="2" spans="1:15" ht="7.5" customHeight="1">
      <c r="A2" s="61"/>
      <c r="B2" s="61"/>
      <c r="C2" s="61"/>
      <c r="D2" s="61"/>
      <c r="E2" s="61"/>
      <c r="F2" s="61"/>
      <c r="G2" s="61"/>
      <c r="H2" s="61"/>
      <c r="I2" s="61"/>
      <c r="J2" s="61"/>
      <c r="K2" s="61"/>
      <c r="L2" s="61"/>
      <c r="M2" s="61"/>
      <c r="N2" s="61"/>
      <c r="O2" s="61"/>
    </row>
    <row r="3" spans="1:15" ht="9.75" customHeight="1">
      <c r="A3" s="2"/>
      <c r="B3" s="3"/>
      <c r="C3" s="3"/>
      <c r="D3" s="3"/>
      <c r="E3" s="3"/>
      <c r="F3" s="3"/>
      <c r="G3" s="3"/>
      <c r="H3" s="4"/>
      <c r="I3" s="5"/>
      <c r="J3" s="6"/>
      <c r="K3" s="7"/>
      <c r="L3" s="6"/>
      <c r="M3" s="6"/>
      <c r="N3" s="6"/>
      <c r="O3" s="8"/>
    </row>
    <row r="4" spans="1:15" ht="99.75" customHeight="1">
      <c r="A4" s="9" t="s">
        <v>1</v>
      </c>
      <c r="B4" s="9" t="s">
        <v>2</v>
      </c>
      <c r="C4" s="9" t="s">
        <v>3</v>
      </c>
      <c r="D4" s="9" t="s">
        <v>4</v>
      </c>
      <c r="E4" s="10" t="s">
        <v>5</v>
      </c>
      <c r="F4" s="40" t="s">
        <v>155</v>
      </c>
      <c r="G4" s="9" t="s">
        <v>6</v>
      </c>
      <c r="H4" s="11" t="s">
        <v>7</v>
      </c>
      <c r="I4" s="12" t="s">
        <v>8</v>
      </c>
      <c r="J4" s="13" t="s">
        <v>148</v>
      </c>
      <c r="K4" s="13" t="s">
        <v>149</v>
      </c>
      <c r="L4" s="13" t="s">
        <v>147</v>
      </c>
      <c r="M4" s="13" t="s">
        <v>150</v>
      </c>
      <c r="N4" s="13" t="s">
        <v>151</v>
      </c>
      <c r="O4" s="14" t="s">
        <v>152</v>
      </c>
    </row>
    <row r="5" spans="1:15" s="25" customFormat="1" ht="27.75" customHeight="1">
      <c r="A5" s="15"/>
      <c r="B5" s="15"/>
      <c r="C5" s="16"/>
      <c r="D5" s="16" t="s">
        <v>144</v>
      </c>
      <c r="E5" s="17" t="s">
        <v>9</v>
      </c>
      <c r="F5" s="18" t="s">
        <v>122</v>
      </c>
      <c r="G5" s="19" t="s">
        <v>76</v>
      </c>
      <c r="H5" s="20">
        <v>1</v>
      </c>
      <c r="I5" s="21" t="str">
        <f>A5&amp;C5&amp;E5</f>
        <v>A01</v>
      </c>
      <c r="J5" s="22" t="e">
        <f aca="true" t="shared" si="0" ref="J5:J36">VLOOKUP(I5,报名结果表,1,FALSE)</f>
        <v>#NAME?</v>
      </c>
      <c r="K5" s="22" t="e">
        <f aca="true" t="shared" si="1" ref="K5:K36">VLOOKUP(I5,报名结果表,7,FALSE)</f>
        <v>#NAME?</v>
      </c>
      <c r="L5" s="23">
        <f>H5</f>
        <v>1</v>
      </c>
      <c r="M5" s="24" t="e">
        <f>IF((K5&gt;=(L5*3)),,IF(K5&lt;3,L5,))</f>
        <v>#NAME?</v>
      </c>
      <c r="N5" s="24" t="e">
        <f>IF((K5&gt;=(L5*3)),,IF(K5&lt;3,,L5-INT(K5/3)))</f>
        <v>#NAME?</v>
      </c>
      <c r="O5" s="24" t="e">
        <f>L5-M5-N5</f>
        <v>#NAME?</v>
      </c>
    </row>
    <row r="6" spans="1:15" s="25" customFormat="1" ht="27.75" customHeight="1">
      <c r="A6" s="15"/>
      <c r="B6" s="15"/>
      <c r="C6" s="16"/>
      <c r="D6" s="16" t="s">
        <v>144</v>
      </c>
      <c r="E6" s="17" t="s">
        <v>10</v>
      </c>
      <c r="F6" s="18" t="s">
        <v>123</v>
      </c>
      <c r="G6" s="19" t="s">
        <v>77</v>
      </c>
      <c r="H6" s="20">
        <v>1</v>
      </c>
      <c r="I6" s="21" t="str">
        <f aca="true" t="shared" si="2" ref="I6:I69">A6&amp;C6&amp;E6</f>
        <v>A02</v>
      </c>
      <c r="J6" s="22" t="e">
        <f t="shared" si="0"/>
        <v>#NAME?</v>
      </c>
      <c r="K6" s="22" t="e">
        <f t="shared" si="1"/>
        <v>#NAME?</v>
      </c>
      <c r="L6" s="23">
        <f aca="true" t="shared" si="3" ref="L6:L69">H6</f>
        <v>1</v>
      </c>
      <c r="M6" s="24" t="e">
        <f aca="true" t="shared" si="4" ref="M6:M69">IF((K6&gt;=(L6*3)),,IF(K6&lt;3,L6,))</f>
        <v>#NAME?</v>
      </c>
      <c r="N6" s="24" t="e">
        <f aca="true" t="shared" si="5" ref="N6:N69">IF((K6&gt;=(L6*3)),,IF(K6&lt;3,,L6-INT(K6/3)))</f>
        <v>#NAME?</v>
      </c>
      <c r="O6" s="24" t="e">
        <f aca="true" t="shared" si="6" ref="O6:O69">L6-M6-N6</f>
        <v>#NAME?</v>
      </c>
    </row>
    <row r="7" spans="1:15" s="25" customFormat="1" ht="27.75" customHeight="1">
      <c r="A7" s="15"/>
      <c r="B7" s="15"/>
      <c r="C7" s="16"/>
      <c r="D7" s="16" t="s">
        <v>144</v>
      </c>
      <c r="E7" s="17" t="s">
        <v>11</v>
      </c>
      <c r="F7" s="18" t="s">
        <v>123</v>
      </c>
      <c r="G7" s="19" t="s">
        <v>78</v>
      </c>
      <c r="H7" s="20">
        <v>1</v>
      </c>
      <c r="I7" s="21" t="str">
        <f t="shared" si="2"/>
        <v>A03</v>
      </c>
      <c r="J7" s="22" t="e">
        <f t="shared" si="0"/>
        <v>#NAME?</v>
      </c>
      <c r="K7" s="22" t="e">
        <f t="shared" si="1"/>
        <v>#NAME?</v>
      </c>
      <c r="L7" s="23">
        <f t="shared" si="3"/>
        <v>1</v>
      </c>
      <c r="M7" s="24" t="e">
        <f t="shared" si="4"/>
        <v>#NAME?</v>
      </c>
      <c r="N7" s="24" t="e">
        <f t="shared" si="5"/>
        <v>#NAME?</v>
      </c>
      <c r="O7" s="24" t="e">
        <f>L7-M7-N7</f>
        <v>#NAME?</v>
      </c>
    </row>
    <row r="8" spans="1:15" s="25" customFormat="1" ht="27.75" customHeight="1">
      <c r="A8" s="15"/>
      <c r="B8" s="15"/>
      <c r="C8" s="16"/>
      <c r="D8" s="16" t="s">
        <v>144</v>
      </c>
      <c r="E8" s="17" t="s">
        <v>12</v>
      </c>
      <c r="F8" s="18" t="s">
        <v>124</v>
      </c>
      <c r="G8" s="19" t="s">
        <v>79</v>
      </c>
      <c r="H8" s="20">
        <v>1</v>
      </c>
      <c r="I8" s="21" t="str">
        <f t="shared" si="2"/>
        <v>A04</v>
      </c>
      <c r="J8" s="22" t="e">
        <f t="shared" si="0"/>
        <v>#NAME?</v>
      </c>
      <c r="K8" s="22" t="e">
        <f t="shared" si="1"/>
        <v>#NAME?</v>
      </c>
      <c r="L8" s="23">
        <f t="shared" si="3"/>
        <v>1</v>
      </c>
      <c r="M8" s="24" t="e">
        <f t="shared" si="4"/>
        <v>#NAME?</v>
      </c>
      <c r="N8" s="24" t="e">
        <f t="shared" si="5"/>
        <v>#NAME?</v>
      </c>
      <c r="O8" s="24" t="e">
        <f t="shared" si="6"/>
        <v>#NAME?</v>
      </c>
    </row>
    <row r="9" spans="1:15" s="25" customFormat="1" ht="27.75" customHeight="1">
      <c r="A9" s="15"/>
      <c r="B9" s="15"/>
      <c r="C9" s="16"/>
      <c r="D9" s="16" t="s">
        <v>144</v>
      </c>
      <c r="E9" s="17" t="s">
        <v>13</v>
      </c>
      <c r="F9" s="18" t="s">
        <v>124</v>
      </c>
      <c r="G9" s="19" t="s">
        <v>79</v>
      </c>
      <c r="H9" s="20">
        <v>1</v>
      </c>
      <c r="I9" s="21" t="str">
        <f t="shared" si="2"/>
        <v>A05</v>
      </c>
      <c r="J9" s="22" t="e">
        <f t="shared" si="0"/>
        <v>#NAME?</v>
      </c>
      <c r="K9" s="22" t="e">
        <f t="shared" si="1"/>
        <v>#NAME?</v>
      </c>
      <c r="L9" s="23">
        <f t="shared" si="3"/>
        <v>1</v>
      </c>
      <c r="M9" s="24" t="e">
        <f t="shared" si="4"/>
        <v>#NAME?</v>
      </c>
      <c r="N9" s="24" t="e">
        <f t="shared" si="5"/>
        <v>#NAME?</v>
      </c>
      <c r="O9" s="24" t="e">
        <f t="shared" si="6"/>
        <v>#NAME?</v>
      </c>
    </row>
    <row r="10" spans="1:15" s="25" customFormat="1" ht="27.75" customHeight="1">
      <c r="A10" s="15"/>
      <c r="B10" s="15"/>
      <c r="C10" s="16"/>
      <c r="D10" s="16" t="s">
        <v>144</v>
      </c>
      <c r="E10" s="17" t="s">
        <v>14</v>
      </c>
      <c r="F10" s="18" t="s">
        <v>124</v>
      </c>
      <c r="G10" s="19" t="s">
        <v>79</v>
      </c>
      <c r="H10" s="20">
        <v>1</v>
      </c>
      <c r="I10" s="21" t="str">
        <f t="shared" si="2"/>
        <v>A06</v>
      </c>
      <c r="J10" s="22" t="e">
        <f t="shared" si="0"/>
        <v>#NAME?</v>
      </c>
      <c r="K10" s="22" t="e">
        <f t="shared" si="1"/>
        <v>#NAME?</v>
      </c>
      <c r="L10" s="23">
        <f t="shared" si="3"/>
        <v>1</v>
      </c>
      <c r="M10" s="24" t="e">
        <f t="shared" si="4"/>
        <v>#NAME?</v>
      </c>
      <c r="N10" s="24" t="e">
        <f t="shared" si="5"/>
        <v>#NAME?</v>
      </c>
      <c r="O10" s="24" t="e">
        <f t="shared" si="6"/>
        <v>#NAME?</v>
      </c>
    </row>
    <row r="11" spans="1:15" s="25" customFormat="1" ht="27.75" customHeight="1">
      <c r="A11" s="15"/>
      <c r="B11" s="15"/>
      <c r="C11" s="16"/>
      <c r="D11" s="16" t="s">
        <v>144</v>
      </c>
      <c r="E11" s="17" t="s">
        <v>15</v>
      </c>
      <c r="F11" s="18" t="s">
        <v>125</v>
      </c>
      <c r="G11" s="19" t="s">
        <v>80</v>
      </c>
      <c r="H11" s="20">
        <v>2</v>
      </c>
      <c r="I11" s="21" t="str">
        <f t="shared" si="2"/>
        <v>A07</v>
      </c>
      <c r="J11" s="22" t="e">
        <f t="shared" si="0"/>
        <v>#NAME?</v>
      </c>
      <c r="K11" s="22" t="e">
        <f t="shared" si="1"/>
        <v>#NAME?</v>
      </c>
      <c r="L11" s="23">
        <f t="shared" si="3"/>
        <v>2</v>
      </c>
      <c r="M11" s="24" t="e">
        <f t="shared" si="4"/>
        <v>#NAME?</v>
      </c>
      <c r="N11" s="24" t="e">
        <f t="shared" si="5"/>
        <v>#NAME?</v>
      </c>
      <c r="O11" s="24" t="e">
        <f t="shared" si="6"/>
        <v>#NAME?</v>
      </c>
    </row>
    <row r="12" spans="1:15" s="25" customFormat="1" ht="27.75" customHeight="1">
      <c r="A12" s="15"/>
      <c r="B12" s="15"/>
      <c r="C12" s="16"/>
      <c r="D12" s="16" t="s">
        <v>144</v>
      </c>
      <c r="E12" s="17" t="s">
        <v>16</v>
      </c>
      <c r="F12" s="18" t="s">
        <v>126</v>
      </c>
      <c r="G12" s="19" t="s">
        <v>81</v>
      </c>
      <c r="H12" s="20">
        <v>1</v>
      </c>
      <c r="I12" s="21" t="str">
        <f t="shared" si="2"/>
        <v>A08</v>
      </c>
      <c r="J12" s="22" t="e">
        <f t="shared" si="0"/>
        <v>#NAME?</v>
      </c>
      <c r="K12" s="22" t="e">
        <f t="shared" si="1"/>
        <v>#NAME?</v>
      </c>
      <c r="L12" s="23">
        <f t="shared" si="3"/>
        <v>1</v>
      </c>
      <c r="M12" s="24" t="e">
        <f t="shared" si="4"/>
        <v>#NAME?</v>
      </c>
      <c r="N12" s="24" t="e">
        <f t="shared" si="5"/>
        <v>#NAME?</v>
      </c>
      <c r="O12" s="24" t="e">
        <f t="shared" si="6"/>
        <v>#NAME?</v>
      </c>
    </row>
    <row r="13" spans="1:15" s="25" customFormat="1" ht="27.75" customHeight="1">
      <c r="A13" s="15"/>
      <c r="B13" s="15"/>
      <c r="C13" s="16"/>
      <c r="D13" s="16" t="s">
        <v>144</v>
      </c>
      <c r="E13" s="17" t="s">
        <v>17</v>
      </c>
      <c r="F13" s="18" t="s">
        <v>127</v>
      </c>
      <c r="G13" s="26" t="s">
        <v>82</v>
      </c>
      <c r="H13" s="20">
        <v>2</v>
      </c>
      <c r="I13" s="21" t="str">
        <f t="shared" si="2"/>
        <v>A09</v>
      </c>
      <c r="J13" s="22" t="e">
        <f t="shared" si="0"/>
        <v>#NAME?</v>
      </c>
      <c r="K13" s="22" t="e">
        <f t="shared" si="1"/>
        <v>#NAME?</v>
      </c>
      <c r="L13" s="23">
        <f t="shared" si="3"/>
        <v>2</v>
      </c>
      <c r="M13" s="24" t="e">
        <f t="shared" si="4"/>
        <v>#NAME?</v>
      </c>
      <c r="N13" s="24" t="e">
        <f t="shared" si="5"/>
        <v>#NAME?</v>
      </c>
      <c r="O13" s="24" t="e">
        <f t="shared" si="6"/>
        <v>#NAME?</v>
      </c>
    </row>
    <row r="14" spans="1:15" s="25" customFormat="1" ht="27.75" customHeight="1">
      <c r="A14" s="15"/>
      <c r="B14" s="15"/>
      <c r="C14" s="16"/>
      <c r="D14" s="16" t="s">
        <v>144</v>
      </c>
      <c r="E14" s="17" t="s">
        <v>18</v>
      </c>
      <c r="F14" s="18" t="s">
        <v>128</v>
      </c>
      <c r="G14" s="26" t="s">
        <v>83</v>
      </c>
      <c r="H14" s="20">
        <v>1</v>
      </c>
      <c r="I14" s="21" t="str">
        <f t="shared" si="2"/>
        <v>A10</v>
      </c>
      <c r="J14" s="22" t="e">
        <f t="shared" si="0"/>
        <v>#NAME?</v>
      </c>
      <c r="K14" s="22" t="e">
        <f t="shared" si="1"/>
        <v>#NAME?</v>
      </c>
      <c r="L14" s="23">
        <f t="shared" si="3"/>
        <v>1</v>
      </c>
      <c r="M14" s="24" t="e">
        <f t="shared" si="4"/>
        <v>#NAME?</v>
      </c>
      <c r="N14" s="24" t="e">
        <f t="shared" si="5"/>
        <v>#NAME?</v>
      </c>
      <c r="O14" s="24" t="e">
        <f t="shared" si="6"/>
        <v>#NAME?</v>
      </c>
    </row>
    <row r="15" spans="1:15" s="25" customFormat="1" ht="27.75" customHeight="1">
      <c r="A15" s="15"/>
      <c r="B15" s="15"/>
      <c r="C15" s="16"/>
      <c r="D15" s="16" t="s">
        <v>144</v>
      </c>
      <c r="E15" s="17" t="s">
        <v>19</v>
      </c>
      <c r="F15" s="18" t="s">
        <v>129</v>
      </c>
      <c r="G15" s="26" t="s">
        <v>84</v>
      </c>
      <c r="H15" s="20">
        <v>1</v>
      </c>
      <c r="I15" s="21" t="str">
        <f t="shared" si="2"/>
        <v>A11</v>
      </c>
      <c r="J15" s="22" t="e">
        <f t="shared" si="0"/>
        <v>#NAME?</v>
      </c>
      <c r="K15" s="22" t="e">
        <f t="shared" si="1"/>
        <v>#NAME?</v>
      </c>
      <c r="L15" s="23">
        <f t="shared" si="3"/>
        <v>1</v>
      </c>
      <c r="M15" s="24" t="e">
        <f t="shared" si="4"/>
        <v>#NAME?</v>
      </c>
      <c r="N15" s="24" t="e">
        <f t="shared" si="5"/>
        <v>#NAME?</v>
      </c>
      <c r="O15" s="24" t="e">
        <f t="shared" si="6"/>
        <v>#NAME?</v>
      </c>
    </row>
    <row r="16" spans="1:15" s="25" customFormat="1" ht="27.75" customHeight="1">
      <c r="A16" s="15"/>
      <c r="B16" s="15"/>
      <c r="C16" s="16"/>
      <c r="D16" s="16" t="s">
        <v>144</v>
      </c>
      <c r="E16" s="17" t="s">
        <v>20</v>
      </c>
      <c r="F16" s="18" t="s">
        <v>130</v>
      </c>
      <c r="G16" s="26" t="s">
        <v>85</v>
      </c>
      <c r="H16" s="20">
        <v>1</v>
      </c>
      <c r="I16" s="21" t="str">
        <f t="shared" si="2"/>
        <v>A12</v>
      </c>
      <c r="J16" s="22" t="e">
        <f t="shared" si="0"/>
        <v>#NAME?</v>
      </c>
      <c r="K16" s="22" t="e">
        <f t="shared" si="1"/>
        <v>#NAME?</v>
      </c>
      <c r="L16" s="23">
        <f t="shared" si="3"/>
        <v>1</v>
      </c>
      <c r="M16" s="24" t="e">
        <f t="shared" si="4"/>
        <v>#NAME?</v>
      </c>
      <c r="N16" s="24" t="e">
        <f t="shared" si="5"/>
        <v>#NAME?</v>
      </c>
      <c r="O16" s="24" t="e">
        <f t="shared" si="6"/>
        <v>#NAME?</v>
      </c>
    </row>
    <row r="17" spans="1:15" s="25" customFormat="1" ht="27.75" customHeight="1">
      <c r="A17" s="15"/>
      <c r="B17" s="15"/>
      <c r="C17" s="16"/>
      <c r="D17" s="16" t="s">
        <v>144</v>
      </c>
      <c r="E17" s="17" t="s">
        <v>21</v>
      </c>
      <c r="F17" s="18" t="s">
        <v>131</v>
      </c>
      <c r="G17" s="26" t="s">
        <v>86</v>
      </c>
      <c r="H17" s="20">
        <v>2</v>
      </c>
      <c r="I17" s="21" t="str">
        <f t="shared" si="2"/>
        <v>A13</v>
      </c>
      <c r="J17" s="22" t="e">
        <f t="shared" si="0"/>
        <v>#NAME?</v>
      </c>
      <c r="K17" s="22" t="e">
        <f t="shared" si="1"/>
        <v>#NAME?</v>
      </c>
      <c r="L17" s="23">
        <f t="shared" si="3"/>
        <v>2</v>
      </c>
      <c r="M17" s="24" t="e">
        <f t="shared" si="4"/>
        <v>#NAME?</v>
      </c>
      <c r="N17" s="24" t="e">
        <f t="shared" si="5"/>
        <v>#NAME?</v>
      </c>
      <c r="O17" s="24" t="e">
        <f t="shared" si="6"/>
        <v>#NAME?</v>
      </c>
    </row>
    <row r="18" spans="1:15" s="25" customFormat="1" ht="27.75" customHeight="1">
      <c r="A18" s="15"/>
      <c r="B18" s="15"/>
      <c r="C18" s="16"/>
      <c r="D18" s="16" t="s">
        <v>144</v>
      </c>
      <c r="E18" s="17" t="s">
        <v>22</v>
      </c>
      <c r="F18" s="18" t="s">
        <v>132</v>
      </c>
      <c r="G18" s="26" t="s">
        <v>87</v>
      </c>
      <c r="H18" s="20">
        <v>1</v>
      </c>
      <c r="I18" s="21" t="str">
        <f t="shared" si="2"/>
        <v>A14</v>
      </c>
      <c r="J18" s="22" t="e">
        <f t="shared" si="0"/>
        <v>#NAME?</v>
      </c>
      <c r="K18" s="22" t="e">
        <f t="shared" si="1"/>
        <v>#NAME?</v>
      </c>
      <c r="L18" s="23">
        <f t="shared" si="3"/>
        <v>1</v>
      </c>
      <c r="M18" s="24" t="e">
        <f t="shared" si="4"/>
        <v>#NAME?</v>
      </c>
      <c r="N18" s="24" t="e">
        <f t="shared" si="5"/>
        <v>#NAME?</v>
      </c>
      <c r="O18" s="24" t="e">
        <f t="shared" si="6"/>
        <v>#NAME?</v>
      </c>
    </row>
    <row r="19" spans="1:15" ht="27.75" customHeight="1">
      <c r="A19" s="15"/>
      <c r="B19" s="15"/>
      <c r="C19" s="16"/>
      <c r="D19" s="16" t="s">
        <v>144</v>
      </c>
      <c r="E19" s="17" t="s">
        <v>23</v>
      </c>
      <c r="F19" s="18" t="s">
        <v>154</v>
      </c>
      <c r="G19" s="26" t="s">
        <v>88</v>
      </c>
      <c r="H19" s="20">
        <v>1</v>
      </c>
      <c r="I19" s="21" t="str">
        <f t="shared" si="2"/>
        <v>A15</v>
      </c>
      <c r="J19" s="22" t="e">
        <f t="shared" si="0"/>
        <v>#NAME?</v>
      </c>
      <c r="K19" s="22" t="e">
        <f t="shared" si="1"/>
        <v>#NAME?</v>
      </c>
      <c r="L19" s="23">
        <f t="shared" si="3"/>
        <v>1</v>
      </c>
      <c r="M19" s="24" t="e">
        <f t="shared" si="4"/>
        <v>#NAME?</v>
      </c>
      <c r="N19" s="24" t="e">
        <f t="shared" si="5"/>
        <v>#NAME?</v>
      </c>
      <c r="O19" s="24" t="e">
        <f t="shared" si="6"/>
        <v>#NAME?</v>
      </c>
    </row>
    <row r="20" spans="1:15" ht="27.75" customHeight="1">
      <c r="A20" s="15"/>
      <c r="B20" s="15"/>
      <c r="C20" s="16"/>
      <c r="D20" s="16" t="s">
        <v>144</v>
      </c>
      <c r="E20" s="17" t="s">
        <v>24</v>
      </c>
      <c r="F20" s="18" t="s">
        <v>133</v>
      </c>
      <c r="G20" s="19" t="s">
        <v>89</v>
      </c>
      <c r="H20" s="20">
        <v>1</v>
      </c>
      <c r="I20" s="21" t="str">
        <f t="shared" si="2"/>
        <v>A16</v>
      </c>
      <c r="J20" s="22" t="e">
        <f t="shared" si="0"/>
        <v>#NAME?</v>
      </c>
      <c r="K20" s="22" t="e">
        <f t="shared" si="1"/>
        <v>#NAME?</v>
      </c>
      <c r="L20" s="23">
        <f t="shared" si="3"/>
        <v>1</v>
      </c>
      <c r="M20" s="24" t="e">
        <f t="shared" si="4"/>
        <v>#NAME?</v>
      </c>
      <c r="N20" s="24" t="e">
        <f t="shared" si="5"/>
        <v>#NAME?</v>
      </c>
      <c r="O20" s="24" t="e">
        <f t="shared" si="6"/>
        <v>#NAME?</v>
      </c>
    </row>
    <row r="21" spans="1:15" ht="27.75" customHeight="1">
      <c r="A21" s="15"/>
      <c r="B21" s="15"/>
      <c r="C21" s="16"/>
      <c r="D21" s="16" t="s">
        <v>144</v>
      </c>
      <c r="E21" s="17" t="s">
        <v>25</v>
      </c>
      <c r="F21" s="18" t="s">
        <v>134</v>
      </c>
      <c r="G21" s="19" t="s">
        <v>89</v>
      </c>
      <c r="H21" s="20">
        <v>1</v>
      </c>
      <c r="I21" s="21" t="str">
        <f t="shared" si="2"/>
        <v>A17</v>
      </c>
      <c r="J21" s="22" t="e">
        <f t="shared" si="0"/>
        <v>#NAME?</v>
      </c>
      <c r="K21" s="22" t="e">
        <f t="shared" si="1"/>
        <v>#NAME?</v>
      </c>
      <c r="L21" s="23">
        <f t="shared" si="3"/>
        <v>1</v>
      </c>
      <c r="M21" s="24" t="e">
        <f t="shared" si="4"/>
        <v>#NAME?</v>
      </c>
      <c r="N21" s="24" t="e">
        <f t="shared" si="5"/>
        <v>#NAME?</v>
      </c>
      <c r="O21" s="24" t="e">
        <f t="shared" si="6"/>
        <v>#NAME?</v>
      </c>
    </row>
    <row r="22" spans="1:15" ht="27.75" customHeight="1">
      <c r="A22" s="15"/>
      <c r="B22" s="15"/>
      <c r="C22" s="16"/>
      <c r="D22" s="16" t="s">
        <v>145</v>
      </c>
      <c r="E22" s="17" t="s">
        <v>26</v>
      </c>
      <c r="F22" s="18" t="s">
        <v>135</v>
      </c>
      <c r="G22" s="19" t="s">
        <v>90</v>
      </c>
      <c r="H22" s="20">
        <v>1</v>
      </c>
      <c r="I22" s="21" t="str">
        <f t="shared" si="2"/>
        <v>B01</v>
      </c>
      <c r="J22" s="22" t="e">
        <f t="shared" si="0"/>
        <v>#NAME?</v>
      </c>
      <c r="K22" s="22" t="e">
        <f t="shared" si="1"/>
        <v>#NAME?</v>
      </c>
      <c r="L22" s="23">
        <f t="shared" si="3"/>
        <v>1</v>
      </c>
      <c r="M22" s="24" t="e">
        <f t="shared" si="4"/>
        <v>#NAME?</v>
      </c>
      <c r="N22" s="24" t="e">
        <f t="shared" si="5"/>
        <v>#NAME?</v>
      </c>
      <c r="O22" s="24" t="e">
        <f t="shared" si="6"/>
        <v>#NAME?</v>
      </c>
    </row>
    <row r="23" spans="1:15" ht="27.75" customHeight="1">
      <c r="A23" s="15"/>
      <c r="B23" s="15"/>
      <c r="C23" s="16"/>
      <c r="D23" s="16" t="s">
        <v>145</v>
      </c>
      <c r="E23" s="17" t="s">
        <v>27</v>
      </c>
      <c r="F23" s="18" t="s">
        <v>135</v>
      </c>
      <c r="G23" s="19" t="s">
        <v>91</v>
      </c>
      <c r="H23" s="20">
        <v>2</v>
      </c>
      <c r="I23" s="21" t="str">
        <f t="shared" si="2"/>
        <v>B02</v>
      </c>
      <c r="J23" s="22" t="e">
        <f t="shared" si="0"/>
        <v>#NAME?</v>
      </c>
      <c r="K23" s="22" t="e">
        <f t="shared" si="1"/>
        <v>#NAME?</v>
      </c>
      <c r="L23" s="23">
        <f t="shared" si="3"/>
        <v>2</v>
      </c>
      <c r="M23" s="24" t="e">
        <f t="shared" si="4"/>
        <v>#NAME?</v>
      </c>
      <c r="N23" s="24" t="e">
        <f t="shared" si="5"/>
        <v>#NAME?</v>
      </c>
      <c r="O23" s="24" t="e">
        <f t="shared" si="6"/>
        <v>#NAME?</v>
      </c>
    </row>
    <row r="24" spans="1:15" ht="27.75" customHeight="1">
      <c r="A24" s="15"/>
      <c r="B24" s="15"/>
      <c r="C24" s="16"/>
      <c r="D24" s="16" t="s">
        <v>145</v>
      </c>
      <c r="E24" s="17" t="s">
        <v>28</v>
      </c>
      <c r="F24" s="18" t="s">
        <v>135</v>
      </c>
      <c r="G24" s="19" t="s">
        <v>92</v>
      </c>
      <c r="H24" s="20">
        <v>1</v>
      </c>
      <c r="I24" s="21" t="str">
        <f t="shared" si="2"/>
        <v>B03</v>
      </c>
      <c r="J24" s="22" t="e">
        <f t="shared" si="0"/>
        <v>#NAME?</v>
      </c>
      <c r="K24" s="22" t="e">
        <f t="shared" si="1"/>
        <v>#NAME?</v>
      </c>
      <c r="L24" s="23">
        <f t="shared" si="3"/>
        <v>1</v>
      </c>
      <c r="M24" s="24" t="e">
        <f t="shared" si="4"/>
        <v>#NAME?</v>
      </c>
      <c r="N24" s="24" t="e">
        <f t="shared" si="5"/>
        <v>#NAME?</v>
      </c>
      <c r="O24" s="24" t="e">
        <f t="shared" si="6"/>
        <v>#NAME?</v>
      </c>
    </row>
    <row r="25" spans="1:15" ht="27.75" customHeight="1">
      <c r="A25" s="15"/>
      <c r="B25" s="15"/>
      <c r="C25" s="16"/>
      <c r="D25" s="16" t="s">
        <v>145</v>
      </c>
      <c r="E25" s="17" t="s">
        <v>29</v>
      </c>
      <c r="F25" s="18" t="s">
        <v>135</v>
      </c>
      <c r="G25" s="19" t="s">
        <v>93</v>
      </c>
      <c r="H25" s="20">
        <v>1</v>
      </c>
      <c r="I25" s="21" t="str">
        <f t="shared" si="2"/>
        <v>B04</v>
      </c>
      <c r="J25" s="22" t="e">
        <f t="shared" si="0"/>
        <v>#NAME?</v>
      </c>
      <c r="K25" s="22" t="e">
        <f t="shared" si="1"/>
        <v>#NAME?</v>
      </c>
      <c r="L25" s="23">
        <f t="shared" si="3"/>
        <v>1</v>
      </c>
      <c r="M25" s="24" t="e">
        <f t="shared" si="4"/>
        <v>#NAME?</v>
      </c>
      <c r="N25" s="24" t="e">
        <f t="shared" si="5"/>
        <v>#NAME?</v>
      </c>
      <c r="O25" s="24" t="e">
        <f t="shared" si="6"/>
        <v>#NAME?</v>
      </c>
    </row>
    <row r="26" spans="1:15" ht="27.75" customHeight="1">
      <c r="A26" s="15"/>
      <c r="B26" s="15"/>
      <c r="C26" s="16"/>
      <c r="D26" s="16" t="s">
        <v>145</v>
      </c>
      <c r="E26" s="17" t="s">
        <v>30</v>
      </c>
      <c r="F26" s="18" t="s">
        <v>135</v>
      </c>
      <c r="G26" s="19" t="s">
        <v>94</v>
      </c>
      <c r="H26" s="20">
        <v>1</v>
      </c>
      <c r="I26" s="21" t="str">
        <f t="shared" si="2"/>
        <v>B05</v>
      </c>
      <c r="J26" s="22" t="e">
        <f t="shared" si="0"/>
        <v>#NAME?</v>
      </c>
      <c r="K26" s="22" t="e">
        <f t="shared" si="1"/>
        <v>#NAME?</v>
      </c>
      <c r="L26" s="23">
        <f t="shared" si="3"/>
        <v>1</v>
      </c>
      <c r="M26" s="24" t="e">
        <f t="shared" si="4"/>
        <v>#NAME?</v>
      </c>
      <c r="N26" s="24" t="e">
        <f t="shared" si="5"/>
        <v>#NAME?</v>
      </c>
      <c r="O26" s="24" t="e">
        <f t="shared" si="6"/>
        <v>#NAME?</v>
      </c>
    </row>
    <row r="27" spans="1:15" ht="27.75" customHeight="1">
      <c r="A27" s="15"/>
      <c r="B27" s="15"/>
      <c r="C27" s="16"/>
      <c r="D27" s="16" t="s">
        <v>145</v>
      </c>
      <c r="E27" s="17" t="s">
        <v>31</v>
      </c>
      <c r="F27" s="18" t="s">
        <v>135</v>
      </c>
      <c r="G27" s="19" t="s">
        <v>95</v>
      </c>
      <c r="H27" s="20">
        <v>1</v>
      </c>
      <c r="I27" s="21" t="str">
        <f t="shared" si="2"/>
        <v>B06</v>
      </c>
      <c r="J27" s="22" t="e">
        <f t="shared" si="0"/>
        <v>#NAME?</v>
      </c>
      <c r="K27" s="22" t="e">
        <f t="shared" si="1"/>
        <v>#NAME?</v>
      </c>
      <c r="L27" s="23">
        <f t="shared" si="3"/>
        <v>1</v>
      </c>
      <c r="M27" s="24" t="e">
        <f t="shared" si="4"/>
        <v>#NAME?</v>
      </c>
      <c r="N27" s="24" t="e">
        <f t="shared" si="5"/>
        <v>#NAME?</v>
      </c>
      <c r="O27" s="24" t="e">
        <f t="shared" si="6"/>
        <v>#NAME?</v>
      </c>
    </row>
    <row r="28" spans="1:15" ht="27.75" customHeight="1">
      <c r="A28" s="15"/>
      <c r="B28" s="15"/>
      <c r="C28" s="16"/>
      <c r="D28" s="16" t="s">
        <v>145</v>
      </c>
      <c r="E28" s="17" t="s">
        <v>32</v>
      </c>
      <c r="F28" s="18" t="s">
        <v>135</v>
      </c>
      <c r="G28" s="19" t="s">
        <v>96</v>
      </c>
      <c r="H28" s="20">
        <v>2</v>
      </c>
      <c r="I28" s="21" t="str">
        <f t="shared" si="2"/>
        <v>B07</v>
      </c>
      <c r="J28" s="22" t="e">
        <f t="shared" si="0"/>
        <v>#NAME?</v>
      </c>
      <c r="K28" s="22" t="e">
        <f t="shared" si="1"/>
        <v>#NAME?</v>
      </c>
      <c r="L28" s="23">
        <f t="shared" si="3"/>
        <v>2</v>
      </c>
      <c r="M28" s="24" t="e">
        <f t="shared" si="4"/>
        <v>#NAME?</v>
      </c>
      <c r="N28" s="24" t="e">
        <f t="shared" si="5"/>
        <v>#NAME?</v>
      </c>
      <c r="O28" s="24" t="e">
        <f t="shared" si="6"/>
        <v>#NAME?</v>
      </c>
    </row>
    <row r="29" spans="1:15" ht="27.75" customHeight="1">
      <c r="A29" s="15"/>
      <c r="B29" s="15"/>
      <c r="C29" s="16"/>
      <c r="D29" s="16" t="s">
        <v>145</v>
      </c>
      <c r="E29" s="17" t="s">
        <v>33</v>
      </c>
      <c r="F29" s="18" t="s">
        <v>135</v>
      </c>
      <c r="G29" s="19" t="s">
        <v>97</v>
      </c>
      <c r="H29" s="20">
        <v>1</v>
      </c>
      <c r="I29" s="21" t="str">
        <f t="shared" si="2"/>
        <v>B08</v>
      </c>
      <c r="J29" s="22" t="e">
        <f t="shared" si="0"/>
        <v>#NAME?</v>
      </c>
      <c r="K29" s="22" t="e">
        <f t="shared" si="1"/>
        <v>#NAME?</v>
      </c>
      <c r="L29" s="23">
        <f t="shared" si="3"/>
        <v>1</v>
      </c>
      <c r="M29" s="24" t="e">
        <f t="shared" si="4"/>
        <v>#NAME?</v>
      </c>
      <c r="N29" s="24" t="e">
        <f t="shared" si="5"/>
        <v>#NAME?</v>
      </c>
      <c r="O29" s="24" t="e">
        <f t="shared" si="6"/>
        <v>#NAME?</v>
      </c>
    </row>
    <row r="30" spans="1:15" ht="27.75" customHeight="1">
      <c r="A30" s="15"/>
      <c r="B30" s="15"/>
      <c r="C30" s="16"/>
      <c r="D30" s="16" t="s">
        <v>145</v>
      </c>
      <c r="E30" s="17" t="s">
        <v>34</v>
      </c>
      <c r="F30" s="18" t="s">
        <v>135</v>
      </c>
      <c r="G30" s="19" t="s">
        <v>98</v>
      </c>
      <c r="H30" s="20">
        <v>1</v>
      </c>
      <c r="I30" s="21" t="str">
        <f t="shared" si="2"/>
        <v>B09</v>
      </c>
      <c r="J30" s="22" t="e">
        <f t="shared" si="0"/>
        <v>#NAME?</v>
      </c>
      <c r="K30" s="22" t="e">
        <f t="shared" si="1"/>
        <v>#NAME?</v>
      </c>
      <c r="L30" s="23">
        <f t="shared" si="3"/>
        <v>1</v>
      </c>
      <c r="M30" s="24" t="e">
        <f t="shared" si="4"/>
        <v>#NAME?</v>
      </c>
      <c r="N30" s="24" t="e">
        <f t="shared" si="5"/>
        <v>#NAME?</v>
      </c>
      <c r="O30" s="24" t="e">
        <f t="shared" si="6"/>
        <v>#NAME?</v>
      </c>
    </row>
    <row r="31" spans="1:15" ht="27.75" customHeight="1">
      <c r="A31" s="15"/>
      <c r="B31" s="15"/>
      <c r="C31" s="16"/>
      <c r="D31" s="16" t="s">
        <v>145</v>
      </c>
      <c r="E31" s="17" t="s">
        <v>35</v>
      </c>
      <c r="F31" s="18" t="s">
        <v>135</v>
      </c>
      <c r="G31" s="19" t="s">
        <v>99</v>
      </c>
      <c r="H31" s="20">
        <v>2</v>
      </c>
      <c r="I31" s="21" t="str">
        <f t="shared" si="2"/>
        <v>B10</v>
      </c>
      <c r="J31" s="22" t="e">
        <f t="shared" si="0"/>
        <v>#NAME?</v>
      </c>
      <c r="K31" s="22" t="e">
        <f t="shared" si="1"/>
        <v>#NAME?</v>
      </c>
      <c r="L31" s="23">
        <f t="shared" si="3"/>
        <v>2</v>
      </c>
      <c r="M31" s="24" t="e">
        <f t="shared" si="4"/>
        <v>#NAME?</v>
      </c>
      <c r="N31" s="24" t="e">
        <f t="shared" si="5"/>
        <v>#NAME?</v>
      </c>
      <c r="O31" s="24" t="e">
        <f t="shared" si="6"/>
        <v>#NAME?</v>
      </c>
    </row>
    <row r="32" spans="1:15" ht="27.75" customHeight="1">
      <c r="A32" s="15"/>
      <c r="B32" s="15"/>
      <c r="C32" s="16"/>
      <c r="D32" s="16" t="s">
        <v>145</v>
      </c>
      <c r="E32" s="17" t="s">
        <v>36</v>
      </c>
      <c r="F32" s="18" t="s">
        <v>135</v>
      </c>
      <c r="G32" s="19" t="s">
        <v>100</v>
      </c>
      <c r="H32" s="20">
        <v>1</v>
      </c>
      <c r="I32" s="21" t="str">
        <f t="shared" si="2"/>
        <v>B11</v>
      </c>
      <c r="J32" s="22" t="e">
        <f t="shared" si="0"/>
        <v>#NAME?</v>
      </c>
      <c r="K32" s="22" t="e">
        <f t="shared" si="1"/>
        <v>#NAME?</v>
      </c>
      <c r="L32" s="23">
        <f t="shared" si="3"/>
        <v>1</v>
      </c>
      <c r="M32" s="24" t="e">
        <f t="shared" si="4"/>
        <v>#NAME?</v>
      </c>
      <c r="N32" s="24" t="e">
        <f t="shared" si="5"/>
        <v>#NAME?</v>
      </c>
      <c r="O32" s="24" t="e">
        <f t="shared" si="6"/>
        <v>#NAME?</v>
      </c>
    </row>
    <row r="33" spans="1:15" ht="27.75" customHeight="1">
      <c r="A33" s="15"/>
      <c r="B33" s="15"/>
      <c r="C33" s="16"/>
      <c r="D33" s="16" t="s">
        <v>145</v>
      </c>
      <c r="E33" s="17" t="s">
        <v>37</v>
      </c>
      <c r="F33" s="18" t="s">
        <v>136</v>
      </c>
      <c r="G33" s="19" t="s">
        <v>95</v>
      </c>
      <c r="H33" s="20">
        <v>3</v>
      </c>
      <c r="I33" s="21" t="str">
        <f t="shared" si="2"/>
        <v>B12</v>
      </c>
      <c r="J33" s="22" t="e">
        <f t="shared" si="0"/>
        <v>#NAME?</v>
      </c>
      <c r="K33" s="22" t="e">
        <f t="shared" si="1"/>
        <v>#NAME?</v>
      </c>
      <c r="L33" s="23">
        <f t="shared" si="3"/>
        <v>3</v>
      </c>
      <c r="M33" s="24" t="e">
        <f t="shared" si="4"/>
        <v>#NAME?</v>
      </c>
      <c r="N33" s="24" t="e">
        <f t="shared" si="5"/>
        <v>#NAME?</v>
      </c>
      <c r="O33" s="24" t="e">
        <f t="shared" si="6"/>
        <v>#NAME?</v>
      </c>
    </row>
    <row r="34" spans="1:15" ht="27.75" customHeight="1">
      <c r="A34" s="15"/>
      <c r="B34" s="15"/>
      <c r="C34" s="16"/>
      <c r="D34" s="16" t="s">
        <v>145</v>
      </c>
      <c r="E34" s="17" t="s">
        <v>38</v>
      </c>
      <c r="F34" s="18" t="s">
        <v>136</v>
      </c>
      <c r="G34" s="19" t="s">
        <v>97</v>
      </c>
      <c r="H34" s="20">
        <v>1</v>
      </c>
      <c r="I34" s="21" t="str">
        <f t="shared" si="2"/>
        <v>B13</v>
      </c>
      <c r="J34" s="22" t="e">
        <f t="shared" si="0"/>
        <v>#NAME?</v>
      </c>
      <c r="K34" s="22" t="e">
        <f t="shared" si="1"/>
        <v>#NAME?</v>
      </c>
      <c r="L34" s="23">
        <f t="shared" si="3"/>
        <v>1</v>
      </c>
      <c r="M34" s="24" t="e">
        <f t="shared" si="4"/>
        <v>#NAME?</v>
      </c>
      <c r="N34" s="24" t="e">
        <f t="shared" si="5"/>
        <v>#NAME?</v>
      </c>
      <c r="O34" s="24" t="e">
        <f t="shared" si="6"/>
        <v>#NAME?</v>
      </c>
    </row>
    <row r="35" spans="1:15" ht="27.75" customHeight="1">
      <c r="A35" s="15"/>
      <c r="B35" s="15"/>
      <c r="C35" s="16"/>
      <c r="D35" s="16" t="s">
        <v>145</v>
      </c>
      <c r="E35" s="17" t="s">
        <v>39</v>
      </c>
      <c r="F35" s="18" t="s">
        <v>136</v>
      </c>
      <c r="G35" s="19" t="s">
        <v>99</v>
      </c>
      <c r="H35" s="20">
        <v>2</v>
      </c>
      <c r="I35" s="21" t="str">
        <f t="shared" si="2"/>
        <v>B14</v>
      </c>
      <c r="J35" s="22" t="e">
        <f t="shared" si="0"/>
        <v>#NAME?</v>
      </c>
      <c r="K35" s="22" t="e">
        <f t="shared" si="1"/>
        <v>#NAME?</v>
      </c>
      <c r="L35" s="23">
        <f t="shared" si="3"/>
        <v>2</v>
      </c>
      <c r="M35" s="24" t="e">
        <f t="shared" si="4"/>
        <v>#NAME?</v>
      </c>
      <c r="N35" s="24" t="e">
        <f t="shared" si="5"/>
        <v>#NAME?</v>
      </c>
      <c r="O35" s="24" t="e">
        <f t="shared" si="6"/>
        <v>#NAME?</v>
      </c>
    </row>
    <row r="36" spans="1:15" ht="27.75" customHeight="1">
      <c r="A36" s="15"/>
      <c r="B36" s="15"/>
      <c r="C36" s="16"/>
      <c r="D36" s="16" t="s">
        <v>145</v>
      </c>
      <c r="E36" s="17" t="s">
        <v>40</v>
      </c>
      <c r="F36" s="18" t="s">
        <v>136</v>
      </c>
      <c r="G36" s="19" t="s">
        <v>93</v>
      </c>
      <c r="H36" s="20">
        <v>3</v>
      </c>
      <c r="I36" s="21" t="str">
        <f t="shared" si="2"/>
        <v>B15</v>
      </c>
      <c r="J36" s="22" t="e">
        <f t="shared" si="0"/>
        <v>#NAME?</v>
      </c>
      <c r="K36" s="22" t="e">
        <f t="shared" si="1"/>
        <v>#NAME?</v>
      </c>
      <c r="L36" s="23">
        <f t="shared" si="3"/>
        <v>3</v>
      </c>
      <c r="M36" s="24" t="e">
        <f t="shared" si="4"/>
        <v>#NAME?</v>
      </c>
      <c r="N36" s="24" t="e">
        <f t="shared" si="5"/>
        <v>#NAME?</v>
      </c>
      <c r="O36" s="24" t="e">
        <f t="shared" si="6"/>
        <v>#NAME?</v>
      </c>
    </row>
    <row r="37" spans="1:15" ht="27.75" customHeight="1">
      <c r="A37" s="15"/>
      <c r="B37" s="15"/>
      <c r="C37" s="16"/>
      <c r="D37" s="16" t="s">
        <v>145</v>
      </c>
      <c r="E37" s="17" t="s">
        <v>41</v>
      </c>
      <c r="F37" s="18" t="s">
        <v>136</v>
      </c>
      <c r="G37" s="19" t="s">
        <v>96</v>
      </c>
      <c r="H37" s="20">
        <v>1</v>
      </c>
      <c r="I37" s="21" t="str">
        <f t="shared" si="2"/>
        <v>B16</v>
      </c>
      <c r="J37" s="22" t="e">
        <f aca="true" t="shared" si="7" ref="J37:J68">VLOOKUP(I37,报名结果表,1,FALSE)</f>
        <v>#NAME?</v>
      </c>
      <c r="K37" s="22" t="e">
        <f aca="true" t="shared" si="8" ref="K37:K71">VLOOKUP(I37,报名结果表,7,FALSE)</f>
        <v>#NAME?</v>
      </c>
      <c r="L37" s="23">
        <f t="shared" si="3"/>
        <v>1</v>
      </c>
      <c r="M37" s="24" t="e">
        <f t="shared" si="4"/>
        <v>#NAME?</v>
      </c>
      <c r="N37" s="24" t="e">
        <f t="shared" si="5"/>
        <v>#NAME?</v>
      </c>
      <c r="O37" s="24" t="e">
        <f t="shared" si="6"/>
        <v>#NAME?</v>
      </c>
    </row>
    <row r="38" spans="1:15" ht="27.75" customHeight="1">
      <c r="A38" s="15"/>
      <c r="B38" s="15"/>
      <c r="C38" s="16"/>
      <c r="D38" s="16" t="s">
        <v>145</v>
      </c>
      <c r="E38" s="17" t="s">
        <v>42</v>
      </c>
      <c r="F38" s="18" t="s">
        <v>136</v>
      </c>
      <c r="G38" s="19" t="s">
        <v>100</v>
      </c>
      <c r="H38" s="20">
        <v>4</v>
      </c>
      <c r="I38" s="21" t="str">
        <f t="shared" si="2"/>
        <v>B17</v>
      </c>
      <c r="J38" s="22" t="e">
        <f t="shared" si="7"/>
        <v>#NAME?</v>
      </c>
      <c r="K38" s="22" t="e">
        <f t="shared" si="8"/>
        <v>#NAME?</v>
      </c>
      <c r="L38" s="23">
        <f t="shared" si="3"/>
        <v>4</v>
      </c>
      <c r="M38" s="24" t="e">
        <f t="shared" si="4"/>
        <v>#NAME?</v>
      </c>
      <c r="N38" s="24" t="e">
        <f t="shared" si="5"/>
        <v>#NAME?</v>
      </c>
      <c r="O38" s="24" t="e">
        <f t="shared" si="6"/>
        <v>#NAME?</v>
      </c>
    </row>
    <row r="39" spans="1:15" ht="27.75" customHeight="1">
      <c r="A39" s="15"/>
      <c r="B39" s="15"/>
      <c r="C39" s="16"/>
      <c r="D39" s="16" t="s">
        <v>145</v>
      </c>
      <c r="E39" s="17" t="s">
        <v>43</v>
      </c>
      <c r="F39" s="18" t="s">
        <v>137</v>
      </c>
      <c r="G39" s="19" t="s">
        <v>99</v>
      </c>
      <c r="H39" s="20">
        <v>2</v>
      </c>
      <c r="I39" s="21" t="str">
        <f t="shared" si="2"/>
        <v>B18</v>
      </c>
      <c r="J39" s="22" t="e">
        <f t="shared" si="7"/>
        <v>#NAME?</v>
      </c>
      <c r="K39" s="22" t="e">
        <f t="shared" si="8"/>
        <v>#NAME?</v>
      </c>
      <c r="L39" s="23">
        <f t="shared" si="3"/>
        <v>2</v>
      </c>
      <c r="M39" s="24" t="e">
        <f t="shared" si="4"/>
        <v>#NAME?</v>
      </c>
      <c r="N39" s="24" t="e">
        <f t="shared" si="5"/>
        <v>#NAME?</v>
      </c>
      <c r="O39" s="24" t="e">
        <f t="shared" si="6"/>
        <v>#NAME?</v>
      </c>
    </row>
    <row r="40" spans="1:15" ht="27.75" customHeight="1">
      <c r="A40" s="15"/>
      <c r="B40" s="15"/>
      <c r="C40" s="16"/>
      <c r="D40" s="16" t="s">
        <v>145</v>
      </c>
      <c r="E40" s="17" t="s">
        <v>44</v>
      </c>
      <c r="F40" s="18" t="s">
        <v>137</v>
      </c>
      <c r="G40" s="19" t="s">
        <v>91</v>
      </c>
      <c r="H40" s="20">
        <v>1</v>
      </c>
      <c r="I40" s="21" t="str">
        <f t="shared" si="2"/>
        <v>B19</v>
      </c>
      <c r="J40" s="22" t="e">
        <f t="shared" si="7"/>
        <v>#NAME?</v>
      </c>
      <c r="K40" s="22" t="e">
        <f t="shared" si="8"/>
        <v>#NAME?</v>
      </c>
      <c r="L40" s="23">
        <f t="shared" si="3"/>
        <v>1</v>
      </c>
      <c r="M40" s="24" t="e">
        <f t="shared" si="4"/>
        <v>#NAME?</v>
      </c>
      <c r="N40" s="24" t="e">
        <f t="shared" si="5"/>
        <v>#NAME?</v>
      </c>
      <c r="O40" s="24" t="e">
        <f t="shared" si="6"/>
        <v>#NAME?</v>
      </c>
    </row>
    <row r="41" spans="1:15" ht="27.75" customHeight="1">
      <c r="A41" s="15"/>
      <c r="B41" s="15"/>
      <c r="C41" s="16"/>
      <c r="D41" s="16" t="s">
        <v>145</v>
      </c>
      <c r="E41" s="17" t="s">
        <v>45</v>
      </c>
      <c r="F41" s="18" t="s">
        <v>137</v>
      </c>
      <c r="G41" s="19" t="s">
        <v>100</v>
      </c>
      <c r="H41" s="20">
        <v>2</v>
      </c>
      <c r="I41" s="21" t="str">
        <f t="shared" si="2"/>
        <v>B20</v>
      </c>
      <c r="J41" s="22" t="e">
        <f t="shared" si="7"/>
        <v>#NAME?</v>
      </c>
      <c r="K41" s="22" t="e">
        <f t="shared" si="8"/>
        <v>#NAME?</v>
      </c>
      <c r="L41" s="23">
        <f t="shared" si="3"/>
        <v>2</v>
      </c>
      <c r="M41" s="24" t="e">
        <f t="shared" si="4"/>
        <v>#NAME?</v>
      </c>
      <c r="N41" s="24" t="e">
        <f t="shared" si="5"/>
        <v>#NAME?</v>
      </c>
      <c r="O41" s="24" t="e">
        <f t="shared" si="6"/>
        <v>#NAME?</v>
      </c>
    </row>
    <row r="42" spans="1:15" ht="27.75" customHeight="1">
      <c r="A42" s="15"/>
      <c r="B42" s="15"/>
      <c r="C42" s="16"/>
      <c r="D42" s="16" t="s">
        <v>145</v>
      </c>
      <c r="E42" s="17" t="s">
        <v>46</v>
      </c>
      <c r="F42" s="18" t="s">
        <v>138</v>
      </c>
      <c r="G42" s="19" t="s">
        <v>101</v>
      </c>
      <c r="H42" s="20">
        <v>2</v>
      </c>
      <c r="I42" s="21" t="str">
        <f t="shared" si="2"/>
        <v>B21</v>
      </c>
      <c r="J42" s="22" t="e">
        <f t="shared" si="7"/>
        <v>#NAME?</v>
      </c>
      <c r="K42" s="22" t="e">
        <f t="shared" si="8"/>
        <v>#NAME?</v>
      </c>
      <c r="L42" s="23">
        <f t="shared" si="3"/>
        <v>2</v>
      </c>
      <c r="M42" s="24" t="e">
        <f t="shared" si="4"/>
        <v>#NAME?</v>
      </c>
      <c r="N42" s="24" t="e">
        <f t="shared" si="5"/>
        <v>#NAME?</v>
      </c>
      <c r="O42" s="24" t="e">
        <f t="shared" si="6"/>
        <v>#NAME?</v>
      </c>
    </row>
    <row r="43" spans="1:15" ht="27.75" customHeight="1">
      <c r="A43" s="15"/>
      <c r="B43" s="15"/>
      <c r="C43" s="16"/>
      <c r="D43" s="16" t="s">
        <v>145</v>
      </c>
      <c r="E43" s="17" t="s">
        <v>47</v>
      </c>
      <c r="F43" s="18" t="s">
        <v>138</v>
      </c>
      <c r="G43" s="19" t="s">
        <v>102</v>
      </c>
      <c r="H43" s="20">
        <v>3</v>
      </c>
      <c r="I43" s="21" t="str">
        <f t="shared" si="2"/>
        <v>B22</v>
      </c>
      <c r="J43" s="22" t="e">
        <f t="shared" si="7"/>
        <v>#NAME?</v>
      </c>
      <c r="K43" s="22" t="e">
        <f t="shared" si="8"/>
        <v>#NAME?</v>
      </c>
      <c r="L43" s="23">
        <f t="shared" si="3"/>
        <v>3</v>
      </c>
      <c r="M43" s="24" t="e">
        <f t="shared" si="4"/>
        <v>#NAME?</v>
      </c>
      <c r="N43" s="24" t="e">
        <f t="shared" si="5"/>
        <v>#NAME?</v>
      </c>
      <c r="O43" s="24" t="e">
        <f t="shared" si="6"/>
        <v>#NAME?</v>
      </c>
    </row>
    <row r="44" spans="1:15" ht="27.75" customHeight="1">
      <c r="A44" s="15"/>
      <c r="B44" s="15"/>
      <c r="C44" s="16"/>
      <c r="D44" s="16" t="s">
        <v>145</v>
      </c>
      <c r="E44" s="17" t="s">
        <v>48</v>
      </c>
      <c r="F44" s="18" t="s">
        <v>138</v>
      </c>
      <c r="G44" s="19" t="s">
        <v>103</v>
      </c>
      <c r="H44" s="20">
        <v>4</v>
      </c>
      <c r="I44" s="21" t="str">
        <f t="shared" si="2"/>
        <v>B23</v>
      </c>
      <c r="J44" s="22" t="e">
        <f t="shared" si="7"/>
        <v>#NAME?</v>
      </c>
      <c r="K44" s="22" t="e">
        <f t="shared" si="8"/>
        <v>#NAME?</v>
      </c>
      <c r="L44" s="23">
        <f t="shared" si="3"/>
        <v>4</v>
      </c>
      <c r="M44" s="24" t="e">
        <f t="shared" si="4"/>
        <v>#NAME?</v>
      </c>
      <c r="N44" s="24" t="e">
        <f t="shared" si="5"/>
        <v>#NAME?</v>
      </c>
      <c r="O44" s="24" t="e">
        <f t="shared" si="6"/>
        <v>#NAME?</v>
      </c>
    </row>
    <row r="45" spans="1:15" ht="27.75" customHeight="1">
      <c r="A45" s="15"/>
      <c r="B45" s="15"/>
      <c r="C45" s="16"/>
      <c r="D45" s="16" t="s">
        <v>145</v>
      </c>
      <c r="E45" s="17" t="s">
        <v>49</v>
      </c>
      <c r="F45" s="18" t="s">
        <v>138</v>
      </c>
      <c r="G45" s="19" t="s">
        <v>104</v>
      </c>
      <c r="H45" s="20">
        <v>3</v>
      </c>
      <c r="I45" s="21" t="str">
        <f t="shared" si="2"/>
        <v>B24</v>
      </c>
      <c r="J45" s="22" t="e">
        <f t="shared" si="7"/>
        <v>#NAME?</v>
      </c>
      <c r="K45" s="22" t="e">
        <f t="shared" si="8"/>
        <v>#NAME?</v>
      </c>
      <c r="L45" s="23">
        <f t="shared" si="3"/>
        <v>3</v>
      </c>
      <c r="M45" s="24" t="e">
        <f t="shared" si="4"/>
        <v>#NAME?</v>
      </c>
      <c r="N45" s="24" t="e">
        <f t="shared" si="5"/>
        <v>#NAME?</v>
      </c>
      <c r="O45" s="24" t="e">
        <f t="shared" si="6"/>
        <v>#NAME?</v>
      </c>
    </row>
    <row r="46" spans="1:15" ht="27.75" customHeight="1">
      <c r="A46" s="15"/>
      <c r="B46" s="15"/>
      <c r="C46" s="16"/>
      <c r="D46" s="16" t="s">
        <v>145</v>
      </c>
      <c r="E46" s="17" t="s">
        <v>50</v>
      </c>
      <c r="F46" s="18" t="s">
        <v>138</v>
      </c>
      <c r="G46" s="19" t="s">
        <v>105</v>
      </c>
      <c r="H46" s="20">
        <v>1</v>
      </c>
      <c r="I46" s="21" t="str">
        <f t="shared" si="2"/>
        <v>B25</v>
      </c>
      <c r="J46" s="22" t="e">
        <f t="shared" si="7"/>
        <v>#NAME?</v>
      </c>
      <c r="K46" s="22" t="e">
        <f t="shared" si="8"/>
        <v>#NAME?</v>
      </c>
      <c r="L46" s="23">
        <f t="shared" si="3"/>
        <v>1</v>
      </c>
      <c r="M46" s="24" t="e">
        <f t="shared" si="4"/>
        <v>#NAME?</v>
      </c>
      <c r="N46" s="24" t="e">
        <f t="shared" si="5"/>
        <v>#NAME?</v>
      </c>
      <c r="O46" s="24" t="e">
        <f t="shared" si="6"/>
        <v>#NAME?</v>
      </c>
    </row>
    <row r="47" spans="1:15" ht="27.75" customHeight="1">
      <c r="A47" s="15"/>
      <c r="B47" s="15"/>
      <c r="C47" s="16"/>
      <c r="D47" s="16" t="s">
        <v>145</v>
      </c>
      <c r="E47" s="17" t="s">
        <v>51</v>
      </c>
      <c r="F47" s="18" t="s">
        <v>138</v>
      </c>
      <c r="G47" s="19" t="s">
        <v>106</v>
      </c>
      <c r="H47" s="20">
        <v>2</v>
      </c>
      <c r="I47" s="21" t="str">
        <f t="shared" si="2"/>
        <v>B26</v>
      </c>
      <c r="J47" s="22" t="e">
        <f t="shared" si="7"/>
        <v>#NAME?</v>
      </c>
      <c r="K47" s="22" t="e">
        <f t="shared" si="8"/>
        <v>#NAME?</v>
      </c>
      <c r="L47" s="23">
        <f t="shared" si="3"/>
        <v>2</v>
      </c>
      <c r="M47" s="24" t="e">
        <f t="shared" si="4"/>
        <v>#NAME?</v>
      </c>
      <c r="N47" s="24" t="e">
        <f t="shared" si="5"/>
        <v>#NAME?</v>
      </c>
      <c r="O47" s="24" t="e">
        <f t="shared" si="6"/>
        <v>#NAME?</v>
      </c>
    </row>
    <row r="48" spans="1:15" ht="27.75" customHeight="1">
      <c r="A48" s="15"/>
      <c r="B48" s="15"/>
      <c r="C48" s="16"/>
      <c r="D48" s="16" t="s">
        <v>145</v>
      </c>
      <c r="E48" s="17" t="s">
        <v>52</v>
      </c>
      <c r="F48" s="18" t="s">
        <v>138</v>
      </c>
      <c r="G48" s="19" t="s">
        <v>107</v>
      </c>
      <c r="H48" s="20">
        <v>1</v>
      </c>
      <c r="I48" s="21" t="str">
        <f t="shared" si="2"/>
        <v>B27</v>
      </c>
      <c r="J48" s="22" t="e">
        <f t="shared" si="7"/>
        <v>#NAME?</v>
      </c>
      <c r="K48" s="22" t="e">
        <f t="shared" si="8"/>
        <v>#NAME?</v>
      </c>
      <c r="L48" s="23">
        <f t="shared" si="3"/>
        <v>1</v>
      </c>
      <c r="M48" s="24" t="e">
        <f t="shared" si="4"/>
        <v>#NAME?</v>
      </c>
      <c r="N48" s="24" t="e">
        <f t="shared" si="5"/>
        <v>#NAME?</v>
      </c>
      <c r="O48" s="24" t="e">
        <f t="shared" si="6"/>
        <v>#NAME?</v>
      </c>
    </row>
    <row r="49" spans="1:15" ht="27.75" customHeight="1">
      <c r="A49" s="15"/>
      <c r="B49" s="15"/>
      <c r="C49" s="16"/>
      <c r="D49" s="16" t="s">
        <v>145</v>
      </c>
      <c r="E49" s="17" t="s">
        <v>53</v>
      </c>
      <c r="F49" s="18" t="s">
        <v>138</v>
      </c>
      <c r="G49" s="19" t="s">
        <v>108</v>
      </c>
      <c r="H49" s="20">
        <v>3</v>
      </c>
      <c r="I49" s="21" t="str">
        <f t="shared" si="2"/>
        <v>B28</v>
      </c>
      <c r="J49" s="22" t="e">
        <f t="shared" si="7"/>
        <v>#NAME?</v>
      </c>
      <c r="K49" s="22" t="e">
        <f t="shared" si="8"/>
        <v>#NAME?</v>
      </c>
      <c r="L49" s="23">
        <f t="shared" si="3"/>
        <v>3</v>
      </c>
      <c r="M49" s="24" t="e">
        <f t="shared" si="4"/>
        <v>#NAME?</v>
      </c>
      <c r="N49" s="24" t="e">
        <f t="shared" si="5"/>
        <v>#NAME?</v>
      </c>
      <c r="O49" s="24" t="e">
        <f t="shared" si="6"/>
        <v>#NAME?</v>
      </c>
    </row>
    <row r="50" spans="1:15" ht="27.75" customHeight="1">
      <c r="A50" s="15"/>
      <c r="B50" s="15"/>
      <c r="C50" s="16"/>
      <c r="D50" s="16" t="s">
        <v>145</v>
      </c>
      <c r="E50" s="17" t="s">
        <v>54</v>
      </c>
      <c r="F50" s="18" t="s">
        <v>138</v>
      </c>
      <c r="G50" s="19" t="s">
        <v>109</v>
      </c>
      <c r="H50" s="20">
        <v>3</v>
      </c>
      <c r="I50" s="21" t="str">
        <f t="shared" si="2"/>
        <v>B29</v>
      </c>
      <c r="J50" s="22" t="e">
        <f t="shared" si="7"/>
        <v>#NAME?</v>
      </c>
      <c r="K50" s="22" t="e">
        <f t="shared" si="8"/>
        <v>#NAME?</v>
      </c>
      <c r="L50" s="23">
        <f t="shared" si="3"/>
        <v>3</v>
      </c>
      <c r="M50" s="24" t="e">
        <f t="shared" si="4"/>
        <v>#NAME?</v>
      </c>
      <c r="N50" s="24" t="e">
        <f t="shared" si="5"/>
        <v>#NAME?</v>
      </c>
      <c r="O50" s="24" t="e">
        <f t="shared" si="6"/>
        <v>#NAME?</v>
      </c>
    </row>
    <row r="51" spans="1:15" ht="27.75" customHeight="1">
      <c r="A51" s="15"/>
      <c r="B51" s="15"/>
      <c r="C51" s="16"/>
      <c r="D51" s="16" t="s">
        <v>145</v>
      </c>
      <c r="E51" s="17" t="s">
        <v>55</v>
      </c>
      <c r="F51" s="18" t="s">
        <v>138</v>
      </c>
      <c r="G51" s="19" t="s">
        <v>110</v>
      </c>
      <c r="H51" s="20">
        <v>3</v>
      </c>
      <c r="I51" s="21" t="str">
        <f t="shared" si="2"/>
        <v>B30</v>
      </c>
      <c r="J51" s="22" t="e">
        <f t="shared" si="7"/>
        <v>#NAME?</v>
      </c>
      <c r="K51" s="22" t="e">
        <f t="shared" si="8"/>
        <v>#NAME?</v>
      </c>
      <c r="L51" s="23">
        <f t="shared" si="3"/>
        <v>3</v>
      </c>
      <c r="M51" s="24" t="e">
        <f t="shared" si="4"/>
        <v>#NAME?</v>
      </c>
      <c r="N51" s="24" t="e">
        <f t="shared" si="5"/>
        <v>#NAME?</v>
      </c>
      <c r="O51" s="24" t="e">
        <f t="shared" si="6"/>
        <v>#NAME?</v>
      </c>
    </row>
    <row r="52" spans="1:15" ht="27.75" customHeight="1">
      <c r="A52" s="15"/>
      <c r="B52" s="15"/>
      <c r="C52" s="16"/>
      <c r="D52" s="16" t="s">
        <v>146</v>
      </c>
      <c r="E52" s="17" t="s">
        <v>56</v>
      </c>
      <c r="F52" s="15" t="s">
        <v>139</v>
      </c>
      <c r="G52" s="19" t="s">
        <v>111</v>
      </c>
      <c r="H52" s="20">
        <v>11</v>
      </c>
      <c r="I52" s="21" t="str">
        <f t="shared" si="2"/>
        <v>C01</v>
      </c>
      <c r="J52" s="22" t="e">
        <f t="shared" si="7"/>
        <v>#NAME?</v>
      </c>
      <c r="K52" s="22" t="e">
        <f t="shared" si="8"/>
        <v>#NAME?</v>
      </c>
      <c r="L52" s="23">
        <f t="shared" si="3"/>
        <v>11</v>
      </c>
      <c r="M52" s="24" t="e">
        <f t="shared" si="4"/>
        <v>#NAME?</v>
      </c>
      <c r="N52" s="24" t="e">
        <f t="shared" si="5"/>
        <v>#NAME?</v>
      </c>
      <c r="O52" s="24" t="e">
        <f t="shared" si="6"/>
        <v>#NAME?</v>
      </c>
    </row>
    <row r="53" spans="1:15" ht="27.75" customHeight="1">
      <c r="A53" s="15"/>
      <c r="B53" s="15"/>
      <c r="C53" s="16"/>
      <c r="D53" s="16" t="s">
        <v>146</v>
      </c>
      <c r="E53" s="17" t="s">
        <v>57</v>
      </c>
      <c r="F53" s="18" t="s">
        <v>139</v>
      </c>
      <c r="G53" s="19" t="s">
        <v>112</v>
      </c>
      <c r="H53" s="20">
        <v>1</v>
      </c>
      <c r="I53" s="21" t="str">
        <f t="shared" si="2"/>
        <v>C02</v>
      </c>
      <c r="J53" s="22" t="e">
        <f t="shared" si="7"/>
        <v>#NAME?</v>
      </c>
      <c r="K53" s="22" t="e">
        <f t="shared" si="8"/>
        <v>#NAME?</v>
      </c>
      <c r="L53" s="23">
        <f t="shared" si="3"/>
        <v>1</v>
      </c>
      <c r="M53" s="24" t="e">
        <f t="shared" si="4"/>
        <v>#NAME?</v>
      </c>
      <c r="N53" s="24" t="e">
        <f t="shared" si="5"/>
        <v>#NAME?</v>
      </c>
      <c r="O53" s="24" t="e">
        <f t="shared" si="6"/>
        <v>#NAME?</v>
      </c>
    </row>
    <row r="54" spans="1:15" ht="27.75" customHeight="1">
      <c r="A54" s="15"/>
      <c r="B54" s="15"/>
      <c r="C54" s="16"/>
      <c r="D54" s="16" t="s">
        <v>146</v>
      </c>
      <c r="E54" s="17" t="s">
        <v>58</v>
      </c>
      <c r="F54" s="18" t="s">
        <v>139</v>
      </c>
      <c r="G54" s="19" t="s">
        <v>113</v>
      </c>
      <c r="H54" s="20">
        <v>2</v>
      </c>
      <c r="I54" s="21" t="str">
        <f t="shared" si="2"/>
        <v>C03</v>
      </c>
      <c r="J54" s="22" t="e">
        <f t="shared" si="7"/>
        <v>#NAME?</v>
      </c>
      <c r="K54" s="22" t="e">
        <f t="shared" si="8"/>
        <v>#NAME?</v>
      </c>
      <c r="L54" s="23">
        <f t="shared" si="3"/>
        <v>2</v>
      </c>
      <c r="M54" s="24" t="e">
        <f t="shared" si="4"/>
        <v>#NAME?</v>
      </c>
      <c r="N54" s="24" t="e">
        <f t="shared" si="5"/>
        <v>#NAME?</v>
      </c>
      <c r="O54" s="24" t="e">
        <f t="shared" si="6"/>
        <v>#NAME?</v>
      </c>
    </row>
    <row r="55" spans="1:15" ht="27.75" customHeight="1">
      <c r="A55" s="15"/>
      <c r="B55" s="15"/>
      <c r="C55" s="16"/>
      <c r="D55" s="16" t="s">
        <v>146</v>
      </c>
      <c r="E55" s="17" t="s">
        <v>59</v>
      </c>
      <c r="F55" s="18" t="s">
        <v>139</v>
      </c>
      <c r="G55" s="19" t="s">
        <v>114</v>
      </c>
      <c r="H55" s="20">
        <v>1</v>
      </c>
      <c r="I55" s="21" t="str">
        <f t="shared" si="2"/>
        <v>C04</v>
      </c>
      <c r="J55" s="22" t="e">
        <f t="shared" si="7"/>
        <v>#NAME?</v>
      </c>
      <c r="K55" s="22" t="e">
        <f t="shared" si="8"/>
        <v>#NAME?</v>
      </c>
      <c r="L55" s="23">
        <f t="shared" si="3"/>
        <v>1</v>
      </c>
      <c r="M55" s="24" t="e">
        <f t="shared" si="4"/>
        <v>#NAME?</v>
      </c>
      <c r="N55" s="24" t="e">
        <f t="shared" si="5"/>
        <v>#NAME?</v>
      </c>
      <c r="O55" s="24" t="e">
        <f t="shared" si="6"/>
        <v>#NAME?</v>
      </c>
    </row>
    <row r="56" spans="1:15" ht="27.75" customHeight="1">
      <c r="A56" s="15"/>
      <c r="B56" s="15"/>
      <c r="C56" s="16"/>
      <c r="D56" s="16" t="s">
        <v>146</v>
      </c>
      <c r="E56" s="17" t="s">
        <v>60</v>
      </c>
      <c r="F56" s="18" t="s">
        <v>139</v>
      </c>
      <c r="G56" s="19" t="s">
        <v>115</v>
      </c>
      <c r="H56" s="20">
        <v>1</v>
      </c>
      <c r="I56" s="21" t="str">
        <f t="shared" si="2"/>
        <v>C05</v>
      </c>
      <c r="J56" s="22" t="e">
        <f t="shared" si="7"/>
        <v>#NAME?</v>
      </c>
      <c r="K56" s="22" t="e">
        <f t="shared" si="8"/>
        <v>#NAME?</v>
      </c>
      <c r="L56" s="23">
        <f t="shared" si="3"/>
        <v>1</v>
      </c>
      <c r="M56" s="24" t="e">
        <f t="shared" si="4"/>
        <v>#NAME?</v>
      </c>
      <c r="N56" s="24" t="e">
        <f t="shared" si="5"/>
        <v>#NAME?</v>
      </c>
      <c r="O56" s="24" t="e">
        <f t="shared" si="6"/>
        <v>#NAME?</v>
      </c>
    </row>
    <row r="57" spans="1:15" ht="27.75" customHeight="1">
      <c r="A57" s="15"/>
      <c r="B57" s="15"/>
      <c r="C57" s="16"/>
      <c r="D57" s="16" t="s">
        <v>146</v>
      </c>
      <c r="E57" s="17" t="s">
        <v>61</v>
      </c>
      <c r="F57" s="18" t="s">
        <v>139</v>
      </c>
      <c r="G57" s="19" t="s">
        <v>116</v>
      </c>
      <c r="H57" s="20">
        <v>1</v>
      </c>
      <c r="I57" s="21" t="str">
        <f t="shared" si="2"/>
        <v>C06</v>
      </c>
      <c r="J57" s="22" t="e">
        <f t="shared" si="7"/>
        <v>#NAME?</v>
      </c>
      <c r="K57" s="22" t="e">
        <f t="shared" si="8"/>
        <v>#NAME?</v>
      </c>
      <c r="L57" s="23">
        <f t="shared" si="3"/>
        <v>1</v>
      </c>
      <c r="M57" s="24" t="e">
        <f t="shared" si="4"/>
        <v>#NAME?</v>
      </c>
      <c r="N57" s="24" t="e">
        <f t="shared" si="5"/>
        <v>#NAME?</v>
      </c>
      <c r="O57" s="24" t="e">
        <f t="shared" si="6"/>
        <v>#NAME?</v>
      </c>
    </row>
    <row r="58" spans="1:15" ht="27.75" customHeight="1">
      <c r="A58" s="15"/>
      <c r="B58" s="15"/>
      <c r="C58" s="16"/>
      <c r="D58" s="16" t="s">
        <v>146</v>
      </c>
      <c r="E58" s="17" t="s">
        <v>62</v>
      </c>
      <c r="F58" s="18" t="s">
        <v>139</v>
      </c>
      <c r="G58" s="19" t="s">
        <v>117</v>
      </c>
      <c r="H58" s="20">
        <v>2</v>
      </c>
      <c r="I58" s="21" t="str">
        <f t="shared" si="2"/>
        <v>C07</v>
      </c>
      <c r="J58" s="22" t="e">
        <f t="shared" si="7"/>
        <v>#NAME?</v>
      </c>
      <c r="K58" s="22" t="e">
        <f t="shared" si="8"/>
        <v>#NAME?</v>
      </c>
      <c r="L58" s="23">
        <f t="shared" si="3"/>
        <v>2</v>
      </c>
      <c r="M58" s="24" t="e">
        <f t="shared" si="4"/>
        <v>#NAME?</v>
      </c>
      <c r="N58" s="24" t="e">
        <f t="shared" si="5"/>
        <v>#NAME?</v>
      </c>
      <c r="O58" s="24" t="e">
        <f t="shared" si="6"/>
        <v>#NAME?</v>
      </c>
    </row>
    <row r="59" spans="1:15" ht="27.75" customHeight="1">
      <c r="A59" s="15"/>
      <c r="B59" s="15"/>
      <c r="C59" s="16"/>
      <c r="D59" s="16" t="s">
        <v>146</v>
      </c>
      <c r="E59" s="17" t="s">
        <v>63</v>
      </c>
      <c r="F59" s="18" t="s">
        <v>139</v>
      </c>
      <c r="G59" s="19" t="s">
        <v>118</v>
      </c>
      <c r="H59" s="20">
        <v>1</v>
      </c>
      <c r="I59" s="21" t="str">
        <f t="shared" si="2"/>
        <v>C08</v>
      </c>
      <c r="J59" s="22" t="e">
        <f t="shared" si="7"/>
        <v>#NAME?</v>
      </c>
      <c r="K59" s="22" t="e">
        <f t="shared" si="8"/>
        <v>#NAME?</v>
      </c>
      <c r="L59" s="23">
        <f t="shared" si="3"/>
        <v>1</v>
      </c>
      <c r="M59" s="24" t="e">
        <f t="shared" si="4"/>
        <v>#NAME?</v>
      </c>
      <c r="N59" s="24" t="e">
        <f t="shared" si="5"/>
        <v>#NAME?</v>
      </c>
      <c r="O59" s="24" t="e">
        <f t="shared" si="6"/>
        <v>#NAME?</v>
      </c>
    </row>
    <row r="60" spans="1:15" ht="27.75" customHeight="1">
      <c r="A60" s="15"/>
      <c r="B60" s="15"/>
      <c r="C60" s="16"/>
      <c r="D60" s="16" t="s">
        <v>146</v>
      </c>
      <c r="E60" s="17" t="s">
        <v>64</v>
      </c>
      <c r="F60" s="18" t="s">
        <v>140</v>
      </c>
      <c r="G60" s="19" t="s">
        <v>111</v>
      </c>
      <c r="H60" s="20">
        <v>5</v>
      </c>
      <c r="I60" s="21" t="str">
        <f t="shared" si="2"/>
        <v>C09</v>
      </c>
      <c r="J60" s="22" t="e">
        <f t="shared" si="7"/>
        <v>#NAME?</v>
      </c>
      <c r="K60" s="22" t="e">
        <f t="shared" si="8"/>
        <v>#NAME?</v>
      </c>
      <c r="L60" s="23">
        <f t="shared" si="3"/>
        <v>5</v>
      </c>
      <c r="M60" s="24" t="e">
        <f t="shared" si="4"/>
        <v>#NAME?</v>
      </c>
      <c r="N60" s="24" t="e">
        <f t="shared" si="5"/>
        <v>#NAME?</v>
      </c>
      <c r="O60" s="24" t="e">
        <f t="shared" si="6"/>
        <v>#NAME?</v>
      </c>
    </row>
    <row r="61" spans="1:15" ht="27.75" customHeight="1">
      <c r="A61" s="15"/>
      <c r="B61" s="15"/>
      <c r="C61" s="16"/>
      <c r="D61" s="16" t="s">
        <v>146</v>
      </c>
      <c r="E61" s="17" t="s">
        <v>65</v>
      </c>
      <c r="F61" s="18" t="s">
        <v>140</v>
      </c>
      <c r="G61" s="19" t="s">
        <v>117</v>
      </c>
      <c r="H61" s="20">
        <v>1</v>
      </c>
      <c r="I61" s="21" t="str">
        <f t="shared" si="2"/>
        <v>C10</v>
      </c>
      <c r="J61" s="22" t="e">
        <f t="shared" si="7"/>
        <v>#NAME?</v>
      </c>
      <c r="K61" s="22" t="e">
        <f t="shared" si="8"/>
        <v>#NAME?</v>
      </c>
      <c r="L61" s="23">
        <f t="shared" si="3"/>
        <v>1</v>
      </c>
      <c r="M61" s="24" t="e">
        <f t="shared" si="4"/>
        <v>#NAME?</v>
      </c>
      <c r="N61" s="24" t="e">
        <f t="shared" si="5"/>
        <v>#NAME?</v>
      </c>
      <c r="O61" s="24" t="e">
        <f t="shared" si="6"/>
        <v>#NAME?</v>
      </c>
    </row>
    <row r="62" spans="1:15" ht="27.75" customHeight="1">
      <c r="A62" s="15"/>
      <c r="B62" s="15"/>
      <c r="C62" s="16"/>
      <c r="D62" s="16" t="s">
        <v>146</v>
      </c>
      <c r="E62" s="17" t="s">
        <v>66</v>
      </c>
      <c r="F62" s="18" t="s">
        <v>140</v>
      </c>
      <c r="G62" s="19" t="s">
        <v>114</v>
      </c>
      <c r="H62" s="20">
        <v>1</v>
      </c>
      <c r="I62" s="21" t="str">
        <f t="shared" si="2"/>
        <v>C11</v>
      </c>
      <c r="J62" s="22" t="e">
        <f t="shared" si="7"/>
        <v>#NAME?</v>
      </c>
      <c r="K62" s="22" t="e">
        <f t="shared" si="8"/>
        <v>#NAME?</v>
      </c>
      <c r="L62" s="23">
        <f t="shared" si="3"/>
        <v>1</v>
      </c>
      <c r="M62" s="24" t="e">
        <f t="shared" si="4"/>
        <v>#NAME?</v>
      </c>
      <c r="N62" s="24" t="e">
        <f t="shared" si="5"/>
        <v>#NAME?</v>
      </c>
      <c r="O62" s="24" t="e">
        <f t="shared" si="6"/>
        <v>#NAME?</v>
      </c>
    </row>
    <row r="63" spans="1:15" ht="27.75" customHeight="1">
      <c r="A63" s="15"/>
      <c r="B63" s="15"/>
      <c r="C63" s="16"/>
      <c r="D63" s="16" t="s">
        <v>146</v>
      </c>
      <c r="E63" s="17" t="s">
        <v>67</v>
      </c>
      <c r="F63" s="18" t="s">
        <v>140</v>
      </c>
      <c r="G63" s="19" t="s">
        <v>112</v>
      </c>
      <c r="H63" s="20">
        <v>1</v>
      </c>
      <c r="I63" s="21" t="str">
        <f t="shared" si="2"/>
        <v>C12</v>
      </c>
      <c r="J63" s="22" t="e">
        <f t="shared" si="7"/>
        <v>#NAME?</v>
      </c>
      <c r="K63" s="22" t="e">
        <f t="shared" si="8"/>
        <v>#NAME?</v>
      </c>
      <c r="L63" s="23">
        <f t="shared" si="3"/>
        <v>1</v>
      </c>
      <c r="M63" s="24" t="e">
        <f t="shared" si="4"/>
        <v>#NAME?</v>
      </c>
      <c r="N63" s="24" t="e">
        <f t="shared" si="5"/>
        <v>#NAME?</v>
      </c>
      <c r="O63" s="24" t="e">
        <f t="shared" si="6"/>
        <v>#NAME?</v>
      </c>
    </row>
    <row r="64" spans="1:15" ht="27.75" customHeight="1">
      <c r="A64" s="15"/>
      <c r="B64" s="15"/>
      <c r="C64" s="16"/>
      <c r="D64" s="16" t="s">
        <v>146</v>
      </c>
      <c r="E64" s="17" t="s">
        <v>68</v>
      </c>
      <c r="F64" s="18" t="s">
        <v>140</v>
      </c>
      <c r="G64" s="19" t="s">
        <v>119</v>
      </c>
      <c r="H64" s="20">
        <v>2</v>
      </c>
      <c r="I64" s="21" t="str">
        <f t="shared" si="2"/>
        <v>C13</v>
      </c>
      <c r="J64" s="22" t="e">
        <f t="shared" si="7"/>
        <v>#NAME?</v>
      </c>
      <c r="K64" s="22" t="e">
        <f t="shared" si="8"/>
        <v>#NAME?</v>
      </c>
      <c r="L64" s="23">
        <f t="shared" si="3"/>
        <v>2</v>
      </c>
      <c r="M64" s="24" t="e">
        <f t="shared" si="4"/>
        <v>#NAME?</v>
      </c>
      <c r="N64" s="24" t="e">
        <f t="shared" si="5"/>
        <v>#NAME?</v>
      </c>
      <c r="O64" s="24" t="e">
        <f t="shared" si="6"/>
        <v>#NAME?</v>
      </c>
    </row>
    <row r="65" spans="1:15" ht="27.75" customHeight="1">
      <c r="A65" s="15"/>
      <c r="B65" s="15"/>
      <c r="C65" s="16"/>
      <c r="D65" s="16" t="s">
        <v>146</v>
      </c>
      <c r="E65" s="17" t="s">
        <v>69</v>
      </c>
      <c r="F65" s="18" t="s">
        <v>141</v>
      </c>
      <c r="G65" s="19" t="s">
        <v>111</v>
      </c>
      <c r="H65" s="20">
        <v>1</v>
      </c>
      <c r="I65" s="21" t="str">
        <f t="shared" si="2"/>
        <v>C14</v>
      </c>
      <c r="J65" s="22" t="e">
        <f t="shared" si="7"/>
        <v>#NAME?</v>
      </c>
      <c r="K65" s="22" t="e">
        <f t="shared" si="8"/>
        <v>#NAME?</v>
      </c>
      <c r="L65" s="23">
        <f t="shared" si="3"/>
        <v>1</v>
      </c>
      <c r="M65" s="24" t="e">
        <f t="shared" si="4"/>
        <v>#NAME?</v>
      </c>
      <c r="N65" s="24" t="e">
        <f t="shared" si="5"/>
        <v>#NAME?</v>
      </c>
      <c r="O65" s="24" t="e">
        <f t="shared" si="6"/>
        <v>#NAME?</v>
      </c>
    </row>
    <row r="66" spans="1:15" ht="27.75" customHeight="1">
      <c r="A66" s="15"/>
      <c r="B66" s="15"/>
      <c r="C66" s="16"/>
      <c r="D66" s="16" t="s">
        <v>146</v>
      </c>
      <c r="E66" s="17" t="s">
        <v>70</v>
      </c>
      <c r="F66" s="18" t="s">
        <v>141</v>
      </c>
      <c r="G66" s="19" t="s">
        <v>120</v>
      </c>
      <c r="H66" s="20">
        <v>1</v>
      </c>
      <c r="I66" s="21" t="str">
        <f t="shared" si="2"/>
        <v>C15</v>
      </c>
      <c r="J66" s="22" t="e">
        <f t="shared" si="7"/>
        <v>#NAME?</v>
      </c>
      <c r="K66" s="22" t="e">
        <f t="shared" si="8"/>
        <v>#NAME?</v>
      </c>
      <c r="L66" s="23">
        <f t="shared" si="3"/>
        <v>1</v>
      </c>
      <c r="M66" s="24" t="e">
        <f t="shared" si="4"/>
        <v>#NAME?</v>
      </c>
      <c r="N66" s="24" t="e">
        <f t="shared" si="5"/>
        <v>#NAME?</v>
      </c>
      <c r="O66" s="24" t="e">
        <f t="shared" si="6"/>
        <v>#NAME?</v>
      </c>
    </row>
    <row r="67" spans="1:15" ht="27.75" customHeight="1">
      <c r="A67" s="15"/>
      <c r="B67" s="15"/>
      <c r="C67" s="16"/>
      <c r="D67" s="16" t="s">
        <v>146</v>
      </c>
      <c r="E67" s="17" t="s">
        <v>71</v>
      </c>
      <c r="F67" s="18" t="s">
        <v>141</v>
      </c>
      <c r="G67" s="19" t="s">
        <v>121</v>
      </c>
      <c r="H67" s="20">
        <v>1</v>
      </c>
      <c r="I67" s="21" t="str">
        <f t="shared" si="2"/>
        <v>C16</v>
      </c>
      <c r="J67" s="22" t="e">
        <f t="shared" si="7"/>
        <v>#NAME?</v>
      </c>
      <c r="K67" s="22" t="e">
        <f t="shared" si="8"/>
        <v>#NAME?</v>
      </c>
      <c r="L67" s="23">
        <f t="shared" si="3"/>
        <v>1</v>
      </c>
      <c r="M67" s="24" t="e">
        <f t="shared" si="4"/>
        <v>#NAME?</v>
      </c>
      <c r="N67" s="24" t="e">
        <f t="shared" si="5"/>
        <v>#NAME?</v>
      </c>
      <c r="O67" s="24" t="e">
        <f t="shared" si="6"/>
        <v>#NAME?</v>
      </c>
    </row>
    <row r="68" spans="1:15" ht="27.75" customHeight="1">
      <c r="A68" s="15"/>
      <c r="B68" s="15"/>
      <c r="C68" s="16"/>
      <c r="D68" s="16" t="s">
        <v>146</v>
      </c>
      <c r="E68" s="17" t="s">
        <v>72</v>
      </c>
      <c r="F68" s="18" t="s">
        <v>142</v>
      </c>
      <c r="G68" s="19" t="s">
        <v>114</v>
      </c>
      <c r="H68" s="20">
        <v>2</v>
      </c>
      <c r="I68" s="21" t="str">
        <f t="shared" si="2"/>
        <v>C17</v>
      </c>
      <c r="J68" s="22" t="e">
        <f t="shared" si="7"/>
        <v>#NAME?</v>
      </c>
      <c r="K68" s="22" t="e">
        <f t="shared" si="8"/>
        <v>#NAME?</v>
      </c>
      <c r="L68" s="23">
        <f t="shared" si="3"/>
        <v>2</v>
      </c>
      <c r="M68" s="24" t="e">
        <f t="shared" si="4"/>
        <v>#NAME?</v>
      </c>
      <c r="N68" s="24" t="e">
        <f t="shared" si="5"/>
        <v>#NAME?</v>
      </c>
      <c r="O68" s="24" t="e">
        <f t="shared" si="6"/>
        <v>#NAME?</v>
      </c>
    </row>
    <row r="69" spans="1:15" ht="27.75" customHeight="1">
      <c r="A69" s="15"/>
      <c r="B69" s="15"/>
      <c r="C69" s="16"/>
      <c r="D69" s="16" t="s">
        <v>146</v>
      </c>
      <c r="E69" s="17" t="s">
        <v>73</v>
      </c>
      <c r="F69" s="18" t="s">
        <v>142</v>
      </c>
      <c r="G69" s="19" t="s">
        <v>111</v>
      </c>
      <c r="H69" s="20">
        <v>2</v>
      </c>
      <c r="I69" s="21" t="str">
        <f t="shared" si="2"/>
        <v>C18</v>
      </c>
      <c r="J69" s="22" t="e">
        <f>VLOOKUP(I69,报名结果表,1,FALSE)</f>
        <v>#NAME?</v>
      </c>
      <c r="K69" s="22" t="e">
        <f t="shared" si="8"/>
        <v>#NAME?</v>
      </c>
      <c r="L69" s="23">
        <f t="shared" si="3"/>
        <v>2</v>
      </c>
      <c r="M69" s="24" t="e">
        <f t="shared" si="4"/>
        <v>#NAME?</v>
      </c>
      <c r="N69" s="24" t="e">
        <f t="shared" si="5"/>
        <v>#NAME?</v>
      </c>
      <c r="O69" s="24" t="e">
        <f t="shared" si="6"/>
        <v>#NAME?</v>
      </c>
    </row>
    <row r="70" spans="1:15" ht="27.75" customHeight="1">
      <c r="A70" s="15"/>
      <c r="B70" s="15"/>
      <c r="C70" s="16"/>
      <c r="D70" s="16" t="s">
        <v>146</v>
      </c>
      <c r="E70" s="17" t="s">
        <v>74</v>
      </c>
      <c r="F70" s="27" t="s">
        <v>142</v>
      </c>
      <c r="G70" s="19" t="s">
        <v>112</v>
      </c>
      <c r="H70" s="28">
        <v>1</v>
      </c>
      <c r="I70" s="21" t="str">
        <f>A70&amp;C70&amp;E70</f>
        <v>C19</v>
      </c>
      <c r="J70" s="22" t="e">
        <f>VLOOKUP(I70,报名结果表,1,FALSE)</f>
        <v>#NAME?</v>
      </c>
      <c r="K70" s="22" t="e">
        <f t="shared" si="8"/>
        <v>#NAME?</v>
      </c>
      <c r="L70" s="23">
        <f>H70</f>
        <v>1</v>
      </c>
      <c r="M70" s="24" t="e">
        <f>IF((K70&gt;=(L70*3)),,IF(K70&lt;3,L70,))</f>
        <v>#NAME?</v>
      </c>
      <c r="N70" s="24" t="e">
        <f>IF((K70&gt;=(L70*3)),,IF(K70&lt;3,,L70-INT(K70/3)))</f>
        <v>#NAME?</v>
      </c>
      <c r="O70" s="24" t="e">
        <f>L70-M70-N70</f>
        <v>#NAME?</v>
      </c>
    </row>
    <row r="71" spans="1:15" ht="27.75" customHeight="1">
      <c r="A71" s="15"/>
      <c r="B71" s="15"/>
      <c r="C71" s="16"/>
      <c r="D71" s="16" t="s">
        <v>146</v>
      </c>
      <c r="E71" s="17" t="s">
        <v>75</v>
      </c>
      <c r="F71" s="27" t="s">
        <v>143</v>
      </c>
      <c r="G71" s="19" t="s">
        <v>87</v>
      </c>
      <c r="H71" s="28">
        <v>2</v>
      </c>
      <c r="I71" s="21" t="str">
        <f>A71&amp;C71&amp;E71</f>
        <v>C20</v>
      </c>
      <c r="J71" s="22" t="e">
        <f>VLOOKUP(I71,报名结果表,1,FALSE)</f>
        <v>#NAME?</v>
      </c>
      <c r="K71" s="22" t="e">
        <f t="shared" si="8"/>
        <v>#NAME?</v>
      </c>
      <c r="L71" s="23">
        <f>H71</f>
        <v>2</v>
      </c>
      <c r="M71" s="24" t="e">
        <f>IF((K71&gt;=(L71*3)),,IF(K71&lt;3,L71,))</f>
        <v>#NAME?</v>
      </c>
      <c r="N71" s="24" t="e">
        <f>IF((K71&gt;=(L71*3)),,IF(K71&lt;3,,L71-INT(K71/3)))</f>
        <v>#NAME?</v>
      </c>
      <c r="O71" s="24" t="e">
        <f>L71-M71-N71</f>
        <v>#NAME?</v>
      </c>
    </row>
    <row r="72" spans="1:15" ht="28.5" customHeight="1">
      <c r="A72" s="15" t="s">
        <v>0</v>
      </c>
      <c r="B72" s="15"/>
      <c r="C72" s="16"/>
      <c r="D72" s="16"/>
      <c r="E72" s="29"/>
      <c r="F72" s="18"/>
      <c r="G72" s="16"/>
      <c r="H72" s="30">
        <f>SUBTOTAL(109,H5:H71)</f>
        <v>118</v>
      </c>
      <c r="I72" s="21"/>
      <c r="J72" s="22"/>
      <c r="K72" s="22" t="e">
        <f>SUBTOTAL(109,K5:K71)</f>
        <v>#NAME?</v>
      </c>
      <c r="L72" s="23">
        <f>SUBTOTAL(109,L5:L71)</f>
        <v>118</v>
      </c>
      <c r="M72" s="24" t="e">
        <f>SUBTOTAL(109,M5:M71)</f>
        <v>#NAME?</v>
      </c>
      <c r="N72" s="24" t="e">
        <f>SUBTOTAL(109,N5:N71)</f>
        <v>#NAME?</v>
      </c>
      <c r="O72" s="24" t="e">
        <f>SUBTOTAL(109,O5:O71)</f>
        <v>#NAME?</v>
      </c>
    </row>
    <row r="73" ht="21.75" customHeight="1"/>
  </sheetData>
  <sheetProtection formatCells="0" formatColumns="0" formatRows="0" autoFilter="0" pivotTables="0"/>
  <mergeCells count="2">
    <mergeCell ref="A2:O2"/>
    <mergeCell ref="A1:O1"/>
  </mergeCells>
  <printOptions/>
  <pageMargins left="0.82" right="0.2362204724409449" top="0.62" bottom="0.62" header="0.1968503937007874" footer="0.3"/>
  <pageSetup blackAndWhite="1" horizontalDpi="600" verticalDpi="600" orientation="portrait" paperSize="9" r:id="rId1"/>
  <headerFooter alignWithMargins="0">
    <oddFooter>&amp;L&amp;8&amp;D &amp;T&amp;C&amp;10第 &amp;P 页，共 &amp;N 页</oddFooter>
  </headerFooter>
</worksheet>
</file>

<file path=xl/worksheets/sheet3.xml><?xml version="1.0" encoding="utf-8"?>
<worksheet xmlns="http://schemas.openxmlformats.org/spreadsheetml/2006/main" xmlns:r="http://schemas.openxmlformats.org/officeDocument/2006/relationships">
  <sheetPr codeName="Sheet4"/>
  <dimension ref="A1:A10"/>
  <sheetViews>
    <sheetView zoomScalePageLayoutView="0" workbookViewId="0" topLeftCell="A1">
      <selection activeCell="B23" sqref="B23"/>
    </sheetView>
  </sheetViews>
  <sheetFormatPr defaultColWidth="9.00390625" defaultRowHeight="14.25"/>
  <cols>
    <col min="1" max="1" width="29.375" style="0" bestFit="1" customWidth="1"/>
  </cols>
  <sheetData>
    <row r="1" ht="14.25">
      <c r="A1" s="43" t="s">
        <v>165</v>
      </c>
    </row>
    <row r="2" ht="14.25">
      <c r="A2" s="41" t="s">
        <v>166</v>
      </c>
    </row>
    <row r="3" ht="14.25">
      <c r="A3" s="42" t="s">
        <v>161</v>
      </c>
    </row>
    <row r="4" ht="14.25">
      <c r="A4" s="42" t="s">
        <v>162</v>
      </c>
    </row>
    <row r="5" ht="14.25">
      <c r="A5" s="42" t="s">
        <v>135</v>
      </c>
    </row>
    <row r="6" ht="14.25">
      <c r="A6" s="42" t="s">
        <v>163</v>
      </c>
    </row>
    <row r="7" ht="14.25">
      <c r="A7" s="42" t="s">
        <v>164</v>
      </c>
    </row>
    <row r="8" ht="14.25">
      <c r="A8" s="42" t="s">
        <v>138</v>
      </c>
    </row>
    <row r="9" ht="14.25">
      <c r="A9" s="42" t="s">
        <v>139</v>
      </c>
    </row>
    <row r="10" ht="14.25">
      <c r="A10" s="42" t="s">
        <v>140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德江县人力资源和社会保障局</cp:lastModifiedBy>
  <cp:lastPrinted>2019-07-20T08:33:57Z</cp:lastPrinted>
  <dcterms:created xsi:type="dcterms:W3CDTF">2013-01-27T05:50:42Z</dcterms:created>
  <dcterms:modified xsi:type="dcterms:W3CDTF">2019-07-20T08:44:58Z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