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500" activeTab="1"/>
  </bookViews>
  <sheets>
    <sheet name="录取人员 (2)" sheetId="1" r:id="rId1"/>
    <sheet name="面试综合成绩 (2)" sheetId="2" r:id="rId2"/>
  </sheets>
  <definedNames>
    <definedName name="_xlnm.Print_Titles" localSheetId="0">'录取人员 (2)'!$2:$3</definedName>
    <definedName name="_xlnm.Print_Titles" localSheetId="1">'面试综合成绩 (2)'!$2:$3</definedName>
  </definedNames>
  <calcPr fullCalcOnLoad="1"/>
</workbook>
</file>

<file path=xl/sharedStrings.xml><?xml version="1.0" encoding="utf-8"?>
<sst xmlns="http://schemas.openxmlformats.org/spreadsheetml/2006/main" count="2113" uniqueCount="629">
  <si>
    <t>2019年钟祥市事业单位公开招聘工作人员面试名单（教育系统）</t>
  </si>
  <si>
    <t>招聘单位</t>
  </si>
  <si>
    <t>职位名称</t>
  </si>
  <si>
    <t>职位代码</t>
  </si>
  <si>
    <t>职位计划</t>
  </si>
  <si>
    <t>姓名</t>
  </si>
  <si>
    <t>准考证号</t>
  </si>
  <si>
    <t>加分</t>
  </si>
  <si>
    <t>考试成绩</t>
  </si>
  <si>
    <t>成绩排名</t>
  </si>
  <si>
    <t>笔试成绩</t>
  </si>
  <si>
    <t>面试成绩</t>
  </si>
  <si>
    <t>综合
（100%）</t>
  </si>
  <si>
    <t>笔试含政策性加分
（40%）</t>
  </si>
  <si>
    <t>面试
（60%）</t>
  </si>
  <si>
    <t>综合</t>
  </si>
  <si>
    <t>笔试</t>
  </si>
  <si>
    <t>面试</t>
  </si>
  <si>
    <t>钟祥市第三中学</t>
  </si>
  <si>
    <t>高中数学教师</t>
  </si>
  <si>
    <t>14208004045092001</t>
  </si>
  <si>
    <t>祝静</t>
  </si>
  <si>
    <t>4242080401628</t>
  </si>
  <si>
    <t>高中生物教师</t>
  </si>
  <si>
    <t>14208004045092002</t>
  </si>
  <si>
    <t>陈珺楠</t>
  </si>
  <si>
    <t>4242080400928</t>
  </si>
  <si>
    <t>钟祥市实验中学</t>
  </si>
  <si>
    <t>高中语文教师</t>
  </si>
  <si>
    <t>14208004045093001</t>
  </si>
  <si>
    <t>马迪</t>
  </si>
  <si>
    <t>4242080401626</t>
  </si>
  <si>
    <t>钟祥市胡集高级中学</t>
  </si>
  <si>
    <t>高中物理教师</t>
  </si>
  <si>
    <t>14208004045094001</t>
  </si>
  <si>
    <t>黄鑫</t>
  </si>
  <si>
    <t>4242080401608</t>
  </si>
  <si>
    <t>14208004045094002</t>
  </si>
  <si>
    <t>蒋春阳</t>
  </si>
  <si>
    <t>4242080400925</t>
  </si>
  <si>
    <t>高中政治教师</t>
  </si>
  <si>
    <t>14208004045094003</t>
  </si>
  <si>
    <t>李婉</t>
  </si>
  <si>
    <t>4242080401130</t>
  </si>
  <si>
    <t>钟祥市旧口高级中学</t>
  </si>
  <si>
    <t>高中历史教师</t>
  </si>
  <si>
    <t>14208004045095002</t>
  </si>
  <si>
    <t>陈松</t>
  </si>
  <si>
    <t>4242080401402</t>
  </si>
  <si>
    <t>高中英语教师</t>
  </si>
  <si>
    <t>14208004045095003</t>
  </si>
  <si>
    <t>陈虹</t>
  </si>
  <si>
    <t>4242080401319</t>
  </si>
  <si>
    <t>王艳</t>
  </si>
  <si>
    <t>4242080401027</t>
  </si>
  <si>
    <t>钟祥市职业高级中学</t>
  </si>
  <si>
    <t>高中机械教师</t>
  </si>
  <si>
    <t>14208004045096001</t>
  </si>
  <si>
    <t>王海登</t>
  </si>
  <si>
    <t>4242080400901</t>
  </si>
  <si>
    <t>高中舞蹈教师</t>
  </si>
  <si>
    <t>14208004045096002</t>
  </si>
  <si>
    <t>舒晓雪</t>
  </si>
  <si>
    <t>4242080401424</t>
  </si>
  <si>
    <t>钟祥市特殊教育学校</t>
  </si>
  <si>
    <t>音乐教师</t>
  </si>
  <si>
    <t>14208004045097001</t>
  </si>
  <si>
    <t>沈鑫</t>
  </si>
  <si>
    <t>4242080401428</t>
  </si>
  <si>
    <t>钟祥市洋梓镇中心幼儿园</t>
  </si>
  <si>
    <t>学前教育教师</t>
  </si>
  <si>
    <t>14208004045098001</t>
  </si>
  <si>
    <t>刘任</t>
  </si>
  <si>
    <t>4142080303314</t>
  </si>
  <si>
    <t>刘静沂</t>
  </si>
  <si>
    <t>4142080301412</t>
  </si>
  <si>
    <t>邵榕</t>
  </si>
  <si>
    <t>4142080303024</t>
  </si>
  <si>
    <t>黄姗</t>
  </si>
  <si>
    <t>4142080303816</t>
  </si>
  <si>
    <t>钟祥市长寿镇杨畈中心小学</t>
  </si>
  <si>
    <t>14208004045099001</t>
  </si>
  <si>
    <t>苏玲</t>
  </si>
  <si>
    <t>4142080303211</t>
  </si>
  <si>
    <t>李雯</t>
  </si>
  <si>
    <t>4142080302430</t>
  </si>
  <si>
    <t>钟祥市丰乐镇小学</t>
  </si>
  <si>
    <t>14208004045100001</t>
  </si>
  <si>
    <t>李倩倩</t>
  </si>
  <si>
    <t>4142080302110</t>
  </si>
  <si>
    <t>文丹</t>
  </si>
  <si>
    <t>4142080302617</t>
  </si>
  <si>
    <t>沈梦娟</t>
  </si>
  <si>
    <t>4142080302824</t>
  </si>
  <si>
    <t>钟祥市胡集镇机关幼儿园</t>
  </si>
  <si>
    <t>14208004045101001</t>
  </si>
  <si>
    <t>姜宁</t>
  </si>
  <si>
    <t>4142080300130</t>
  </si>
  <si>
    <t>刘文</t>
  </si>
  <si>
    <t>4142080302626</t>
  </si>
  <si>
    <t>王翩</t>
  </si>
  <si>
    <t>4142080302706</t>
  </si>
  <si>
    <t>马辉</t>
  </si>
  <si>
    <t>4142080300512</t>
  </si>
  <si>
    <t>钟祥市双河镇曾集小学</t>
  </si>
  <si>
    <t>14208004045102001</t>
  </si>
  <si>
    <t>杜亚玲</t>
  </si>
  <si>
    <t>4142080302323</t>
  </si>
  <si>
    <t>钟祥市磷矿镇中心幼儿园</t>
  </si>
  <si>
    <t>14208004045103001</t>
  </si>
  <si>
    <t>朱丽华</t>
  </si>
  <si>
    <t>4142080303108</t>
  </si>
  <si>
    <t>曾静</t>
  </si>
  <si>
    <t>4142080303117</t>
  </si>
  <si>
    <t>钟祥市文集镇陈集中心小学</t>
  </si>
  <si>
    <t>14208004045104001</t>
  </si>
  <si>
    <t>田丹丹</t>
  </si>
  <si>
    <t>4142080303412</t>
  </si>
  <si>
    <t>周倩倩</t>
  </si>
  <si>
    <t>4142080301019</t>
  </si>
  <si>
    <t>钟祥市冷水镇中心幼儿园</t>
  </si>
  <si>
    <t>14208004045105001</t>
  </si>
  <si>
    <t>李艳蕾</t>
  </si>
  <si>
    <t>4142080300727</t>
  </si>
  <si>
    <t>江凯丽</t>
  </si>
  <si>
    <t>4142080302009</t>
  </si>
  <si>
    <t>钟祥市石牌镇中心幼儿园</t>
  </si>
  <si>
    <t>14208004045106001</t>
  </si>
  <si>
    <t>刘月清</t>
  </si>
  <si>
    <t>4142080301023</t>
  </si>
  <si>
    <t>李云云</t>
  </si>
  <si>
    <t>4142080303313</t>
  </si>
  <si>
    <t>袁舒晨</t>
  </si>
  <si>
    <t>4142080302217</t>
  </si>
  <si>
    <t>钟祥市旧口镇中心幼儿园</t>
  </si>
  <si>
    <t>14208004045107001</t>
  </si>
  <si>
    <t>余荣</t>
  </si>
  <si>
    <t>4142080300515</t>
  </si>
  <si>
    <t>魏焱君</t>
  </si>
  <si>
    <t>4142080302326</t>
  </si>
  <si>
    <t>程颖</t>
  </si>
  <si>
    <t>4142080303321</t>
  </si>
  <si>
    <t>钟祥市柴湖镇中心幼儿园</t>
  </si>
  <si>
    <t>14208004045108001</t>
  </si>
  <si>
    <t>王雯</t>
  </si>
  <si>
    <t>4142080302127</t>
  </si>
  <si>
    <t>易俊杰</t>
  </si>
  <si>
    <t>4142080300423</t>
  </si>
  <si>
    <t>徐啸凌</t>
  </si>
  <si>
    <t>4142080302401</t>
  </si>
  <si>
    <t>钟成珊</t>
  </si>
  <si>
    <t>4142080301818</t>
  </si>
  <si>
    <t>伍威燃</t>
  </si>
  <si>
    <t>4142080301103</t>
  </si>
  <si>
    <t>龚炎芹</t>
  </si>
  <si>
    <t>4142080302921</t>
  </si>
  <si>
    <t>朱安琪</t>
  </si>
  <si>
    <t>4142080301923</t>
  </si>
  <si>
    <t>郝董倩</t>
  </si>
  <si>
    <t>4142080302628</t>
  </si>
  <si>
    <t>闫源</t>
  </si>
  <si>
    <t>4142080300111</t>
  </si>
  <si>
    <t>何理</t>
  </si>
  <si>
    <t>4142080300406</t>
  </si>
  <si>
    <t>钟祥市大柴湖实验小学</t>
  </si>
  <si>
    <t>14208004045109001</t>
  </si>
  <si>
    <t>刘玲</t>
  </si>
  <si>
    <t>4142080300716</t>
  </si>
  <si>
    <t>沈向圣</t>
  </si>
  <si>
    <t>4142080300425</t>
  </si>
  <si>
    <t>贾晓亮</t>
  </si>
  <si>
    <t>4142080303226</t>
  </si>
  <si>
    <t>吴瑜婷</t>
  </si>
  <si>
    <t>4142080303329</t>
  </si>
  <si>
    <t>谢姝雯</t>
  </si>
  <si>
    <t>4142080301826</t>
  </si>
  <si>
    <t>何璇</t>
  </si>
  <si>
    <t>4142080302124</t>
  </si>
  <si>
    <t>张婷婷</t>
  </si>
  <si>
    <t>4142080302830</t>
  </si>
  <si>
    <t>李倩</t>
  </si>
  <si>
    <t>4142080301113</t>
  </si>
  <si>
    <t>王莹</t>
  </si>
  <si>
    <t>4142080302627</t>
  </si>
  <si>
    <t>张峰</t>
  </si>
  <si>
    <t>4142080301123</t>
  </si>
  <si>
    <t>宁婉仪</t>
  </si>
  <si>
    <t>4142080303811</t>
  </si>
  <si>
    <t>王星玥</t>
  </si>
  <si>
    <t>4142080300702</t>
  </si>
  <si>
    <t>陆鑫</t>
  </si>
  <si>
    <t>4142080301511</t>
  </si>
  <si>
    <t>刘祎</t>
  </si>
  <si>
    <t>4142080302517</t>
  </si>
  <si>
    <t>谭露娟</t>
  </si>
  <si>
    <t>4142080303528</t>
  </si>
  <si>
    <t>殷静</t>
  </si>
  <si>
    <t>4142080300714</t>
  </si>
  <si>
    <t>张欣</t>
  </si>
  <si>
    <t>4142080302427</t>
  </si>
  <si>
    <t>王丽宏</t>
  </si>
  <si>
    <t>4142080302214</t>
  </si>
  <si>
    <t>朱思婕</t>
  </si>
  <si>
    <t>4142080303228</t>
  </si>
  <si>
    <t>蒋铮</t>
  </si>
  <si>
    <t>4142080302501</t>
  </si>
  <si>
    <t>孔梦君</t>
  </si>
  <si>
    <t>4142080300514</t>
  </si>
  <si>
    <t>王露</t>
  </si>
  <si>
    <t>4142080302801</t>
  </si>
  <si>
    <t>朱梦娅</t>
  </si>
  <si>
    <t>4142080300518</t>
  </si>
  <si>
    <t>刘奥丽</t>
  </si>
  <si>
    <t>4142080302618</t>
  </si>
  <si>
    <t>杨禹彤</t>
  </si>
  <si>
    <t>4142080300520</t>
  </si>
  <si>
    <t>刘泽霖</t>
  </si>
  <si>
    <t>4142080301404</t>
  </si>
  <si>
    <t>周星星</t>
  </si>
  <si>
    <t>4142080302421</t>
  </si>
  <si>
    <t>曹茜茜</t>
  </si>
  <si>
    <t>4142080302507</t>
  </si>
  <si>
    <t>杨柳</t>
  </si>
  <si>
    <t>4142080303320</t>
  </si>
  <si>
    <t>裴宏丽</t>
  </si>
  <si>
    <t>4142080303428</t>
  </si>
  <si>
    <t>钟祥市长滩镇中心幼儿园</t>
  </si>
  <si>
    <t>14208004045110001</t>
  </si>
  <si>
    <t>陈露</t>
  </si>
  <si>
    <t>4142080301203</t>
  </si>
  <si>
    <t>王真</t>
  </si>
  <si>
    <t>4142080303025</t>
  </si>
  <si>
    <t>钟祥市东桥镇中心幼儿园</t>
  </si>
  <si>
    <t>14208004045111001</t>
  </si>
  <si>
    <t>石昕灵</t>
  </si>
  <si>
    <t>4142080302307</t>
  </si>
  <si>
    <t>高梦琪</t>
  </si>
  <si>
    <t>4142080301116</t>
  </si>
  <si>
    <t>田姝婷</t>
  </si>
  <si>
    <t>4142080300704</t>
  </si>
  <si>
    <t>钟祥市客店镇机关幼儿园</t>
  </si>
  <si>
    <t>14208004045112001</t>
  </si>
  <si>
    <t>邢燚磾</t>
  </si>
  <si>
    <t>4142080303622</t>
  </si>
  <si>
    <t>李霞</t>
  </si>
  <si>
    <t>4142080301319</t>
  </si>
  <si>
    <t>王白雪</t>
  </si>
  <si>
    <t>4142080303810</t>
  </si>
  <si>
    <t>钟祥市张集镇中心幼儿园</t>
  </si>
  <si>
    <t>14208004045113001</t>
  </si>
  <si>
    <t>孔天天</t>
  </si>
  <si>
    <t>4142080301703</t>
  </si>
  <si>
    <t>黄蓉</t>
  </si>
  <si>
    <t>4142080303624</t>
  </si>
  <si>
    <t>陈丹妮</t>
  </si>
  <si>
    <t>4142080302817</t>
  </si>
  <si>
    <t>钟祥市荆襄西区小学</t>
  </si>
  <si>
    <t>14208004045114001</t>
  </si>
  <si>
    <t>胡凤婷</t>
  </si>
  <si>
    <t>4142080303126</t>
  </si>
  <si>
    <t>付泽宇</t>
  </si>
  <si>
    <t>4142080301705</t>
  </si>
  <si>
    <t>钟祥市官庄湖农场官庄湖学校</t>
  </si>
  <si>
    <t>14208004045115001</t>
  </si>
  <si>
    <t>马羚</t>
  </si>
  <si>
    <t>4142080300916</t>
  </si>
  <si>
    <t>2019年钟祥市公开招聘工作人员综合成绩（教育系统）</t>
  </si>
  <si>
    <t>主管部门</t>
  </si>
  <si>
    <t>笔试总分</t>
  </si>
  <si>
    <t>面试分数</t>
  </si>
  <si>
    <t>面试折后分</t>
  </si>
  <si>
    <t>综合成绩</t>
  </si>
  <si>
    <t>排名</t>
  </si>
  <si>
    <t>钟祥市教育局</t>
  </si>
  <si>
    <t>吕彩莲</t>
  </si>
  <si>
    <t>4242080401301</t>
  </si>
  <si>
    <t>彭玉椿</t>
  </si>
  <si>
    <t>4242080401507</t>
  </si>
  <si>
    <t>沈立群</t>
  </si>
  <si>
    <t>4242080401515</t>
  </si>
  <si>
    <t>贾海萍</t>
  </si>
  <si>
    <t>4242080401006</t>
  </si>
  <si>
    <t>许盼盼</t>
  </si>
  <si>
    <t>4242080401523</t>
  </si>
  <si>
    <t>陆诗娴</t>
  </si>
  <si>
    <t>4242080401104</t>
  </si>
  <si>
    <t>李育静</t>
  </si>
  <si>
    <t>4242080401615</t>
  </si>
  <si>
    <t>蒲青云</t>
  </si>
  <si>
    <t>4242080401707</t>
  </si>
  <si>
    <t>许雯</t>
  </si>
  <si>
    <t>4242080401208</t>
  </si>
  <si>
    <t>陈孟蕾</t>
  </si>
  <si>
    <t>4242080401203</t>
  </si>
  <si>
    <t>吴令</t>
  </si>
  <si>
    <t>4242080401625</t>
  </si>
  <si>
    <t>金戈</t>
  </si>
  <si>
    <t>4242080401303</t>
  </si>
  <si>
    <t>李芳祺</t>
  </si>
  <si>
    <t>4242080401009</t>
  </si>
  <si>
    <t>肖霞</t>
  </si>
  <si>
    <t>4242080401504</t>
  </si>
  <si>
    <t>张婉莹</t>
  </si>
  <si>
    <t>4242080401323</t>
  </si>
  <si>
    <t>金悦</t>
  </si>
  <si>
    <t>4242080401519</t>
  </si>
  <si>
    <t>李庆</t>
  </si>
  <si>
    <t>4242080401003</t>
  </si>
  <si>
    <t>童晨</t>
  </si>
  <si>
    <t>4242080401405</t>
  </si>
  <si>
    <t>张良燕</t>
  </si>
  <si>
    <t>4242080401110</t>
  </si>
  <si>
    <t>陈玲</t>
  </si>
  <si>
    <t>4242080401119</t>
  </si>
  <si>
    <t>邓雯</t>
  </si>
  <si>
    <t>4242080401307</t>
  </si>
  <si>
    <t>丁雅琪</t>
  </si>
  <si>
    <t>4242080401030</t>
  </si>
  <si>
    <t>谢嘉昕</t>
  </si>
  <si>
    <t>4142080300808</t>
  </si>
  <si>
    <t>吴婷婷</t>
  </si>
  <si>
    <t>4142080303630</t>
  </si>
  <si>
    <t>刘胜双</t>
  </si>
  <si>
    <t>4142080302130</t>
  </si>
  <si>
    <t>李攀</t>
  </si>
  <si>
    <t>4142080303826</t>
  </si>
  <si>
    <t>高荣</t>
  </si>
  <si>
    <t>4142080300612</t>
  </si>
  <si>
    <t>刘姿妍</t>
  </si>
  <si>
    <t>4142080301430</t>
  </si>
  <si>
    <t>李娜</t>
  </si>
  <si>
    <t>4142080300405</t>
  </si>
  <si>
    <t>向湄玲</t>
  </si>
  <si>
    <t>4142080301314</t>
  </si>
  <si>
    <t>郭珊珊</t>
  </si>
  <si>
    <t>4142080300917</t>
  </si>
  <si>
    <t>霍荣</t>
  </si>
  <si>
    <t>4142080303112</t>
  </si>
  <si>
    <t>巴倩</t>
  </si>
  <si>
    <t>4142080302612</t>
  </si>
  <si>
    <t>黄钱乾</t>
  </si>
  <si>
    <t>4142080302205</t>
  </si>
  <si>
    <t>黄钞乙</t>
  </si>
  <si>
    <t>4142080300103</t>
  </si>
  <si>
    <t>陈静</t>
  </si>
  <si>
    <t>4142080303422</t>
  </si>
  <si>
    <t>陈丽斯</t>
  </si>
  <si>
    <t>4142080300524</t>
  </si>
  <si>
    <t>武俐</t>
  </si>
  <si>
    <t>4142080300606</t>
  </si>
  <si>
    <t>尚姝倩</t>
  </si>
  <si>
    <t>4142080301114</t>
  </si>
  <si>
    <t>徐敏</t>
  </si>
  <si>
    <t>4142080300206</t>
  </si>
  <si>
    <t>史晓露</t>
  </si>
  <si>
    <t>4142080300719</t>
  </si>
  <si>
    <t>王冰清</t>
  </si>
  <si>
    <t>4142080302028</t>
  </si>
  <si>
    <t>袁钰琪</t>
  </si>
  <si>
    <t>4142080300101</t>
  </si>
  <si>
    <t>李辉</t>
  </si>
  <si>
    <t>4142080303908</t>
  </si>
  <si>
    <t>童风</t>
  </si>
  <si>
    <t>4142080301612</t>
  </si>
  <si>
    <t>周亚芸</t>
  </si>
  <si>
    <t>4142080300819</t>
  </si>
  <si>
    <t>杜娟</t>
  </si>
  <si>
    <t>4142080302211</t>
  </si>
  <si>
    <t>杨爽</t>
  </si>
  <si>
    <t>4142080302310</t>
  </si>
  <si>
    <t>马丽</t>
  </si>
  <si>
    <t>4142080301230</t>
  </si>
  <si>
    <t>金梦芸</t>
  </si>
  <si>
    <t>4142080301905</t>
  </si>
  <si>
    <t>刘娟</t>
  </si>
  <si>
    <t>4142080301623</t>
  </si>
  <si>
    <t>毛雨</t>
  </si>
  <si>
    <t>4142080300118</t>
  </si>
  <si>
    <t>姚鑫鑫</t>
  </si>
  <si>
    <t>4142080302026</t>
  </si>
  <si>
    <t>谢翠华</t>
  </si>
  <si>
    <t>4142080303512</t>
  </si>
  <si>
    <t>吴海燕</t>
  </si>
  <si>
    <t>4142080300812</t>
  </si>
  <si>
    <t>刘静宜</t>
  </si>
  <si>
    <t>4142080300226</t>
  </si>
  <si>
    <t>4142080300803</t>
  </si>
  <si>
    <t>王江辉</t>
  </si>
  <si>
    <t>4142080300219</t>
  </si>
  <si>
    <t>史梦兰</t>
  </si>
  <si>
    <t>4142080301609</t>
  </si>
  <si>
    <t>鲍小芳</t>
  </si>
  <si>
    <t>4142080302201</t>
  </si>
  <si>
    <t>刘梦飞</t>
  </si>
  <si>
    <t>4142080300517</t>
  </si>
  <si>
    <t>胡馨月</t>
  </si>
  <si>
    <t>4142080301418</t>
  </si>
  <si>
    <t>张杉</t>
  </si>
  <si>
    <t>4142080303206</t>
  </si>
  <si>
    <t>彭姝</t>
  </si>
  <si>
    <t>4142080303812</t>
  </si>
  <si>
    <t>胡涛</t>
  </si>
  <si>
    <t>4142080301527</t>
  </si>
  <si>
    <t>徐思伊</t>
  </si>
  <si>
    <t>4142080301120</t>
  </si>
  <si>
    <t>朱思洁</t>
  </si>
  <si>
    <t>4142080302309</t>
  </si>
  <si>
    <t>孙冰冰</t>
  </si>
  <si>
    <t>4142080300925</t>
  </si>
  <si>
    <t>贾玉莹</t>
  </si>
  <si>
    <t>4142080301112</t>
  </si>
  <si>
    <t>朱旭</t>
  </si>
  <si>
    <t>4142080301127</t>
  </si>
  <si>
    <t>姚丹</t>
  </si>
  <si>
    <t>4142080302709</t>
  </si>
  <si>
    <t>刘丽燕</t>
  </si>
  <si>
    <t>4142080301719</t>
  </si>
  <si>
    <t>刘玭</t>
  </si>
  <si>
    <t>4142080302121</t>
  </si>
  <si>
    <t>付万红</t>
  </si>
  <si>
    <t>4142080300317</t>
  </si>
  <si>
    <t>郭丹</t>
  </si>
  <si>
    <t>4142080302213</t>
  </si>
  <si>
    <t>郭思敏</t>
  </si>
  <si>
    <t>4142080302002</t>
  </si>
  <si>
    <t>马巧</t>
  </si>
  <si>
    <t>4142080301613</t>
  </si>
  <si>
    <t>翟翟</t>
  </si>
  <si>
    <t>4142080301311</t>
  </si>
  <si>
    <t>罗姚</t>
  </si>
  <si>
    <t>4142080301217</t>
  </si>
  <si>
    <t>宁佰慧</t>
  </si>
  <si>
    <t>4142080301608</t>
  </si>
  <si>
    <t>马云梦</t>
  </si>
  <si>
    <t>4142080301215</t>
  </si>
  <si>
    <t>童涟</t>
  </si>
  <si>
    <t>4142080302724</t>
  </si>
  <si>
    <t>赵云</t>
  </si>
  <si>
    <t>4142080302228</t>
  </si>
  <si>
    <t>丁童</t>
  </si>
  <si>
    <t>4142080301421</t>
  </si>
  <si>
    <t>刘婷婷</t>
  </si>
  <si>
    <t>4142080302014</t>
  </si>
  <si>
    <t>邱峰</t>
  </si>
  <si>
    <t>4142080301401</t>
  </si>
  <si>
    <t>叶曼</t>
  </si>
  <si>
    <t>4142080300123</t>
  </si>
  <si>
    <t>杜祎璠</t>
  </si>
  <si>
    <t>4142080302319</t>
  </si>
  <si>
    <t>高铭</t>
  </si>
  <si>
    <t>4142080302302</t>
  </si>
  <si>
    <t>汪旭晗</t>
  </si>
  <si>
    <t>4142080300529</t>
  </si>
  <si>
    <t>刘代承</t>
  </si>
  <si>
    <t>4142080301403</t>
  </si>
  <si>
    <t>李晓艳</t>
  </si>
  <si>
    <t>4142080302224</t>
  </si>
  <si>
    <t>陈静文</t>
  </si>
  <si>
    <t>4142080302723</t>
  </si>
  <si>
    <t>张友翼</t>
  </si>
  <si>
    <t>4142080303419</t>
  </si>
  <si>
    <t>徐柏玲</t>
  </si>
  <si>
    <t>4142080303216</t>
  </si>
  <si>
    <t>王雪玲</t>
  </si>
  <si>
    <t>4142080301716</t>
  </si>
  <si>
    <t>刘方洁</t>
  </si>
  <si>
    <t>4142080303315</t>
  </si>
  <si>
    <t>杨红</t>
  </si>
  <si>
    <t>4142080302220</t>
  </si>
  <si>
    <t>薛彬彬</t>
  </si>
  <si>
    <t>4142080300324</t>
  </si>
  <si>
    <t>叶金菊</t>
  </si>
  <si>
    <t>4142080302615</t>
  </si>
  <si>
    <t>周雅琪</t>
  </si>
  <si>
    <t>4142080303523</t>
  </si>
  <si>
    <t>孙杨合强</t>
  </si>
  <si>
    <t>4142080303207</t>
  </si>
  <si>
    <t>王雯雯</t>
  </si>
  <si>
    <t>4142080303824</t>
  </si>
  <si>
    <t>钱小丽</t>
  </si>
  <si>
    <t>4142080303803</t>
  </si>
  <si>
    <t>孙星</t>
  </si>
  <si>
    <t>4142080303603</t>
  </si>
  <si>
    <t>张秋月</t>
  </si>
  <si>
    <t>4142080300225</t>
  </si>
  <si>
    <t>刘新</t>
  </si>
  <si>
    <t>4142080302619</t>
  </si>
  <si>
    <t>陈雪莹</t>
  </si>
  <si>
    <t>4142080303910</t>
  </si>
  <si>
    <t>谭雅文</t>
  </si>
  <si>
    <t>4142080301624</t>
  </si>
  <si>
    <t>陈亚丽</t>
  </si>
  <si>
    <t>4142080300605</t>
  </si>
  <si>
    <t>徐文杰</t>
  </si>
  <si>
    <t>4142080300516</t>
  </si>
  <si>
    <t>董湘鄂</t>
  </si>
  <si>
    <t>4142080301717</t>
  </si>
  <si>
    <t>杨亚岚</t>
  </si>
  <si>
    <t>4142080301713</t>
  </si>
  <si>
    <t>蔡兴吉</t>
  </si>
  <si>
    <t>4142080302018</t>
  </si>
  <si>
    <t>马姝</t>
  </si>
  <si>
    <t>4142080303615</t>
  </si>
  <si>
    <t>侯晓洋</t>
  </si>
  <si>
    <t>4142080302330</t>
  </si>
  <si>
    <t>张会君</t>
  </si>
  <si>
    <t>4142080303413</t>
  </si>
  <si>
    <t>程嫱艳</t>
  </si>
  <si>
    <t>4142080301509</t>
  </si>
  <si>
    <t>杨旭</t>
  </si>
  <si>
    <t>4142080301510</t>
  </si>
  <si>
    <t>王春雨</t>
  </si>
  <si>
    <t>4142080303012</t>
  </si>
  <si>
    <t>陈艳</t>
  </si>
  <si>
    <t>4142080302010</t>
  </si>
  <si>
    <t>曹梦琳</t>
  </si>
  <si>
    <t>4142080302229</t>
  </si>
  <si>
    <t>杨亚君</t>
  </si>
  <si>
    <t>4142080303605</t>
  </si>
  <si>
    <t>郑晓芳</t>
  </si>
  <si>
    <t>4142080300507</t>
  </si>
  <si>
    <t>李瑞</t>
  </si>
  <si>
    <t>4142080300601</t>
  </si>
  <si>
    <t>李海凌</t>
  </si>
  <si>
    <t>4142080303606</t>
  </si>
  <si>
    <t>何欣</t>
  </si>
  <si>
    <t>4142080303323</t>
  </si>
  <si>
    <t>董艺</t>
  </si>
  <si>
    <t>4142080300319</t>
  </si>
  <si>
    <t>石莹</t>
  </si>
  <si>
    <t>4142080300411</t>
  </si>
  <si>
    <t>邓银果</t>
  </si>
  <si>
    <t>4142080301218</t>
  </si>
  <si>
    <t>肖文艳</t>
  </si>
  <si>
    <t>4142080303618</t>
  </si>
  <si>
    <t>王晓雯</t>
  </si>
  <si>
    <t>4142080301914</t>
  </si>
  <si>
    <t>刘洁</t>
  </si>
  <si>
    <t>4142080301830</t>
  </si>
  <si>
    <t>茹小龙</t>
  </si>
  <si>
    <t>4142080302720</t>
  </si>
  <si>
    <t>邹小良</t>
  </si>
  <si>
    <t>4142080303724</t>
  </si>
  <si>
    <t>赵杰</t>
  </si>
  <si>
    <t>4142080300403</t>
  </si>
  <si>
    <t>周卫渝</t>
  </si>
  <si>
    <t>4142080300330</t>
  </si>
  <si>
    <t>舒麒纹</t>
  </si>
  <si>
    <t>4142080300911</t>
  </si>
  <si>
    <t>任佳丽</t>
  </si>
  <si>
    <t>4142080302312</t>
  </si>
  <si>
    <t>王文俐</t>
  </si>
  <si>
    <t>4142080301220</t>
  </si>
  <si>
    <t>左小雅</t>
  </si>
  <si>
    <t>4142080300414</t>
  </si>
  <si>
    <t>陈梦洁</t>
  </si>
  <si>
    <t>4142080303623</t>
  </si>
  <si>
    <t>张耿</t>
  </si>
  <si>
    <t>4142080301007</t>
  </si>
  <si>
    <t>黄容</t>
  </si>
  <si>
    <t>4142080300419</t>
  </si>
  <si>
    <t>程鑫鑫</t>
  </si>
  <si>
    <t>4142080302908</t>
  </si>
  <si>
    <t>谢姣</t>
  </si>
  <si>
    <t>4142080301708</t>
  </si>
  <si>
    <t>何玲</t>
  </si>
  <si>
    <t>4142080303616</t>
  </si>
  <si>
    <t>郑金钰</t>
  </si>
  <si>
    <t>4142080302123</t>
  </si>
  <si>
    <t>王军燕</t>
  </si>
  <si>
    <t>4142080300508</t>
  </si>
  <si>
    <t>张曦匀</t>
  </si>
  <si>
    <t>4142080300308</t>
  </si>
  <si>
    <t>张哲瑀</t>
  </si>
  <si>
    <t>4142080301206</t>
  </si>
  <si>
    <t>侯妍</t>
  </si>
  <si>
    <t>4142080303814</t>
  </si>
  <si>
    <t>王玫</t>
  </si>
  <si>
    <t>4142080301413</t>
  </si>
  <si>
    <t>黄雪瑞</t>
  </si>
  <si>
    <t>4142080303716</t>
  </si>
  <si>
    <t>王周</t>
  </si>
  <si>
    <t>4142080303521</t>
  </si>
  <si>
    <t>王雪梅</t>
  </si>
  <si>
    <t>4142080301410</t>
  </si>
  <si>
    <t>王倩倩</t>
  </si>
  <si>
    <t>4142080300919</t>
  </si>
  <si>
    <t>安颖</t>
  </si>
  <si>
    <t>4142080300701</t>
  </si>
  <si>
    <t>翟伟</t>
  </si>
  <si>
    <t>4142080301913</t>
  </si>
  <si>
    <t>蔡秉哲</t>
  </si>
  <si>
    <t>4142080301508</t>
  </si>
  <si>
    <t>孙华莲</t>
  </si>
  <si>
    <t>4142080301018</t>
  </si>
  <si>
    <t>徐思源</t>
  </si>
  <si>
    <t>4142080302608</t>
  </si>
  <si>
    <t>袁斯丽</t>
  </si>
  <si>
    <t>4142080300718</t>
  </si>
  <si>
    <t>张爱辉</t>
  </si>
  <si>
    <t>4142080303325</t>
  </si>
  <si>
    <t>高淑君</t>
  </si>
  <si>
    <t>4142080302623</t>
  </si>
  <si>
    <t>胡香雪</t>
  </si>
  <si>
    <t>4142080301814</t>
  </si>
  <si>
    <t>曹新钰</t>
  </si>
  <si>
    <t>4142080302329</t>
  </si>
  <si>
    <t>许静诗</t>
  </si>
  <si>
    <t>4142080303018</t>
  </si>
  <si>
    <t>王艺锦</t>
  </si>
  <si>
    <t>4142080301001</t>
  </si>
  <si>
    <t>刘卓</t>
  </si>
  <si>
    <t>4142080303109</t>
  </si>
  <si>
    <t>詹阳</t>
  </si>
  <si>
    <t>4142080300620</t>
  </si>
  <si>
    <t>罗乙</t>
  </si>
  <si>
    <t>4142080300114</t>
  </si>
  <si>
    <t>袁梦琪</t>
  </si>
  <si>
    <t>4142080303818</t>
  </si>
  <si>
    <t>刘苗苗</t>
  </si>
  <si>
    <t>4142080302022</t>
  </si>
  <si>
    <t>卜继霞</t>
  </si>
  <si>
    <t>4142080302530</t>
  </si>
  <si>
    <t>程飞</t>
  </si>
  <si>
    <t>4142080302504</t>
  </si>
  <si>
    <t>吴兰</t>
  </si>
  <si>
    <t>4142080302609</t>
  </si>
  <si>
    <t>王皙月</t>
  </si>
  <si>
    <t>4142080302327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</si>
</sst>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_);[Red]\(0.00\)"/>
  </numFmts>
  <fonts count="29">
    <font>
      <sz val="11"/>
      <color indexed="8"/>
      <name val="宋体"/>
      <family val="0"/>
    </font>
    <font>
      <sz val="20"/>
      <color indexed="8"/>
      <name val="方正小标宋_GBK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9"/>
      <color indexed="8"/>
      <name val="宋体"/>
      <family val="0"/>
    </font>
    <font>
      <b/>
      <sz val="20"/>
      <name val="方正小标宋_GBK"/>
      <family val="0"/>
    </font>
    <font>
      <b/>
      <sz val="9"/>
      <name val="宋体"/>
      <family val="0"/>
    </font>
    <font>
      <b/>
      <sz val="10"/>
      <name val="宋体"/>
      <family val="0"/>
    </font>
    <font>
      <sz val="9"/>
      <name val="Arial"/>
      <family val="2"/>
    </font>
    <font>
      <sz val="6"/>
      <name val="Arial"/>
      <family val="2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1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6" borderId="5" applyNumberFormat="0" applyAlignment="0" applyProtection="0"/>
    <xf numFmtId="0" fontId="10" fillId="17" borderId="6" applyNumberFormat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22" borderId="0" applyNumberFormat="0" applyBorder="0" applyAlignment="0" applyProtection="0"/>
    <xf numFmtId="0" fontId="18" fillId="16" borderId="8" applyNumberFormat="0" applyAlignment="0" applyProtection="0"/>
    <xf numFmtId="0" fontId="24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3" fillId="23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23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23" borderId="10" xfId="0" applyFont="1" applyFill="1" applyBorder="1" applyAlignment="1">
      <alignment horizontal="center" vertical="center" wrapText="1"/>
    </xf>
    <xf numFmtId="49" fontId="8" fillId="23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2" fillId="23" borderId="10" xfId="0" applyFont="1" applyFill="1" applyBorder="1" applyAlignment="1">
      <alignment horizontal="center" vertical="center"/>
    </xf>
    <xf numFmtId="0" fontId="8" fillId="2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177" fontId="8" fillId="23" borderId="10" xfId="0" applyNumberFormat="1" applyFont="1" applyFill="1" applyBorder="1" applyAlignment="1">
      <alignment horizontal="center" vertical="center"/>
    </xf>
    <xf numFmtId="176" fontId="8" fillId="23" borderId="10" xfId="0" applyNumberFormat="1" applyFont="1" applyFill="1" applyBorder="1" applyAlignment="1">
      <alignment horizontal="center" vertical="center"/>
    </xf>
    <xf numFmtId="177" fontId="8" fillId="0" borderId="10" xfId="0" applyNumberFormat="1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/>
    </xf>
    <xf numFmtId="177" fontId="8" fillId="0" borderId="10" xfId="0" applyNumberFormat="1" applyFont="1" applyBorder="1" applyAlignment="1">
      <alignment horizontal="center" vertical="center"/>
    </xf>
    <xf numFmtId="176" fontId="8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178" fontId="8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7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77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96"/>
  <sheetViews>
    <sheetView zoomScalePageLayoutView="0" workbookViewId="0" topLeftCell="A1">
      <selection activeCell="A13" sqref="A13:IV13"/>
    </sheetView>
  </sheetViews>
  <sheetFormatPr defaultColWidth="9.00390625" defaultRowHeight="13.5"/>
  <cols>
    <col min="1" max="1" width="13.625" style="8" customWidth="1"/>
    <col min="2" max="2" width="14.50390625" style="8" customWidth="1"/>
    <col min="3" max="3" width="16.00390625" style="8" customWidth="1"/>
    <col min="4" max="4" width="9.00390625" style="9" customWidth="1"/>
    <col min="5" max="5" width="8.75390625" style="10" customWidth="1"/>
    <col min="6" max="6" width="14.00390625" style="11" customWidth="1"/>
    <col min="7" max="7" width="5.125" style="10" customWidth="1"/>
    <col min="8" max="8" width="8.125" style="11" customWidth="1"/>
    <col min="9" max="9" width="9.375" style="10" customWidth="1"/>
    <col min="10" max="10" width="7.125" style="10" customWidth="1"/>
    <col min="11" max="11" width="4.875" style="36" customWidth="1"/>
    <col min="12" max="13" width="4.875" style="10" customWidth="1"/>
    <col min="14" max="15" width="8.375" style="37" customWidth="1"/>
    <col min="16" max="63" width="9.00390625" style="12" customWidth="1"/>
    <col min="64" max="250" width="9.00390625" style="13" customWidth="1"/>
  </cols>
  <sheetData>
    <row r="1" spans="1:63" s="1" customFormat="1" ht="42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</row>
    <row r="2" spans="1:63" s="2" customFormat="1" ht="16.5" customHeight="1">
      <c r="A2" s="46" t="s">
        <v>1</v>
      </c>
      <c r="B2" s="46" t="s">
        <v>2</v>
      </c>
      <c r="C2" s="48" t="s">
        <v>3</v>
      </c>
      <c r="D2" s="46" t="s">
        <v>4</v>
      </c>
      <c r="E2" s="46" t="s">
        <v>5</v>
      </c>
      <c r="F2" s="48" t="s">
        <v>6</v>
      </c>
      <c r="G2" s="46" t="s">
        <v>7</v>
      </c>
      <c r="H2" s="43" t="s">
        <v>8</v>
      </c>
      <c r="I2" s="44"/>
      <c r="J2" s="44"/>
      <c r="K2" s="45" t="s">
        <v>9</v>
      </c>
      <c r="L2" s="45"/>
      <c r="M2" s="45"/>
      <c r="N2" s="44" t="s">
        <v>10</v>
      </c>
      <c r="O2" s="44" t="s">
        <v>11</v>
      </c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</row>
    <row r="3" spans="1:63" s="2" customFormat="1" ht="36">
      <c r="A3" s="47"/>
      <c r="B3" s="47"/>
      <c r="C3" s="49"/>
      <c r="D3" s="47"/>
      <c r="E3" s="47"/>
      <c r="F3" s="49"/>
      <c r="G3" s="47"/>
      <c r="H3" s="38" t="s">
        <v>12</v>
      </c>
      <c r="I3" s="39" t="s">
        <v>13</v>
      </c>
      <c r="J3" s="39" t="s">
        <v>14</v>
      </c>
      <c r="K3" s="40" t="s">
        <v>15</v>
      </c>
      <c r="L3" s="40" t="s">
        <v>16</v>
      </c>
      <c r="M3" s="40" t="s">
        <v>17</v>
      </c>
      <c r="N3" s="44"/>
      <c r="O3" s="44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</row>
    <row r="4" spans="1:250" s="4" customFormat="1" ht="24" customHeight="1">
      <c r="A4" s="20" t="s">
        <v>18</v>
      </c>
      <c r="B4" s="20" t="s">
        <v>19</v>
      </c>
      <c r="C4" s="21" t="s">
        <v>20</v>
      </c>
      <c r="D4" s="17">
        <v>1</v>
      </c>
      <c r="E4" s="14" t="s">
        <v>21</v>
      </c>
      <c r="F4" s="21" t="s">
        <v>22</v>
      </c>
      <c r="G4" s="17"/>
      <c r="H4" s="30">
        <f aca="true" t="shared" si="0" ref="H4:H67">I4+J4</f>
        <v>76.58666666666667</v>
      </c>
      <c r="I4" s="30">
        <f aca="true" t="shared" si="1" ref="I4:I67">(N4/2*(2/3)+G4)*0.4</f>
        <v>24.266666666666666</v>
      </c>
      <c r="J4" s="30">
        <f aca="true" t="shared" si="2" ref="J4:J67">O4*0.6</f>
        <v>52.32</v>
      </c>
      <c r="K4" s="31">
        <v>1</v>
      </c>
      <c r="L4" s="17">
        <v>1</v>
      </c>
      <c r="M4" s="31">
        <v>1</v>
      </c>
      <c r="N4" s="17">
        <v>182</v>
      </c>
      <c r="O4" s="30">
        <v>87.2</v>
      </c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</row>
    <row r="5" spans="1:250" s="4" customFormat="1" ht="24" customHeight="1">
      <c r="A5" s="20" t="s">
        <v>18</v>
      </c>
      <c r="B5" s="20" t="s">
        <v>23</v>
      </c>
      <c r="C5" s="21" t="s">
        <v>24</v>
      </c>
      <c r="D5" s="22">
        <v>1</v>
      </c>
      <c r="E5" s="14" t="s">
        <v>25</v>
      </c>
      <c r="F5" s="21" t="s">
        <v>26</v>
      </c>
      <c r="G5" s="17"/>
      <c r="H5" s="30">
        <f t="shared" si="0"/>
        <v>80.46666666666667</v>
      </c>
      <c r="I5" s="30">
        <f t="shared" si="1"/>
        <v>28.266666666666666</v>
      </c>
      <c r="J5" s="30">
        <f t="shared" si="2"/>
        <v>52.199999999999996</v>
      </c>
      <c r="K5" s="31">
        <v>1</v>
      </c>
      <c r="L5" s="17">
        <v>1</v>
      </c>
      <c r="M5" s="31">
        <v>1</v>
      </c>
      <c r="N5" s="17">
        <v>212</v>
      </c>
      <c r="O5" s="17">
        <v>87</v>
      </c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</row>
    <row r="6" spans="1:250" s="4" customFormat="1" ht="24" customHeight="1">
      <c r="A6" s="20" t="s">
        <v>27</v>
      </c>
      <c r="B6" s="20" t="s">
        <v>28</v>
      </c>
      <c r="C6" s="21" t="s">
        <v>29</v>
      </c>
      <c r="D6" s="22">
        <v>1</v>
      </c>
      <c r="E6" s="14" t="s">
        <v>30</v>
      </c>
      <c r="F6" s="21" t="s">
        <v>31</v>
      </c>
      <c r="G6" s="17"/>
      <c r="H6" s="30">
        <f t="shared" si="0"/>
        <v>79.84266666666666</v>
      </c>
      <c r="I6" s="30">
        <f t="shared" si="1"/>
        <v>27.066666666666663</v>
      </c>
      <c r="J6" s="30">
        <f t="shared" si="2"/>
        <v>52.775999999999996</v>
      </c>
      <c r="K6" s="31">
        <v>1</v>
      </c>
      <c r="L6" s="20">
        <v>1</v>
      </c>
      <c r="M6" s="31">
        <v>1</v>
      </c>
      <c r="N6" s="17">
        <v>203</v>
      </c>
      <c r="O6" s="17">
        <v>87.96</v>
      </c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</row>
    <row r="7" spans="1:250" s="4" customFormat="1" ht="24" customHeight="1">
      <c r="A7" s="20" t="s">
        <v>32</v>
      </c>
      <c r="B7" s="20" t="s">
        <v>33</v>
      </c>
      <c r="C7" s="21" t="s">
        <v>34</v>
      </c>
      <c r="D7" s="22">
        <v>1</v>
      </c>
      <c r="E7" s="14" t="s">
        <v>35</v>
      </c>
      <c r="F7" s="21" t="s">
        <v>36</v>
      </c>
      <c r="G7" s="17">
        <v>5</v>
      </c>
      <c r="H7" s="30">
        <f t="shared" si="0"/>
        <v>79.17333333333335</v>
      </c>
      <c r="I7" s="30">
        <f t="shared" si="1"/>
        <v>26.733333333333334</v>
      </c>
      <c r="J7" s="30">
        <f t="shared" si="2"/>
        <v>52.440000000000005</v>
      </c>
      <c r="K7" s="31">
        <v>1</v>
      </c>
      <c r="L7" s="20">
        <v>1</v>
      </c>
      <c r="M7" s="31">
        <v>1</v>
      </c>
      <c r="N7" s="17">
        <v>185.5</v>
      </c>
      <c r="O7" s="17">
        <v>87.4</v>
      </c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</row>
    <row r="8" spans="1:250" s="4" customFormat="1" ht="24" customHeight="1">
      <c r="A8" s="20" t="s">
        <v>32</v>
      </c>
      <c r="B8" s="20" t="s">
        <v>19</v>
      </c>
      <c r="C8" s="21" t="s">
        <v>37</v>
      </c>
      <c r="D8" s="17">
        <v>1</v>
      </c>
      <c r="E8" s="14" t="s">
        <v>38</v>
      </c>
      <c r="F8" s="21" t="s">
        <v>39</v>
      </c>
      <c r="G8" s="17"/>
      <c r="H8" s="30">
        <f t="shared" si="0"/>
        <v>73.81333333333333</v>
      </c>
      <c r="I8" s="30">
        <f t="shared" si="1"/>
        <v>23.53333333333333</v>
      </c>
      <c r="J8" s="30">
        <f t="shared" si="2"/>
        <v>50.279999999999994</v>
      </c>
      <c r="K8" s="31">
        <v>1</v>
      </c>
      <c r="L8" s="20">
        <v>1</v>
      </c>
      <c r="M8" s="31">
        <v>1</v>
      </c>
      <c r="N8" s="17">
        <v>176.5</v>
      </c>
      <c r="O8" s="17">
        <v>83.8</v>
      </c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</row>
    <row r="9" spans="1:250" s="4" customFormat="1" ht="24" customHeight="1">
      <c r="A9" s="20" t="s">
        <v>32</v>
      </c>
      <c r="B9" s="20" t="s">
        <v>40</v>
      </c>
      <c r="C9" s="21" t="s">
        <v>41</v>
      </c>
      <c r="D9" s="22">
        <v>1</v>
      </c>
      <c r="E9" s="14" t="s">
        <v>42</v>
      </c>
      <c r="F9" s="21" t="s">
        <v>43</v>
      </c>
      <c r="G9" s="17"/>
      <c r="H9" s="30">
        <f t="shared" si="0"/>
        <v>75.57333333333334</v>
      </c>
      <c r="I9" s="30">
        <f t="shared" si="1"/>
        <v>23.133333333333333</v>
      </c>
      <c r="J9" s="30">
        <f t="shared" si="2"/>
        <v>52.440000000000005</v>
      </c>
      <c r="K9" s="31">
        <v>1</v>
      </c>
      <c r="L9" s="20">
        <v>2</v>
      </c>
      <c r="M9" s="31">
        <v>1</v>
      </c>
      <c r="N9" s="17">
        <v>173.5</v>
      </c>
      <c r="O9" s="17">
        <v>87.4</v>
      </c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</row>
    <row r="10" spans="1:250" s="4" customFormat="1" ht="24" customHeight="1">
      <c r="A10" s="20" t="s">
        <v>44</v>
      </c>
      <c r="B10" s="20" t="s">
        <v>45</v>
      </c>
      <c r="C10" s="21" t="s">
        <v>46</v>
      </c>
      <c r="D10" s="22">
        <v>1</v>
      </c>
      <c r="E10" s="14" t="s">
        <v>47</v>
      </c>
      <c r="F10" s="21" t="s">
        <v>48</v>
      </c>
      <c r="G10" s="17"/>
      <c r="H10" s="30">
        <f t="shared" si="0"/>
        <v>74.90666666666667</v>
      </c>
      <c r="I10" s="30">
        <f t="shared" si="1"/>
        <v>22.46666666666667</v>
      </c>
      <c r="J10" s="30">
        <f t="shared" si="2"/>
        <v>52.440000000000005</v>
      </c>
      <c r="K10" s="31">
        <v>1</v>
      </c>
      <c r="L10" s="20">
        <v>1</v>
      </c>
      <c r="M10" s="31">
        <v>1</v>
      </c>
      <c r="N10" s="17">
        <v>168.5</v>
      </c>
      <c r="O10" s="17">
        <v>87.4</v>
      </c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</row>
    <row r="11" spans="1:250" s="4" customFormat="1" ht="24" customHeight="1">
      <c r="A11" s="20" t="s">
        <v>44</v>
      </c>
      <c r="B11" s="20" t="s">
        <v>49</v>
      </c>
      <c r="C11" s="21" t="s">
        <v>50</v>
      </c>
      <c r="D11" s="50">
        <v>2</v>
      </c>
      <c r="E11" s="14" t="s">
        <v>51</v>
      </c>
      <c r="F11" s="21" t="s">
        <v>52</v>
      </c>
      <c r="G11" s="17"/>
      <c r="H11" s="30">
        <f t="shared" si="0"/>
        <v>78.45333333333333</v>
      </c>
      <c r="I11" s="30">
        <f t="shared" si="1"/>
        <v>25.53333333333333</v>
      </c>
      <c r="J11" s="30">
        <f t="shared" si="2"/>
        <v>52.92</v>
      </c>
      <c r="K11" s="31">
        <v>1</v>
      </c>
      <c r="L11" s="20">
        <v>2</v>
      </c>
      <c r="M11" s="31">
        <v>1</v>
      </c>
      <c r="N11" s="17">
        <v>191.5</v>
      </c>
      <c r="O11" s="17">
        <v>88.2</v>
      </c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</row>
    <row r="12" spans="1:250" s="4" customFormat="1" ht="24" customHeight="1">
      <c r="A12" s="20" t="s">
        <v>44</v>
      </c>
      <c r="B12" s="20" t="s">
        <v>49</v>
      </c>
      <c r="C12" s="21" t="s">
        <v>50</v>
      </c>
      <c r="D12" s="51"/>
      <c r="E12" s="14" t="s">
        <v>53</v>
      </c>
      <c r="F12" s="21" t="s">
        <v>54</v>
      </c>
      <c r="G12" s="17"/>
      <c r="H12" s="30">
        <f t="shared" si="0"/>
        <v>75.72</v>
      </c>
      <c r="I12" s="30">
        <f t="shared" si="1"/>
        <v>26.400000000000002</v>
      </c>
      <c r="J12" s="30">
        <f t="shared" si="2"/>
        <v>49.32</v>
      </c>
      <c r="K12" s="31">
        <v>2</v>
      </c>
      <c r="L12" s="20">
        <v>1</v>
      </c>
      <c r="M12" s="31">
        <v>3</v>
      </c>
      <c r="N12" s="17">
        <v>198</v>
      </c>
      <c r="O12" s="17">
        <v>82.2</v>
      </c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</row>
    <row r="13" spans="1:250" s="4" customFormat="1" ht="24" customHeight="1">
      <c r="A13" s="20" t="s">
        <v>55</v>
      </c>
      <c r="B13" s="20" t="s">
        <v>56</v>
      </c>
      <c r="C13" s="21" t="s">
        <v>57</v>
      </c>
      <c r="D13" s="22">
        <v>1</v>
      </c>
      <c r="E13" s="14" t="s">
        <v>58</v>
      </c>
      <c r="F13" s="21" t="s">
        <v>59</v>
      </c>
      <c r="G13" s="17"/>
      <c r="H13" s="30">
        <f t="shared" si="0"/>
        <v>74.54666666666665</v>
      </c>
      <c r="I13" s="30">
        <f t="shared" si="1"/>
        <v>26.066666666666663</v>
      </c>
      <c r="J13" s="30">
        <f t="shared" si="2"/>
        <v>48.48</v>
      </c>
      <c r="K13" s="31">
        <v>1</v>
      </c>
      <c r="L13" s="20">
        <v>1</v>
      </c>
      <c r="M13" s="31">
        <v>4</v>
      </c>
      <c r="N13" s="17">
        <v>195.5</v>
      </c>
      <c r="O13" s="17">
        <v>80.8</v>
      </c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</row>
    <row r="14" spans="1:250" s="4" customFormat="1" ht="24" customHeight="1">
      <c r="A14" s="20" t="s">
        <v>55</v>
      </c>
      <c r="B14" s="20" t="s">
        <v>60</v>
      </c>
      <c r="C14" s="21" t="s">
        <v>61</v>
      </c>
      <c r="D14" s="17">
        <v>1</v>
      </c>
      <c r="E14" s="14" t="s">
        <v>62</v>
      </c>
      <c r="F14" s="21" t="s">
        <v>63</v>
      </c>
      <c r="G14" s="17"/>
      <c r="H14" s="30">
        <f t="shared" si="0"/>
        <v>76</v>
      </c>
      <c r="I14" s="30">
        <f t="shared" si="1"/>
        <v>23.8</v>
      </c>
      <c r="J14" s="30">
        <f t="shared" si="2"/>
        <v>52.199999999999996</v>
      </c>
      <c r="K14" s="31">
        <v>1</v>
      </c>
      <c r="L14" s="20">
        <v>1</v>
      </c>
      <c r="M14" s="31">
        <v>1</v>
      </c>
      <c r="N14" s="17">
        <v>178.5</v>
      </c>
      <c r="O14" s="17">
        <v>87</v>
      </c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</row>
    <row r="15" spans="1:250" s="4" customFormat="1" ht="24" customHeight="1">
      <c r="A15" s="20" t="s">
        <v>64</v>
      </c>
      <c r="B15" s="20" t="s">
        <v>65</v>
      </c>
      <c r="C15" s="21" t="s">
        <v>66</v>
      </c>
      <c r="D15" s="17">
        <v>1</v>
      </c>
      <c r="E15" s="14" t="s">
        <v>67</v>
      </c>
      <c r="F15" s="21" t="s">
        <v>68</v>
      </c>
      <c r="G15" s="17"/>
      <c r="H15" s="30">
        <f t="shared" si="0"/>
        <v>74.78666666666666</v>
      </c>
      <c r="I15" s="30">
        <f t="shared" si="1"/>
        <v>21.866666666666667</v>
      </c>
      <c r="J15" s="30">
        <f t="shared" si="2"/>
        <v>52.92</v>
      </c>
      <c r="K15" s="31">
        <v>1</v>
      </c>
      <c r="L15" s="20">
        <v>1</v>
      </c>
      <c r="M15" s="31">
        <v>1</v>
      </c>
      <c r="N15" s="17">
        <v>164</v>
      </c>
      <c r="O15" s="17">
        <v>88.2</v>
      </c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</row>
    <row r="16" spans="1:250" s="6" customFormat="1" ht="24" customHeight="1">
      <c r="A16" s="20" t="s">
        <v>69</v>
      </c>
      <c r="B16" s="20" t="s">
        <v>70</v>
      </c>
      <c r="C16" s="21" t="s">
        <v>71</v>
      </c>
      <c r="D16" s="50">
        <v>4</v>
      </c>
      <c r="E16" s="14" t="s">
        <v>72</v>
      </c>
      <c r="F16" s="21" t="s">
        <v>73</v>
      </c>
      <c r="G16" s="17"/>
      <c r="H16" s="30">
        <f t="shared" si="0"/>
        <v>78.3</v>
      </c>
      <c r="I16" s="30">
        <f t="shared" si="1"/>
        <v>26.400000000000002</v>
      </c>
      <c r="J16" s="30">
        <f t="shared" si="2"/>
        <v>51.9</v>
      </c>
      <c r="K16" s="31">
        <v>1</v>
      </c>
      <c r="L16" s="20">
        <v>1</v>
      </c>
      <c r="M16" s="31">
        <v>1</v>
      </c>
      <c r="N16" s="17">
        <v>198</v>
      </c>
      <c r="O16" s="17">
        <v>86.5</v>
      </c>
      <c r="P16" s="4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</row>
    <row r="17" spans="1:250" s="6" customFormat="1" ht="24" customHeight="1">
      <c r="A17" s="20" t="s">
        <v>69</v>
      </c>
      <c r="B17" s="20" t="s">
        <v>70</v>
      </c>
      <c r="C17" s="21" t="s">
        <v>71</v>
      </c>
      <c r="D17" s="51"/>
      <c r="E17" s="14" t="s">
        <v>74</v>
      </c>
      <c r="F17" s="21" t="s">
        <v>75</v>
      </c>
      <c r="G17" s="17"/>
      <c r="H17" s="30">
        <f t="shared" si="0"/>
        <v>77.43333333333334</v>
      </c>
      <c r="I17" s="30">
        <f t="shared" si="1"/>
        <v>25.53333333333333</v>
      </c>
      <c r="J17" s="30">
        <f t="shared" si="2"/>
        <v>51.9</v>
      </c>
      <c r="K17" s="31">
        <v>2</v>
      </c>
      <c r="L17" s="20">
        <v>3</v>
      </c>
      <c r="M17" s="31">
        <v>1</v>
      </c>
      <c r="N17" s="17">
        <v>191.5</v>
      </c>
      <c r="O17" s="17">
        <v>86.5</v>
      </c>
      <c r="P17" s="4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</row>
    <row r="18" spans="1:250" s="6" customFormat="1" ht="24" customHeight="1">
      <c r="A18" s="20" t="s">
        <v>69</v>
      </c>
      <c r="B18" s="20" t="s">
        <v>70</v>
      </c>
      <c r="C18" s="21" t="s">
        <v>71</v>
      </c>
      <c r="D18" s="51"/>
      <c r="E18" s="14" t="s">
        <v>76</v>
      </c>
      <c r="F18" s="21" t="s">
        <v>77</v>
      </c>
      <c r="G18" s="17"/>
      <c r="H18" s="30">
        <f t="shared" si="0"/>
        <v>76.83333333333333</v>
      </c>
      <c r="I18" s="30">
        <f t="shared" si="1"/>
        <v>25.53333333333333</v>
      </c>
      <c r="J18" s="30">
        <f t="shared" si="2"/>
        <v>51.3</v>
      </c>
      <c r="K18" s="31">
        <v>3</v>
      </c>
      <c r="L18" s="20">
        <v>3</v>
      </c>
      <c r="M18" s="31">
        <v>3</v>
      </c>
      <c r="N18" s="17">
        <v>191.5</v>
      </c>
      <c r="O18" s="17">
        <v>85.5</v>
      </c>
      <c r="P18" s="4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</row>
    <row r="19" spans="1:250" s="6" customFormat="1" ht="24" customHeight="1">
      <c r="A19" s="20" t="s">
        <v>69</v>
      </c>
      <c r="B19" s="20" t="s">
        <v>70</v>
      </c>
      <c r="C19" s="21" t="s">
        <v>71</v>
      </c>
      <c r="D19" s="51"/>
      <c r="E19" s="14" t="s">
        <v>78</v>
      </c>
      <c r="F19" s="21" t="s">
        <v>79</v>
      </c>
      <c r="G19" s="17"/>
      <c r="H19" s="30">
        <f t="shared" si="0"/>
        <v>71.73333333333332</v>
      </c>
      <c r="I19" s="30">
        <f t="shared" si="1"/>
        <v>25.53333333333333</v>
      </c>
      <c r="J19" s="30">
        <f t="shared" si="2"/>
        <v>46.199999999999996</v>
      </c>
      <c r="K19" s="31">
        <v>4</v>
      </c>
      <c r="L19" s="20">
        <v>3</v>
      </c>
      <c r="M19" s="31">
        <v>7</v>
      </c>
      <c r="N19" s="17">
        <v>191.5</v>
      </c>
      <c r="O19" s="17">
        <v>77</v>
      </c>
      <c r="P19" s="4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</row>
    <row r="20" spans="1:250" s="6" customFormat="1" ht="24" customHeight="1">
      <c r="A20" s="20" t="s">
        <v>80</v>
      </c>
      <c r="B20" s="20" t="s">
        <v>70</v>
      </c>
      <c r="C20" s="21" t="s">
        <v>81</v>
      </c>
      <c r="D20" s="50">
        <v>2</v>
      </c>
      <c r="E20" s="14" t="s">
        <v>82</v>
      </c>
      <c r="F20" s="21" t="s">
        <v>83</v>
      </c>
      <c r="G20" s="17"/>
      <c r="H20" s="30">
        <f t="shared" si="0"/>
        <v>79.13333333333333</v>
      </c>
      <c r="I20" s="30">
        <f t="shared" si="1"/>
        <v>26.933333333333334</v>
      </c>
      <c r="J20" s="30">
        <f t="shared" si="2"/>
        <v>52.199999999999996</v>
      </c>
      <c r="K20" s="31">
        <v>1</v>
      </c>
      <c r="L20" s="20">
        <v>1</v>
      </c>
      <c r="M20" s="31">
        <v>1</v>
      </c>
      <c r="N20" s="17">
        <v>202</v>
      </c>
      <c r="O20" s="17">
        <v>87</v>
      </c>
      <c r="P20" s="4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</row>
    <row r="21" spans="1:250" s="6" customFormat="1" ht="24" customHeight="1">
      <c r="A21" s="20" t="s">
        <v>80</v>
      </c>
      <c r="B21" s="20" t="s">
        <v>70</v>
      </c>
      <c r="C21" s="21" t="s">
        <v>81</v>
      </c>
      <c r="D21" s="51"/>
      <c r="E21" s="14" t="s">
        <v>84</v>
      </c>
      <c r="F21" s="21" t="s">
        <v>85</v>
      </c>
      <c r="G21" s="17"/>
      <c r="H21" s="30">
        <f t="shared" si="0"/>
        <v>75.04</v>
      </c>
      <c r="I21" s="30">
        <f t="shared" si="1"/>
        <v>23.200000000000003</v>
      </c>
      <c r="J21" s="30">
        <f t="shared" si="2"/>
        <v>51.84</v>
      </c>
      <c r="K21" s="31">
        <v>2</v>
      </c>
      <c r="L21" s="20">
        <v>4</v>
      </c>
      <c r="M21" s="31">
        <v>2</v>
      </c>
      <c r="N21" s="17">
        <v>174</v>
      </c>
      <c r="O21" s="17">
        <v>86.4</v>
      </c>
      <c r="P21" s="4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</row>
    <row r="22" spans="1:250" s="6" customFormat="1" ht="24" customHeight="1">
      <c r="A22" s="20" t="s">
        <v>86</v>
      </c>
      <c r="B22" s="20" t="s">
        <v>70</v>
      </c>
      <c r="C22" s="21" t="s">
        <v>87</v>
      </c>
      <c r="D22" s="50">
        <v>3</v>
      </c>
      <c r="E22" s="14" t="s">
        <v>88</v>
      </c>
      <c r="F22" s="21" t="s">
        <v>89</v>
      </c>
      <c r="G22" s="17"/>
      <c r="H22" s="30">
        <f t="shared" si="0"/>
        <v>77.65333333333334</v>
      </c>
      <c r="I22" s="30">
        <f t="shared" si="1"/>
        <v>24.733333333333334</v>
      </c>
      <c r="J22" s="30">
        <f t="shared" si="2"/>
        <v>52.92</v>
      </c>
      <c r="K22" s="31">
        <v>1</v>
      </c>
      <c r="L22" s="20">
        <v>1</v>
      </c>
      <c r="M22" s="31">
        <v>1</v>
      </c>
      <c r="N22" s="17">
        <v>185.5</v>
      </c>
      <c r="O22" s="17">
        <v>88.2</v>
      </c>
      <c r="P22" s="4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</row>
    <row r="23" spans="1:250" s="6" customFormat="1" ht="24" customHeight="1">
      <c r="A23" s="20" t="s">
        <v>86</v>
      </c>
      <c r="B23" s="20" t="s">
        <v>70</v>
      </c>
      <c r="C23" s="21" t="s">
        <v>87</v>
      </c>
      <c r="D23" s="51"/>
      <c r="E23" s="14" t="s">
        <v>90</v>
      </c>
      <c r="F23" s="21" t="s">
        <v>91</v>
      </c>
      <c r="G23" s="17"/>
      <c r="H23" s="30">
        <f t="shared" si="0"/>
        <v>75.152</v>
      </c>
      <c r="I23" s="30">
        <f t="shared" si="1"/>
        <v>23</v>
      </c>
      <c r="J23" s="30">
        <f t="shared" si="2"/>
        <v>52.152</v>
      </c>
      <c r="K23" s="31">
        <v>2</v>
      </c>
      <c r="L23" s="20">
        <v>5</v>
      </c>
      <c r="M23" s="31">
        <v>2</v>
      </c>
      <c r="N23" s="17">
        <v>172.5</v>
      </c>
      <c r="O23" s="17">
        <v>86.92</v>
      </c>
      <c r="P23" s="4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</row>
    <row r="24" spans="1:250" s="6" customFormat="1" ht="24" customHeight="1">
      <c r="A24" s="20" t="s">
        <v>86</v>
      </c>
      <c r="B24" s="20" t="s">
        <v>70</v>
      </c>
      <c r="C24" s="21" t="s">
        <v>87</v>
      </c>
      <c r="D24" s="51"/>
      <c r="E24" s="14" t="s">
        <v>92</v>
      </c>
      <c r="F24" s="21" t="s">
        <v>93</v>
      </c>
      <c r="G24" s="17"/>
      <c r="H24" s="30">
        <f t="shared" si="0"/>
        <v>74.068</v>
      </c>
      <c r="I24" s="30">
        <f t="shared" si="1"/>
        <v>22.6</v>
      </c>
      <c r="J24" s="30">
        <f t="shared" si="2"/>
        <v>51.467999999999996</v>
      </c>
      <c r="K24" s="31">
        <v>3</v>
      </c>
      <c r="L24" s="20">
        <v>6</v>
      </c>
      <c r="M24" s="31">
        <v>3</v>
      </c>
      <c r="N24" s="17">
        <v>169.5</v>
      </c>
      <c r="O24" s="17">
        <v>85.78</v>
      </c>
      <c r="P24" s="4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</row>
    <row r="25" spans="1:250" s="6" customFormat="1" ht="24" customHeight="1">
      <c r="A25" s="20" t="s">
        <v>94</v>
      </c>
      <c r="B25" s="20" t="s">
        <v>70</v>
      </c>
      <c r="C25" s="21" t="s">
        <v>95</v>
      </c>
      <c r="D25" s="50">
        <v>4</v>
      </c>
      <c r="E25" s="14" t="s">
        <v>96</v>
      </c>
      <c r="F25" s="21" t="s">
        <v>97</v>
      </c>
      <c r="G25" s="17"/>
      <c r="H25" s="30">
        <f t="shared" si="0"/>
        <v>76.9</v>
      </c>
      <c r="I25" s="30">
        <f t="shared" si="1"/>
        <v>25.6</v>
      </c>
      <c r="J25" s="30">
        <f t="shared" si="2"/>
        <v>51.3</v>
      </c>
      <c r="K25" s="31">
        <v>1</v>
      </c>
      <c r="L25" s="20">
        <v>1</v>
      </c>
      <c r="M25" s="31">
        <v>2</v>
      </c>
      <c r="N25" s="17">
        <v>192</v>
      </c>
      <c r="O25" s="17">
        <v>85.5</v>
      </c>
      <c r="P25" s="4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</row>
    <row r="26" spans="1:250" s="6" customFormat="1" ht="24" customHeight="1">
      <c r="A26" s="20" t="s">
        <v>94</v>
      </c>
      <c r="B26" s="20" t="s">
        <v>70</v>
      </c>
      <c r="C26" s="21" t="s">
        <v>95</v>
      </c>
      <c r="D26" s="51"/>
      <c r="E26" s="14" t="s">
        <v>98</v>
      </c>
      <c r="F26" s="21" t="s">
        <v>99</v>
      </c>
      <c r="G26" s="17"/>
      <c r="H26" s="30">
        <f t="shared" si="0"/>
        <v>75.97999999999999</v>
      </c>
      <c r="I26" s="30">
        <f t="shared" si="1"/>
        <v>24.200000000000003</v>
      </c>
      <c r="J26" s="30">
        <f t="shared" si="2"/>
        <v>51.779999999999994</v>
      </c>
      <c r="K26" s="31">
        <v>2</v>
      </c>
      <c r="L26" s="20">
        <v>2</v>
      </c>
      <c r="M26" s="31">
        <v>1</v>
      </c>
      <c r="N26" s="17">
        <v>181.5</v>
      </c>
      <c r="O26" s="17">
        <v>86.3</v>
      </c>
      <c r="P26" s="4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</row>
    <row r="27" spans="1:250" s="6" customFormat="1" ht="24" customHeight="1">
      <c r="A27" s="20" t="s">
        <v>94</v>
      </c>
      <c r="B27" s="20" t="s">
        <v>70</v>
      </c>
      <c r="C27" s="21" t="s">
        <v>95</v>
      </c>
      <c r="D27" s="51"/>
      <c r="E27" s="14" t="s">
        <v>100</v>
      </c>
      <c r="F27" s="21" t="s">
        <v>101</v>
      </c>
      <c r="G27" s="17"/>
      <c r="H27" s="30">
        <f t="shared" si="0"/>
        <v>75</v>
      </c>
      <c r="I27" s="30">
        <f t="shared" si="1"/>
        <v>24</v>
      </c>
      <c r="J27" s="30">
        <f t="shared" si="2"/>
        <v>51</v>
      </c>
      <c r="K27" s="31">
        <v>3</v>
      </c>
      <c r="L27" s="20">
        <v>3</v>
      </c>
      <c r="M27" s="31">
        <v>3</v>
      </c>
      <c r="N27" s="17">
        <v>180</v>
      </c>
      <c r="O27" s="17">
        <v>85</v>
      </c>
      <c r="P27" s="4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</row>
    <row r="28" spans="1:250" s="6" customFormat="1" ht="24" customHeight="1">
      <c r="A28" s="20" t="s">
        <v>94</v>
      </c>
      <c r="B28" s="20" t="s">
        <v>70</v>
      </c>
      <c r="C28" s="21" t="s">
        <v>95</v>
      </c>
      <c r="D28" s="51"/>
      <c r="E28" s="14" t="s">
        <v>102</v>
      </c>
      <c r="F28" s="21" t="s">
        <v>103</v>
      </c>
      <c r="G28" s="17"/>
      <c r="H28" s="30">
        <f t="shared" si="0"/>
        <v>73.03333333333333</v>
      </c>
      <c r="I28" s="30">
        <f t="shared" si="1"/>
        <v>22.333333333333332</v>
      </c>
      <c r="J28" s="30">
        <f t="shared" si="2"/>
        <v>50.699999999999996</v>
      </c>
      <c r="K28" s="31">
        <v>4</v>
      </c>
      <c r="L28" s="20">
        <v>10</v>
      </c>
      <c r="M28" s="31">
        <v>4</v>
      </c>
      <c r="N28" s="17">
        <v>167.5</v>
      </c>
      <c r="O28" s="17">
        <v>84.5</v>
      </c>
      <c r="P28" s="4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</row>
    <row r="29" spans="1:250" s="6" customFormat="1" ht="24" customHeight="1">
      <c r="A29" s="20" t="s">
        <v>104</v>
      </c>
      <c r="B29" s="20" t="s">
        <v>70</v>
      </c>
      <c r="C29" s="21" t="s">
        <v>105</v>
      </c>
      <c r="D29" s="22">
        <v>1</v>
      </c>
      <c r="E29" s="14" t="s">
        <v>106</v>
      </c>
      <c r="F29" s="21" t="s">
        <v>107</v>
      </c>
      <c r="G29" s="17"/>
      <c r="H29" s="30">
        <f t="shared" si="0"/>
        <v>74.52000000000001</v>
      </c>
      <c r="I29" s="30">
        <f t="shared" si="1"/>
        <v>24</v>
      </c>
      <c r="J29" s="30">
        <f t="shared" si="2"/>
        <v>50.52</v>
      </c>
      <c r="K29" s="31">
        <f>RANK(H29,$H$29:$H$29,0)</f>
        <v>1</v>
      </c>
      <c r="L29" s="20">
        <v>1</v>
      </c>
      <c r="M29" s="31">
        <v>1</v>
      </c>
      <c r="N29" s="17">
        <v>180</v>
      </c>
      <c r="O29" s="17">
        <v>84.2</v>
      </c>
      <c r="P29" s="4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</row>
    <row r="30" spans="1:250" s="6" customFormat="1" ht="24" customHeight="1">
      <c r="A30" s="20" t="s">
        <v>108</v>
      </c>
      <c r="B30" s="20" t="s">
        <v>70</v>
      </c>
      <c r="C30" s="21" t="s">
        <v>109</v>
      </c>
      <c r="D30" s="50">
        <v>2</v>
      </c>
      <c r="E30" s="14" t="s">
        <v>110</v>
      </c>
      <c r="F30" s="21" t="s">
        <v>111</v>
      </c>
      <c r="G30" s="17"/>
      <c r="H30" s="30">
        <f t="shared" si="0"/>
        <v>77.76666666666667</v>
      </c>
      <c r="I30" s="30">
        <f t="shared" si="1"/>
        <v>25.866666666666664</v>
      </c>
      <c r="J30" s="30">
        <f t="shared" si="2"/>
        <v>51.9</v>
      </c>
      <c r="K30" s="31">
        <v>1</v>
      </c>
      <c r="L30" s="20">
        <v>2</v>
      </c>
      <c r="M30" s="31">
        <v>1</v>
      </c>
      <c r="N30" s="17">
        <v>194</v>
      </c>
      <c r="O30" s="17">
        <v>86.5</v>
      </c>
      <c r="P30" s="4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</row>
    <row r="31" spans="1:250" s="6" customFormat="1" ht="24" customHeight="1">
      <c r="A31" s="20" t="s">
        <v>108</v>
      </c>
      <c r="B31" s="20" t="s">
        <v>70</v>
      </c>
      <c r="C31" s="21" t="s">
        <v>109</v>
      </c>
      <c r="D31" s="51"/>
      <c r="E31" s="14" t="s">
        <v>112</v>
      </c>
      <c r="F31" s="21" t="s">
        <v>113</v>
      </c>
      <c r="G31" s="17"/>
      <c r="H31" s="30">
        <f t="shared" si="0"/>
        <v>76.69333333333333</v>
      </c>
      <c r="I31" s="30">
        <f t="shared" si="1"/>
        <v>25.933333333333334</v>
      </c>
      <c r="J31" s="30">
        <f t="shared" si="2"/>
        <v>50.76</v>
      </c>
      <c r="K31" s="31">
        <v>2</v>
      </c>
      <c r="L31" s="20">
        <v>1</v>
      </c>
      <c r="M31" s="31">
        <v>2</v>
      </c>
      <c r="N31" s="17">
        <v>194.5</v>
      </c>
      <c r="O31" s="17">
        <v>84.6</v>
      </c>
      <c r="P31" s="4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</row>
    <row r="32" spans="1:250" s="6" customFormat="1" ht="24" customHeight="1">
      <c r="A32" s="20" t="s">
        <v>114</v>
      </c>
      <c r="B32" s="20" t="s">
        <v>70</v>
      </c>
      <c r="C32" s="21" t="s">
        <v>115</v>
      </c>
      <c r="D32" s="50">
        <v>2</v>
      </c>
      <c r="E32" s="14" t="s">
        <v>116</v>
      </c>
      <c r="F32" s="21" t="s">
        <v>117</v>
      </c>
      <c r="G32" s="17"/>
      <c r="H32" s="30">
        <f t="shared" si="0"/>
        <v>75.54666666666667</v>
      </c>
      <c r="I32" s="30">
        <f t="shared" si="1"/>
        <v>23.46666666666667</v>
      </c>
      <c r="J32" s="30">
        <f t="shared" si="2"/>
        <v>52.08</v>
      </c>
      <c r="K32" s="31">
        <v>1</v>
      </c>
      <c r="L32" s="20">
        <v>2</v>
      </c>
      <c r="M32" s="31">
        <v>1</v>
      </c>
      <c r="N32" s="17">
        <v>176</v>
      </c>
      <c r="O32" s="17">
        <v>86.8</v>
      </c>
      <c r="P32" s="4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</row>
    <row r="33" spans="1:250" s="6" customFormat="1" ht="24" customHeight="1">
      <c r="A33" s="20" t="s">
        <v>114</v>
      </c>
      <c r="B33" s="20" t="s">
        <v>70</v>
      </c>
      <c r="C33" s="21" t="s">
        <v>115</v>
      </c>
      <c r="D33" s="51"/>
      <c r="E33" s="14" t="s">
        <v>118</v>
      </c>
      <c r="F33" s="21" t="s">
        <v>119</v>
      </c>
      <c r="G33" s="17"/>
      <c r="H33" s="30">
        <f t="shared" si="0"/>
        <v>72.00666666666666</v>
      </c>
      <c r="I33" s="30">
        <f t="shared" si="1"/>
        <v>22.866666666666667</v>
      </c>
      <c r="J33" s="30">
        <f t="shared" si="2"/>
        <v>49.14</v>
      </c>
      <c r="K33" s="31">
        <v>2</v>
      </c>
      <c r="L33" s="20">
        <v>3</v>
      </c>
      <c r="M33" s="31">
        <v>2</v>
      </c>
      <c r="N33" s="17">
        <v>171.5</v>
      </c>
      <c r="O33" s="17">
        <v>81.9</v>
      </c>
      <c r="P33" s="4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</row>
    <row r="34" spans="1:250" s="6" customFormat="1" ht="24" customHeight="1">
      <c r="A34" s="20" t="s">
        <v>120</v>
      </c>
      <c r="B34" s="20" t="s">
        <v>70</v>
      </c>
      <c r="C34" s="21" t="s">
        <v>121</v>
      </c>
      <c r="D34" s="50">
        <v>2</v>
      </c>
      <c r="E34" s="14" t="s">
        <v>122</v>
      </c>
      <c r="F34" s="21" t="s">
        <v>123</v>
      </c>
      <c r="G34" s="17"/>
      <c r="H34" s="30">
        <f t="shared" si="0"/>
        <v>76.40666666666667</v>
      </c>
      <c r="I34" s="30">
        <f t="shared" si="1"/>
        <v>26.066666666666663</v>
      </c>
      <c r="J34" s="30">
        <f t="shared" si="2"/>
        <v>50.34</v>
      </c>
      <c r="K34" s="31">
        <v>1</v>
      </c>
      <c r="L34" s="20">
        <v>1</v>
      </c>
      <c r="M34" s="31">
        <v>2</v>
      </c>
      <c r="N34" s="17">
        <v>195.5</v>
      </c>
      <c r="O34" s="17">
        <v>83.9</v>
      </c>
      <c r="P34" s="4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</row>
    <row r="35" spans="1:250" s="6" customFormat="1" ht="24" customHeight="1">
      <c r="A35" s="20" t="s">
        <v>120</v>
      </c>
      <c r="B35" s="20" t="s">
        <v>70</v>
      </c>
      <c r="C35" s="21" t="s">
        <v>121</v>
      </c>
      <c r="D35" s="51"/>
      <c r="E35" s="14" t="s">
        <v>124</v>
      </c>
      <c r="F35" s="21" t="s">
        <v>125</v>
      </c>
      <c r="G35" s="17"/>
      <c r="H35" s="30">
        <f t="shared" si="0"/>
        <v>76.34666666666666</v>
      </c>
      <c r="I35" s="30">
        <f t="shared" si="1"/>
        <v>24.866666666666667</v>
      </c>
      <c r="J35" s="30">
        <f t="shared" si="2"/>
        <v>51.48</v>
      </c>
      <c r="K35" s="31">
        <v>2</v>
      </c>
      <c r="L35" s="20">
        <v>2</v>
      </c>
      <c r="M35" s="31">
        <v>1</v>
      </c>
      <c r="N35" s="17">
        <v>186.5</v>
      </c>
      <c r="O35" s="17">
        <v>85.8</v>
      </c>
      <c r="P35" s="4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</row>
    <row r="36" spans="1:250" s="6" customFormat="1" ht="24" customHeight="1">
      <c r="A36" s="20" t="s">
        <v>126</v>
      </c>
      <c r="B36" s="20" t="s">
        <v>70</v>
      </c>
      <c r="C36" s="21" t="s">
        <v>127</v>
      </c>
      <c r="D36" s="50">
        <v>3</v>
      </c>
      <c r="E36" s="14" t="s">
        <v>128</v>
      </c>
      <c r="F36" s="21" t="s">
        <v>129</v>
      </c>
      <c r="G36" s="17"/>
      <c r="H36" s="30">
        <f t="shared" si="0"/>
        <v>76.68666666666667</v>
      </c>
      <c r="I36" s="30">
        <f t="shared" si="1"/>
        <v>24.066666666666666</v>
      </c>
      <c r="J36" s="30">
        <f t="shared" si="2"/>
        <v>52.62</v>
      </c>
      <c r="K36" s="31">
        <v>1</v>
      </c>
      <c r="L36" s="20">
        <v>3</v>
      </c>
      <c r="M36" s="31">
        <v>1</v>
      </c>
      <c r="N36" s="17">
        <v>180.5</v>
      </c>
      <c r="O36" s="17">
        <v>87.7</v>
      </c>
      <c r="P36" s="4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</row>
    <row r="37" spans="1:250" s="6" customFormat="1" ht="24" customHeight="1">
      <c r="A37" s="20" t="s">
        <v>126</v>
      </c>
      <c r="B37" s="20" t="s">
        <v>70</v>
      </c>
      <c r="C37" s="21" t="s">
        <v>127</v>
      </c>
      <c r="D37" s="51"/>
      <c r="E37" s="14" t="s">
        <v>130</v>
      </c>
      <c r="F37" s="21" t="s">
        <v>131</v>
      </c>
      <c r="G37" s="17"/>
      <c r="H37" s="30">
        <f t="shared" si="0"/>
        <v>75.46666666666667</v>
      </c>
      <c r="I37" s="30">
        <f t="shared" si="1"/>
        <v>24.46666666666667</v>
      </c>
      <c r="J37" s="30">
        <f t="shared" si="2"/>
        <v>51</v>
      </c>
      <c r="K37" s="31">
        <v>2</v>
      </c>
      <c r="L37" s="20">
        <v>2</v>
      </c>
      <c r="M37" s="31">
        <v>2</v>
      </c>
      <c r="N37" s="17">
        <v>183.5</v>
      </c>
      <c r="O37" s="17">
        <v>85</v>
      </c>
      <c r="P37" s="4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</row>
    <row r="38" spans="1:250" s="6" customFormat="1" ht="24" customHeight="1">
      <c r="A38" s="20" t="s">
        <v>126</v>
      </c>
      <c r="B38" s="20" t="s">
        <v>70</v>
      </c>
      <c r="C38" s="21" t="s">
        <v>127</v>
      </c>
      <c r="D38" s="51"/>
      <c r="E38" s="14" t="s">
        <v>132</v>
      </c>
      <c r="F38" s="21" t="s">
        <v>133</v>
      </c>
      <c r="G38" s="17"/>
      <c r="H38" s="30">
        <f t="shared" si="0"/>
        <v>73.06666666666666</v>
      </c>
      <c r="I38" s="30">
        <f t="shared" si="1"/>
        <v>22.666666666666668</v>
      </c>
      <c r="J38" s="30">
        <f t="shared" si="2"/>
        <v>50.4</v>
      </c>
      <c r="K38" s="31">
        <v>3</v>
      </c>
      <c r="L38" s="20">
        <v>4</v>
      </c>
      <c r="M38" s="31">
        <v>3</v>
      </c>
      <c r="N38" s="17">
        <v>170</v>
      </c>
      <c r="O38" s="17">
        <v>84</v>
      </c>
      <c r="P38" s="4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</row>
    <row r="39" spans="1:250" s="6" customFormat="1" ht="24" customHeight="1">
      <c r="A39" s="20" t="s">
        <v>134</v>
      </c>
      <c r="B39" s="20" t="s">
        <v>70</v>
      </c>
      <c r="C39" s="21" t="s">
        <v>135</v>
      </c>
      <c r="D39" s="50">
        <v>3</v>
      </c>
      <c r="E39" s="14" t="s">
        <v>136</v>
      </c>
      <c r="F39" s="21" t="s">
        <v>137</v>
      </c>
      <c r="G39" s="17"/>
      <c r="H39" s="30">
        <f t="shared" si="0"/>
        <v>77.75999999999999</v>
      </c>
      <c r="I39" s="30">
        <f t="shared" si="1"/>
        <v>25.8</v>
      </c>
      <c r="J39" s="30">
        <f t="shared" si="2"/>
        <v>51.959999999999994</v>
      </c>
      <c r="K39" s="31">
        <v>1</v>
      </c>
      <c r="L39" s="20">
        <v>1</v>
      </c>
      <c r="M39" s="31">
        <v>1</v>
      </c>
      <c r="N39" s="17">
        <v>193.5</v>
      </c>
      <c r="O39" s="17">
        <v>86.6</v>
      </c>
      <c r="P39" s="4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  <c r="IP39" s="12"/>
    </row>
    <row r="40" spans="1:250" s="6" customFormat="1" ht="24" customHeight="1">
      <c r="A40" s="20" t="s">
        <v>134</v>
      </c>
      <c r="B40" s="20" t="s">
        <v>70</v>
      </c>
      <c r="C40" s="21" t="s">
        <v>135</v>
      </c>
      <c r="D40" s="51"/>
      <c r="E40" s="14" t="s">
        <v>138</v>
      </c>
      <c r="F40" s="21" t="s">
        <v>139</v>
      </c>
      <c r="G40" s="17"/>
      <c r="H40" s="30">
        <f t="shared" si="0"/>
        <v>76.66666666666666</v>
      </c>
      <c r="I40" s="30">
        <f t="shared" si="1"/>
        <v>25.666666666666664</v>
      </c>
      <c r="J40" s="30">
        <f t="shared" si="2"/>
        <v>51</v>
      </c>
      <c r="K40" s="31">
        <v>2</v>
      </c>
      <c r="L40" s="20">
        <v>2</v>
      </c>
      <c r="M40" s="31">
        <v>2</v>
      </c>
      <c r="N40" s="17">
        <v>192.5</v>
      </c>
      <c r="O40" s="17">
        <v>85</v>
      </c>
      <c r="P40" s="4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  <c r="IP40" s="12"/>
    </row>
    <row r="41" spans="1:250" s="6" customFormat="1" ht="24" customHeight="1">
      <c r="A41" s="20" t="s">
        <v>134</v>
      </c>
      <c r="B41" s="20" t="s">
        <v>70</v>
      </c>
      <c r="C41" s="21" t="s">
        <v>135</v>
      </c>
      <c r="D41" s="51"/>
      <c r="E41" s="14" t="s">
        <v>140</v>
      </c>
      <c r="F41" s="21" t="s">
        <v>141</v>
      </c>
      <c r="G41" s="17"/>
      <c r="H41" s="30">
        <f t="shared" si="0"/>
        <v>74.74000000000001</v>
      </c>
      <c r="I41" s="30">
        <f t="shared" si="1"/>
        <v>24.400000000000002</v>
      </c>
      <c r="J41" s="30">
        <f t="shared" si="2"/>
        <v>50.34</v>
      </c>
      <c r="K41" s="31">
        <v>3</v>
      </c>
      <c r="L41" s="20">
        <v>4</v>
      </c>
      <c r="M41" s="31">
        <v>3</v>
      </c>
      <c r="N41" s="17">
        <v>183</v>
      </c>
      <c r="O41" s="17">
        <v>83.9</v>
      </c>
      <c r="P41" s="4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</row>
    <row r="42" spans="1:250" s="6" customFormat="1" ht="24" customHeight="1">
      <c r="A42" s="20" t="s">
        <v>142</v>
      </c>
      <c r="B42" s="20" t="s">
        <v>70</v>
      </c>
      <c r="C42" s="21" t="s">
        <v>143</v>
      </c>
      <c r="D42" s="50">
        <v>10</v>
      </c>
      <c r="E42" s="14" t="s">
        <v>144</v>
      </c>
      <c r="F42" s="21" t="s">
        <v>145</v>
      </c>
      <c r="G42" s="17"/>
      <c r="H42" s="30">
        <f t="shared" si="0"/>
        <v>77.72933333333333</v>
      </c>
      <c r="I42" s="30">
        <f t="shared" si="1"/>
        <v>26.333333333333332</v>
      </c>
      <c r="J42" s="30">
        <f t="shared" si="2"/>
        <v>51.395999999999994</v>
      </c>
      <c r="K42" s="31">
        <f aca="true" t="shared" si="3" ref="K42:K51">RANK(H42,$H$42:$H$51,0)</f>
        <v>1</v>
      </c>
      <c r="L42" s="20">
        <v>2</v>
      </c>
      <c r="M42" s="31">
        <v>7</v>
      </c>
      <c r="N42" s="17">
        <v>197.5</v>
      </c>
      <c r="O42" s="17">
        <v>85.66</v>
      </c>
      <c r="P42" s="4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  <c r="IP42" s="12"/>
    </row>
    <row r="43" spans="1:250" s="6" customFormat="1" ht="24" customHeight="1">
      <c r="A43" s="20" t="s">
        <v>142</v>
      </c>
      <c r="B43" s="20" t="s">
        <v>70</v>
      </c>
      <c r="C43" s="21" t="s">
        <v>143</v>
      </c>
      <c r="D43" s="51"/>
      <c r="E43" s="14" t="s">
        <v>146</v>
      </c>
      <c r="F43" s="21" t="s">
        <v>147</v>
      </c>
      <c r="G43" s="17"/>
      <c r="H43" s="30">
        <f t="shared" si="0"/>
        <v>76.68666666666667</v>
      </c>
      <c r="I43" s="30">
        <f t="shared" si="1"/>
        <v>24.666666666666668</v>
      </c>
      <c r="J43" s="30">
        <f t="shared" si="2"/>
        <v>52.02</v>
      </c>
      <c r="K43" s="31">
        <f t="shared" si="3"/>
        <v>2</v>
      </c>
      <c r="L43" s="20">
        <v>5</v>
      </c>
      <c r="M43" s="31">
        <v>3</v>
      </c>
      <c r="N43" s="17">
        <v>185</v>
      </c>
      <c r="O43" s="17">
        <v>86.7</v>
      </c>
      <c r="P43" s="4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</row>
    <row r="44" spans="1:250" s="6" customFormat="1" ht="24" customHeight="1">
      <c r="A44" s="20" t="s">
        <v>142</v>
      </c>
      <c r="B44" s="20" t="s">
        <v>70</v>
      </c>
      <c r="C44" s="21" t="s">
        <v>143</v>
      </c>
      <c r="D44" s="51"/>
      <c r="E44" s="14" t="s">
        <v>148</v>
      </c>
      <c r="F44" s="21" t="s">
        <v>149</v>
      </c>
      <c r="G44" s="17"/>
      <c r="H44" s="30">
        <f t="shared" si="0"/>
        <v>76.316</v>
      </c>
      <c r="I44" s="30">
        <f t="shared" si="1"/>
        <v>24.8</v>
      </c>
      <c r="J44" s="30">
        <f t="shared" si="2"/>
        <v>51.516</v>
      </c>
      <c r="K44" s="31">
        <f t="shared" si="3"/>
        <v>3</v>
      </c>
      <c r="L44" s="20">
        <v>4</v>
      </c>
      <c r="M44" s="31">
        <v>6</v>
      </c>
      <c r="N44" s="17">
        <v>186</v>
      </c>
      <c r="O44" s="17">
        <v>85.86</v>
      </c>
      <c r="P44" s="4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  <c r="IN44" s="12"/>
      <c r="IO44" s="12"/>
      <c r="IP44" s="12"/>
    </row>
    <row r="45" spans="1:250" s="6" customFormat="1" ht="24" customHeight="1">
      <c r="A45" s="20" t="s">
        <v>142</v>
      </c>
      <c r="B45" s="20" t="s">
        <v>70</v>
      </c>
      <c r="C45" s="21" t="s">
        <v>143</v>
      </c>
      <c r="D45" s="51"/>
      <c r="E45" s="14" t="s">
        <v>150</v>
      </c>
      <c r="F45" s="21" t="s">
        <v>151</v>
      </c>
      <c r="G45" s="17"/>
      <c r="H45" s="30">
        <f t="shared" si="0"/>
        <v>76.20133333333334</v>
      </c>
      <c r="I45" s="30">
        <f t="shared" si="1"/>
        <v>27.733333333333334</v>
      </c>
      <c r="J45" s="30">
        <f t="shared" si="2"/>
        <v>48.467999999999996</v>
      </c>
      <c r="K45" s="31">
        <f t="shared" si="3"/>
        <v>4</v>
      </c>
      <c r="L45" s="20">
        <v>1</v>
      </c>
      <c r="M45" s="31">
        <v>10</v>
      </c>
      <c r="N45" s="17">
        <v>208</v>
      </c>
      <c r="O45" s="17">
        <v>80.78</v>
      </c>
      <c r="P45" s="4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</row>
    <row r="46" spans="1:250" s="6" customFormat="1" ht="24" customHeight="1">
      <c r="A46" s="20" t="s">
        <v>142</v>
      </c>
      <c r="B46" s="20" t="s">
        <v>70</v>
      </c>
      <c r="C46" s="21" t="s">
        <v>143</v>
      </c>
      <c r="D46" s="51"/>
      <c r="E46" s="14" t="s">
        <v>152</v>
      </c>
      <c r="F46" s="21" t="s">
        <v>153</v>
      </c>
      <c r="G46" s="17"/>
      <c r="H46" s="30">
        <f t="shared" si="0"/>
        <v>75.87333333333333</v>
      </c>
      <c r="I46" s="30">
        <f t="shared" si="1"/>
        <v>22.53333333333333</v>
      </c>
      <c r="J46" s="30">
        <f t="shared" si="2"/>
        <v>53.34</v>
      </c>
      <c r="K46" s="31">
        <f t="shared" si="3"/>
        <v>5</v>
      </c>
      <c r="L46" s="20">
        <v>27</v>
      </c>
      <c r="M46" s="31">
        <v>1</v>
      </c>
      <c r="N46" s="17">
        <v>169</v>
      </c>
      <c r="O46" s="17">
        <v>88.9</v>
      </c>
      <c r="P46" s="4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</row>
    <row r="47" spans="1:250" s="6" customFormat="1" ht="24" customHeight="1">
      <c r="A47" s="20" t="s">
        <v>142</v>
      </c>
      <c r="B47" s="20" t="s">
        <v>70</v>
      </c>
      <c r="C47" s="21" t="s">
        <v>143</v>
      </c>
      <c r="D47" s="51"/>
      <c r="E47" s="14" t="s">
        <v>154</v>
      </c>
      <c r="F47" s="21" t="s">
        <v>155</v>
      </c>
      <c r="G47" s="17"/>
      <c r="H47" s="30">
        <f t="shared" si="0"/>
        <v>75.31333333333333</v>
      </c>
      <c r="I47" s="30">
        <f t="shared" si="1"/>
        <v>24.133333333333333</v>
      </c>
      <c r="J47" s="30">
        <f t="shared" si="2"/>
        <v>51.18</v>
      </c>
      <c r="K47" s="31">
        <f t="shared" si="3"/>
        <v>6</v>
      </c>
      <c r="L47" s="20">
        <v>9</v>
      </c>
      <c r="M47" s="31">
        <v>8</v>
      </c>
      <c r="N47" s="17">
        <v>181</v>
      </c>
      <c r="O47" s="17">
        <v>85.3</v>
      </c>
      <c r="P47" s="4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/>
      <c r="IP47" s="12"/>
    </row>
    <row r="48" spans="1:250" s="6" customFormat="1" ht="24" customHeight="1">
      <c r="A48" s="20" t="s">
        <v>142</v>
      </c>
      <c r="B48" s="20" t="s">
        <v>70</v>
      </c>
      <c r="C48" s="21" t="s">
        <v>143</v>
      </c>
      <c r="D48" s="51"/>
      <c r="E48" s="14" t="s">
        <v>156</v>
      </c>
      <c r="F48" s="21" t="s">
        <v>157</v>
      </c>
      <c r="G48" s="17"/>
      <c r="H48" s="30">
        <f t="shared" si="0"/>
        <v>75.10666666666667</v>
      </c>
      <c r="I48" s="30">
        <f t="shared" si="1"/>
        <v>23.266666666666666</v>
      </c>
      <c r="J48" s="30">
        <f t="shared" si="2"/>
        <v>51.84</v>
      </c>
      <c r="K48" s="31">
        <f t="shared" si="3"/>
        <v>7</v>
      </c>
      <c r="L48" s="20">
        <v>18</v>
      </c>
      <c r="M48" s="31">
        <v>4</v>
      </c>
      <c r="N48" s="17">
        <v>174.5</v>
      </c>
      <c r="O48" s="17">
        <v>86.4</v>
      </c>
      <c r="P48" s="4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  <c r="IO48" s="12"/>
      <c r="IP48" s="12"/>
    </row>
    <row r="49" spans="1:250" s="6" customFormat="1" ht="24" customHeight="1">
      <c r="A49" s="20" t="s">
        <v>142</v>
      </c>
      <c r="B49" s="20" t="s">
        <v>70</v>
      </c>
      <c r="C49" s="21" t="s">
        <v>143</v>
      </c>
      <c r="D49" s="51"/>
      <c r="E49" s="14" t="s">
        <v>158</v>
      </c>
      <c r="F49" s="21" t="s">
        <v>159</v>
      </c>
      <c r="G49" s="17"/>
      <c r="H49" s="30">
        <f t="shared" si="0"/>
        <v>74.644</v>
      </c>
      <c r="I49" s="30">
        <f t="shared" si="1"/>
        <v>22.6</v>
      </c>
      <c r="J49" s="30">
        <f t="shared" si="2"/>
        <v>52.044</v>
      </c>
      <c r="K49" s="31">
        <f t="shared" si="3"/>
        <v>8</v>
      </c>
      <c r="L49" s="20">
        <v>26</v>
      </c>
      <c r="M49" s="31">
        <v>2</v>
      </c>
      <c r="N49" s="17">
        <v>169.5</v>
      </c>
      <c r="O49" s="17">
        <v>86.74</v>
      </c>
      <c r="P49" s="4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</row>
    <row r="50" spans="1:250" s="6" customFormat="1" ht="24" customHeight="1">
      <c r="A50" s="20" t="s">
        <v>142</v>
      </c>
      <c r="B50" s="20" t="s">
        <v>70</v>
      </c>
      <c r="C50" s="21" t="s">
        <v>143</v>
      </c>
      <c r="D50" s="51"/>
      <c r="E50" s="14" t="s">
        <v>160</v>
      </c>
      <c r="F50" s="21" t="s">
        <v>161</v>
      </c>
      <c r="G50" s="17"/>
      <c r="H50" s="30">
        <f t="shared" si="0"/>
        <v>74.30000000000001</v>
      </c>
      <c r="I50" s="30">
        <f t="shared" si="1"/>
        <v>24.200000000000003</v>
      </c>
      <c r="J50" s="30">
        <f t="shared" si="2"/>
        <v>50.1</v>
      </c>
      <c r="K50" s="31">
        <f t="shared" si="3"/>
        <v>9</v>
      </c>
      <c r="L50" s="20">
        <v>8</v>
      </c>
      <c r="M50" s="31">
        <v>9</v>
      </c>
      <c r="N50" s="17">
        <v>181.5</v>
      </c>
      <c r="O50" s="17">
        <v>83.5</v>
      </c>
      <c r="P50" s="4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</row>
    <row r="51" spans="1:250" s="6" customFormat="1" ht="24" customHeight="1">
      <c r="A51" s="20" t="s">
        <v>142</v>
      </c>
      <c r="B51" s="20" t="s">
        <v>70</v>
      </c>
      <c r="C51" s="21" t="s">
        <v>143</v>
      </c>
      <c r="D51" s="51"/>
      <c r="E51" s="14" t="s">
        <v>162</v>
      </c>
      <c r="F51" s="21" t="s">
        <v>163</v>
      </c>
      <c r="G51" s="17"/>
      <c r="H51" s="30">
        <f t="shared" si="0"/>
        <v>74.13333333333333</v>
      </c>
      <c r="I51" s="30">
        <f t="shared" si="1"/>
        <v>22.53333333333333</v>
      </c>
      <c r="J51" s="30">
        <f t="shared" si="2"/>
        <v>51.6</v>
      </c>
      <c r="K51" s="31">
        <f t="shared" si="3"/>
        <v>10</v>
      </c>
      <c r="L51" s="20">
        <v>27</v>
      </c>
      <c r="M51" s="31">
        <v>5</v>
      </c>
      <c r="N51" s="17">
        <v>169</v>
      </c>
      <c r="O51" s="17">
        <v>86</v>
      </c>
      <c r="P51" s="4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  <c r="IN51" s="12"/>
      <c r="IO51" s="12"/>
      <c r="IP51" s="12"/>
    </row>
    <row r="52" spans="1:250" s="6" customFormat="1" ht="24" customHeight="1">
      <c r="A52" s="20" t="s">
        <v>164</v>
      </c>
      <c r="B52" s="20" t="s">
        <v>70</v>
      </c>
      <c r="C52" s="21" t="s">
        <v>165</v>
      </c>
      <c r="D52" s="50">
        <v>30</v>
      </c>
      <c r="E52" s="14" t="s">
        <v>166</v>
      </c>
      <c r="F52" s="21" t="s">
        <v>167</v>
      </c>
      <c r="G52" s="17">
        <v>5</v>
      </c>
      <c r="H52" s="30">
        <f t="shared" si="0"/>
        <v>80.09333333333333</v>
      </c>
      <c r="I52" s="30">
        <f t="shared" si="1"/>
        <v>27.53333333333333</v>
      </c>
      <c r="J52" s="30">
        <f t="shared" si="2"/>
        <v>52.559999999999995</v>
      </c>
      <c r="K52" s="31">
        <f aca="true" t="shared" si="4" ref="K52:K81">RANK(H52,$H$52:$H$81,0)</f>
        <v>1</v>
      </c>
      <c r="L52" s="20">
        <v>3</v>
      </c>
      <c r="M52" s="31">
        <v>2</v>
      </c>
      <c r="N52" s="17">
        <v>191.5</v>
      </c>
      <c r="O52" s="17">
        <v>87.6</v>
      </c>
      <c r="P52" s="4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</row>
    <row r="53" spans="1:250" s="6" customFormat="1" ht="24" customHeight="1">
      <c r="A53" s="20" t="s">
        <v>164</v>
      </c>
      <c r="B53" s="20" t="s">
        <v>70</v>
      </c>
      <c r="C53" s="21" t="s">
        <v>165</v>
      </c>
      <c r="D53" s="51"/>
      <c r="E53" s="14" t="s">
        <v>168</v>
      </c>
      <c r="F53" s="21" t="s">
        <v>169</v>
      </c>
      <c r="G53" s="17"/>
      <c r="H53" s="30">
        <f t="shared" si="0"/>
        <v>80</v>
      </c>
      <c r="I53" s="30">
        <f t="shared" si="1"/>
        <v>27.8</v>
      </c>
      <c r="J53" s="30">
        <f t="shared" si="2"/>
        <v>52.199999999999996</v>
      </c>
      <c r="K53" s="31">
        <f t="shared" si="4"/>
        <v>2</v>
      </c>
      <c r="L53" s="20">
        <v>1</v>
      </c>
      <c r="M53" s="31">
        <v>4</v>
      </c>
      <c r="N53" s="17">
        <v>208.5</v>
      </c>
      <c r="O53" s="17">
        <v>87</v>
      </c>
      <c r="P53" s="4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  <c r="IO53" s="12"/>
      <c r="IP53" s="12"/>
    </row>
    <row r="54" spans="1:250" s="6" customFormat="1" ht="24" customHeight="1">
      <c r="A54" s="20" t="s">
        <v>164</v>
      </c>
      <c r="B54" s="20" t="s">
        <v>70</v>
      </c>
      <c r="C54" s="21" t="s">
        <v>165</v>
      </c>
      <c r="D54" s="51"/>
      <c r="E54" s="14" t="s">
        <v>170</v>
      </c>
      <c r="F54" s="21" t="s">
        <v>171</v>
      </c>
      <c r="G54" s="17"/>
      <c r="H54" s="30">
        <f t="shared" si="0"/>
        <v>77.064</v>
      </c>
      <c r="I54" s="30">
        <f t="shared" si="1"/>
        <v>25.200000000000003</v>
      </c>
      <c r="J54" s="30">
        <f t="shared" si="2"/>
        <v>51.864</v>
      </c>
      <c r="K54" s="31">
        <f t="shared" si="4"/>
        <v>3</v>
      </c>
      <c r="L54" s="20">
        <v>16</v>
      </c>
      <c r="M54" s="31">
        <v>6</v>
      </c>
      <c r="N54" s="17">
        <v>189</v>
      </c>
      <c r="O54" s="17">
        <v>86.44</v>
      </c>
      <c r="P54" s="4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  <c r="IF54" s="12"/>
      <c r="IG54" s="12"/>
      <c r="IH54" s="12"/>
      <c r="II54" s="12"/>
      <c r="IJ54" s="12"/>
      <c r="IK54" s="12"/>
      <c r="IL54" s="12"/>
      <c r="IM54" s="12"/>
      <c r="IN54" s="12"/>
      <c r="IO54" s="12"/>
      <c r="IP54" s="12"/>
    </row>
    <row r="55" spans="1:250" s="6" customFormat="1" ht="24" customHeight="1">
      <c r="A55" s="20" t="s">
        <v>164</v>
      </c>
      <c r="B55" s="20" t="s">
        <v>70</v>
      </c>
      <c r="C55" s="21" t="s">
        <v>165</v>
      </c>
      <c r="D55" s="51"/>
      <c r="E55" s="14" t="s">
        <v>172</v>
      </c>
      <c r="F55" s="21" t="s">
        <v>173</v>
      </c>
      <c r="G55" s="17"/>
      <c r="H55" s="30">
        <f t="shared" si="0"/>
        <v>76.82666666666665</v>
      </c>
      <c r="I55" s="30">
        <f t="shared" si="1"/>
        <v>24.866666666666667</v>
      </c>
      <c r="J55" s="30">
        <f t="shared" si="2"/>
        <v>51.959999999999994</v>
      </c>
      <c r="K55" s="31">
        <f t="shared" si="4"/>
        <v>4</v>
      </c>
      <c r="L55" s="20">
        <v>22</v>
      </c>
      <c r="M55" s="31">
        <v>5</v>
      </c>
      <c r="N55" s="17">
        <v>186.5</v>
      </c>
      <c r="O55" s="17">
        <v>86.6</v>
      </c>
      <c r="P55" s="4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  <c r="IE55" s="12"/>
      <c r="IF55" s="12"/>
      <c r="IG55" s="12"/>
      <c r="IH55" s="12"/>
      <c r="II55" s="12"/>
      <c r="IJ55" s="12"/>
      <c r="IK55" s="12"/>
      <c r="IL55" s="12"/>
      <c r="IM55" s="12"/>
      <c r="IN55" s="12"/>
      <c r="IO55" s="12"/>
      <c r="IP55" s="12"/>
    </row>
    <row r="56" spans="1:250" s="6" customFormat="1" ht="24" customHeight="1">
      <c r="A56" s="20" t="s">
        <v>164</v>
      </c>
      <c r="B56" s="20" t="s">
        <v>70</v>
      </c>
      <c r="C56" s="21" t="s">
        <v>165</v>
      </c>
      <c r="D56" s="51"/>
      <c r="E56" s="14" t="s">
        <v>174</v>
      </c>
      <c r="F56" s="21" t="s">
        <v>175</v>
      </c>
      <c r="G56" s="17"/>
      <c r="H56" s="30">
        <f t="shared" si="0"/>
        <v>76.75999999999999</v>
      </c>
      <c r="I56" s="30">
        <f t="shared" si="1"/>
        <v>23.6</v>
      </c>
      <c r="J56" s="30">
        <f t="shared" si="2"/>
        <v>53.16</v>
      </c>
      <c r="K56" s="31">
        <f t="shared" si="4"/>
        <v>5</v>
      </c>
      <c r="L56" s="20">
        <v>41</v>
      </c>
      <c r="M56" s="31">
        <v>1</v>
      </c>
      <c r="N56" s="17">
        <v>177</v>
      </c>
      <c r="O56" s="17">
        <v>88.6</v>
      </c>
      <c r="P56" s="4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  <c r="IJ56" s="12"/>
      <c r="IK56" s="12"/>
      <c r="IL56" s="12"/>
      <c r="IM56" s="12"/>
      <c r="IN56" s="12"/>
      <c r="IO56" s="12"/>
      <c r="IP56" s="12"/>
    </row>
    <row r="57" spans="1:250" s="6" customFormat="1" ht="24" customHeight="1">
      <c r="A57" s="20" t="s">
        <v>164</v>
      </c>
      <c r="B57" s="20" t="s">
        <v>70</v>
      </c>
      <c r="C57" s="21" t="s">
        <v>165</v>
      </c>
      <c r="D57" s="51"/>
      <c r="E57" s="14" t="s">
        <v>176</v>
      </c>
      <c r="F57" s="21" t="s">
        <v>177</v>
      </c>
      <c r="G57" s="17"/>
      <c r="H57" s="30">
        <f t="shared" si="0"/>
        <v>76.33333333333333</v>
      </c>
      <c r="I57" s="30">
        <f t="shared" si="1"/>
        <v>26.53333333333333</v>
      </c>
      <c r="J57" s="30">
        <f t="shared" si="2"/>
        <v>49.8</v>
      </c>
      <c r="K57" s="31">
        <f t="shared" si="4"/>
        <v>6</v>
      </c>
      <c r="L57" s="20">
        <v>6</v>
      </c>
      <c r="M57" s="31">
        <v>17</v>
      </c>
      <c r="N57" s="17">
        <v>199</v>
      </c>
      <c r="O57" s="17">
        <v>83</v>
      </c>
      <c r="P57" s="4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  <c r="IA57" s="12"/>
      <c r="IB57" s="12"/>
      <c r="IC57" s="12"/>
      <c r="ID57" s="12"/>
      <c r="IE57" s="12"/>
      <c r="IF57" s="12"/>
      <c r="IG57" s="12"/>
      <c r="IH57" s="12"/>
      <c r="II57" s="12"/>
      <c r="IJ57" s="12"/>
      <c r="IK57" s="12"/>
      <c r="IL57" s="12"/>
      <c r="IM57" s="12"/>
      <c r="IN57" s="12"/>
      <c r="IO57" s="12"/>
      <c r="IP57" s="12"/>
    </row>
    <row r="58" spans="1:250" s="6" customFormat="1" ht="24" customHeight="1">
      <c r="A58" s="20" t="s">
        <v>164</v>
      </c>
      <c r="B58" s="20" t="s">
        <v>70</v>
      </c>
      <c r="C58" s="21" t="s">
        <v>165</v>
      </c>
      <c r="D58" s="51"/>
      <c r="E58" s="14" t="s">
        <v>178</v>
      </c>
      <c r="F58" s="21" t="s">
        <v>179</v>
      </c>
      <c r="G58" s="17"/>
      <c r="H58" s="30">
        <f t="shared" si="0"/>
        <v>76.25333333333333</v>
      </c>
      <c r="I58" s="30">
        <f t="shared" si="1"/>
        <v>26.333333333333332</v>
      </c>
      <c r="J58" s="30">
        <f t="shared" si="2"/>
        <v>49.92</v>
      </c>
      <c r="K58" s="31">
        <f t="shared" si="4"/>
        <v>7</v>
      </c>
      <c r="L58" s="20">
        <v>9</v>
      </c>
      <c r="M58" s="31">
        <v>15</v>
      </c>
      <c r="N58" s="17">
        <v>197.5</v>
      </c>
      <c r="O58" s="17">
        <v>83.2</v>
      </c>
      <c r="P58" s="4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  <c r="IF58" s="12"/>
      <c r="IG58" s="12"/>
      <c r="IH58" s="12"/>
      <c r="II58" s="12"/>
      <c r="IJ58" s="12"/>
      <c r="IK58" s="12"/>
      <c r="IL58" s="12"/>
      <c r="IM58" s="12"/>
      <c r="IN58" s="12"/>
      <c r="IO58" s="12"/>
      <c r="IP58" s="12"/>
    </row>
    <row r="59" spans="1:250" s="6" customFormat="1" ht="24" customHeight="1">
      <c r="A59" s="20" t="s">
        <v>164</v>
      </c>
      <c r="B59" s="20" t="s">
        <v>70</v>
      </c>
      <c r="C59" s="21" t="s">
        <v>165</v>
      </c>
      <c r="D59" s="51"/>
      <c r="E59" s="14" t="s">
        <v>180</v>
      </c>
      <c r="F59" s="21" t="s">
        <v>181</v>
      </c>
      <c r="G59" s="17"/>
      <c r="H59" s="30">
        <f t="shared" si="0"/>
        <v>75.90666666666667</v>
      </c>
      <c r="I59" s="30">
        <f t="shared" si="1"/>
        <v>26.466666666666665</v>
      </c>
      <c r="J59" s="30">
        <f t="shared" si="2"/>
        <v>49.440000000000005</v>
      </c>
      <c r="K59" s="31">
        <f t="shared" si="4"/>
        <v>8</v>
      </c>
      <c r="L59" s="20">
        <v>7</v>
      </c>
      <c r="M59" s="31">
        <v>20</v>
      </c>
      <c r="N59" s="17">
        <v>198.5</v>
      </c>
      <c r="O59" s="17">
        <v>82.4</v>
      </c>
      <c r="P59" s="4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2"/>
      <c r="ID59" s="12"/>
      <c r="IE59" s="12"/>
      <c r="IF59" s="12"/>
      <c r="IG59" s="12"/>
      <c r="IH59" s="12"/>
      <c r="II59" s="12"/>
      <c r="IJ59" s="12"/>
      <c r="IK59" s="12"/>
      <c r="IL59" s="12"/>
      <c r="IM59" s="12"/>
      <c r="IN59" s="12"/>
      <c r="IO59" s="12"/>
      <c r="IP59" s="12"/>
    </row>
    <row r="60" spans="1:250" s="6" customFormat="1" ht="24" customHeight="1">
      <c r="A60" s="20" t="s">
        <v>164</v>
      </c>
      <c r="B60" s="20" t="s">
        <v>70</v>
      </c>
      <c r="C60" s="21" t="s">
        <v>165</v>
      </c>
      <c r="D60" s="51"/>
      <c r="E60" s="14" t="s">
        <v>182</v>
      </c>
      <c r="F60" s="21" t="s">
        <v>183</v>
      </c>
      <c r="G60" s="17"/>
      <c r="H60" s="30">
        <f t="shared" si="0"/>
        <v>75.8</v>
      </c>
      <c r="I60" s="30">
        <f t="shared" si="1"/>
        <v>26</v>
      </c>
      <c r="J60" s="30">
        <f t="shared" si="2"/>
        <v>49.8</v>
      </c>
      <c r="K60" s="31">
        <f t="shared" si="4"/>
        <v>9</v>
      </c>
      <c r="L60" s="20">
        <v>10</v>
      </c>
      <c r="M60" s="31">
        <v>17</v>
      </c>
      <c r="N60" s="17">
        <v>195</v>
      </c>
      <c r="O60" s="17">
        <v>83</v>
      </c>
      <c r="P60" s="4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  <c r="HP60" s="12"/>
      <c r="HQ60" s="12"/>
      <c r="HR60" s="12"/>
      <c r="HS60" s="12"/>
      <c r="HT60" s="12"/>
      <c r="HU60" s="12"/>
      <c r="HV60" s="12"/>
      <c r="HW60" s="12"/>
      <c r="HX60" s="12"/>
      <c r="HY60" s="12"/>
      <c r="HZ60" s="12"/>
      <c r="IA60" s="12"/>
      <c r="IB60" s="12"/>
      <c r="IC60" s="12"/>
      <c r="ID60" s="12"/>
      <c r="IE60" s="12"/>
      <c r="IF60" s="12"/>
      <c r="IG60" s="12"/>
      <c r="IH60" s="12"/>
      <c r="II60" s="12"/>
      <c r="IJ60" s="12"/>
      <c r="IK60" s="12"/>
      <c r="IL60" s="12"/>
      <c r="IM60" s="12"/>
      <c r="IN60" s="12"/>
      <c r="IO60" s="12"/>
      <c r="IP60" s="12"/>
    </row>
    <row r="61" spans="1:250" s="6" customFormat="1" ht="24" customHeight="1">
      <c r="A61" s="20" t="s">
        <v>164</v>
      </c>
      <c r="B61" s="20" t="s">
        <v>70</v>
      </c>
      <c r="C61" s="21" t="s">
        <v>165</v>
      </c>
      <c r="D61" s="51"/>
      <c r="E61" s="14" t="s">
        <v>184</v>
      </c>
      <c r="F61" s="21" t="s">
        <v>185</v>
      </c>
      <c r="G61" s="17"/>
      <c r="H61" s="30">
        <f t="shared" si="0"/>
        <v>75.66666666666667</v>
      </c>
      <c r="I61" s="30">
        <f t="shared" si="1"/>
        <v>24.666666666666668</v>
      </c>
      <c r="J61" s="30">
        <f t="shared" si="2"/>
        <v>51</v>
      </c>
      <c r="K61" s="31">
        <f t="shared" si="4"/>
        <v>10</v>
      </c>
      <c r="L61" s="20">
        <v>23</v>
      </c>
      <c r="M61" s="31">
        <v>8</v>
      </c>
      <c r="N61" s="17">
        <v>185</v>
      </c>
      <c r="O61" s="17">
        <v>85</v>
      </c>
      <c r="P61" s="4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</row>
    <row r="62" spans="1:250" s="6" customFormat="1" ht="24" customHeight="1">
      <c r="A62" s="20" t="s">
        <v>164</v>
      </c>
      <c r="B62" s="20" t="s">
        <v>70</v>
      </c>
      <c r="C62" s="21" t="s">
        <v>165</v>
      </c>
      <c r="D62" s="51"/>
      <c r="E62" s="14" t="s">
        <v>186</v>
      </c>
      <c r="F62" s="21" t="s">
        <v>187</v>
      </c>
      <c r="G62" s="17"/>
      <c r="H62" s="30">
        <f t="shared" si="0"/>
        <v>75.50666666666667</v>
      </c>
      <c r="I62" s="30">
        <f t="shared" si="1"/>
        <v>23.066666666666666</v>
      </c>
      <c r="J62" s="30">
        <f t="shared" si="2"/>
        <v>52.440000000000005</v>
      </c>
      <c r="K62" s="31">
        <f t="shared" si="4"/>
        <v>11</v>
      </c>
      <c r="L62" s="20">
        <v>59</v>
      </c>
      <c r="M62" s="31">
        <v>3</v>
      </c>
      <c r="N62" s="17">
        <v>173</v>
      </c>
      <c r="O62" s="17">
        <v>87.4</v>
      </c>
      <c r="P62" s="4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  <c r="II62" s="12"/>
      <c r="IJ62" s="12"/>
      <c r="IK62" s="12"/>
      <c r="IL62" s="12"/>
      <c r="IM62" s="12"/>
      <c r="IN62" s="12"/>
      <c r="IO62" s="12"/>
      <c r="IP62" s="12"/>
    </row>
    <row r="63" spans="1:250" s="6" customFormat="1" ht="24" customHeight="1">
      <c r="A63" s="20" t="s">
        <v>164</v>
      </c>
      <c r="B63" s="20" t="s">
        <v>70</v>
      </c>
      <c r="C63" s="21" t="s">
        <v>165</v>
      </c>
      <c r="D63" s="51"/>
      <c r="E63" s="14" t="s">
        <v>188</v>
      </c>
      <c r="F63" s="21" t="s">
        <v>189</v>
      </c>
      <c r="G63" s="17"/>
      <c r="H63" s="30">
        <f t="shared" si="0"/>
        <v>75.22666666666666</v>
      </c>
      <c r="I63" s="30">
        <f t="shared" si="1"/>
        <v>24.46666666666667</v>
      </c>
      <c r="J63" s="30">
        <f t="shared" si="2"/>
        <v>50.76</v>
      </c>
      <c r="K63" s="31">
        <f t="shared" si="4"/>
        <v>12</v>
      </c>
      <c r="L63" s="20">
        <v>29</v>
      </c>
      <c r="M63" s="31">
        <v>11</v>
      </c>
      <c r="N63" s="17">
        <v>183.5</v>
      </c>
      <c r="O63" s="17">
        <v>84.6</v>
      </c>
      <c r="P63" s="4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  <c r="IE63" s="12"/>
      <c r="IF63" s="12"/>
      <c r="IG63" s="12"/>
      <c r="IH63" s="12"/>
      <c r="II63" s="12"/>
      <c r="IJ63" s="12"/>
      <c r="IK63" s="12"/>
      <c r="IL63" s="12"/>
      <c r="IM63" s="12"/>
      <c r="IN63" s="12"/>
      <c r="IO63" s="12"/>
      <c r="IP63" s="12"/>
    </row>
    <row r="64" spans="1:250" s="6" customFormat="1" ht="24" customHeight="1">
      <c r="A64" s="20" t="s">
        <v>164</v>
      </c>
      <c r="B64" s="20" t="s">
        <v>70</v>
      </c>
      <c r="C64" s="21" t="s">
        <v>165</v>
      </c>
      <c r="D64" s="51"/>
      <c r="E64" s="14" t="s">
        <v>190</v>
      </c>
      <c r="F64" s="21" t="s">
        <v>191</v>
      </c>
      <c r="G64" s="17"/>
      <c r="H64" s="30">
        <f t="shared" si="0"/>
        <v>75.08</v>
      </c>
      <c r="I64" s="30">
        <f t="shared" si="1"/>
        <v>23.6</v>
      </c>
      <c r="J64" s="30">
        <f t="shared" si="2"/>
        <v>51.48</v>
      </c>
      <c r="K64" s="31">
        <f t="shared" si="4"/>
        <v>13</v>
      </c>
      <c r="L64" s="20">
        <v>41</v>
      </c>
      <c r="M64" s="31">
        <v>7</v>
      </c>
      <c r="N64" s="17">
        <v>177</v>
      </c>
      <c r="O64" s="17">
        <v>85.8</v>
      </c>
      <c r="P64" s="4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/>
      <c r="GV64" s="12"/>
      <c r="GW64" s="12"/>
      <c r="GX64" s="12"/>
      <c r="GY64" s="12"/>
      <c r="GZ64" s="12"/>
      <c r="HA64" s="12"/>
      <c r="HB64" s="12"/>
      <c r="HC64" s="12"/>
      <c r="HD64" s="12"/>
      <c r="HE64" s="12"/>
      <c r="HF64" s="12"/>
      <c r="HG64" s="12"/>
      <c r="HH64" s="12"/>
      <c r="HI64" s="12"/>
      <c r="HJ64" s="12"/>
      <c r="HK64" s="12"/>
      <c r="HL64" s="12"/>
      <c r="HM64" s="12"/>
      <c r="HN64" s="12"/>
      <c r="HO64" s="12"/>
      <c r="HP64" s="12"/>
      <c r="HQ64" s="12"/>
      <c r="HR64" s="12"/>
      <c r="HS64" s="12"/>
      <c r="HT64" s="12"/>
      <c r="HU64" s="12"/>
      <c r="HV64" s="12"/>
      <c r="HW64" s="12"/>
      <c r="HX64" s="12"/>
      <c r="HY64" s="12"/>
      <c r="HZ64" s="12"/>
      <c r="IA64" s="12"/>
      <c r="IB64" s="12"/>
      <c r="IC64" s="12"/>
      <c r="ID64" s="12"/>
      <c r="IE64" s="12"/>
      <c r="IF64" s="12"/>
      <c r="IG64" s="12"/>
      <c r="IH64" s="12"/>
      <c r="II64" s="12"/>
      <c r="IJ64" s="12"/>
      <c r="IK64" s="12"/>
      <c r="IL64" s="12"/>
      <c r="IM64" s="12"/>
      <c r="IN64" s="12"/>
      <c r="IO64" s="12"/>
      <c r="IP64" s="12"/>
    </row>
    <row r="65" spans="1:250" s="6" customFormat="1" ht="24" customHeight="1">
      <c r="A65" s="20" t="s">
        <v>164</v>
      </c>
      <c r="B65" s="20" t="s">
        <v>70</v>
      </c>
      <c r="C65" s="21" t="s">
        <v>165</v>
      </c>
      <c r="D65" s="51"/>
      <c r="E65" s="14" t="s">
        <v>192</v>
      </c>
      <c r="F65" s="21" t="s">
        <v>193</v>
      </c>
      <c r="G65" s="17"/>
      <c r="H65" s="30">
        <f t="shared" si="0"/>
        <v>74.88</v>
      </c>
      <c r="I65" s="30">
        <f t="shared" si="1"/>
        <v>24.6</v>
      </c>
      <c r="J65" s="30">
        <f t="shared" si="2"/>
        <v>50.279999999999994</v>
      </c>
      <c r="K65" s="31">
        <f t="shared" si="4"/>
        <v>14</v>
      </c>
      <c r="L65" s="20">
        <v>26</v>
      </c>
      <c r="M65" s="31">
        <v>14</v>
      </c>
      <c r="N65" s="17">
        <v>184.5</v>
      </c>
      <c r="O65" s="17">
        <v>83.8</v>
      </c>
      <c r="P65" s="4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  <c r="FM65" s="12"/>
      <c r="FN65" s="12"/>
      <c r="FO65" s="12"/>
      <c r="FP65" s="12"/>
      <c r="FQ65" s="12"/>
      <c r="FR65" s="12"/>
      <c r="FS65" s="12"/>
      <c r="FT65" s="12"/>
      <c r="FU65" s="12"/>
      <c r="FV65" s="12"/>
      <c r="FW65" s="12"/>
      <c r="FX65" s="12"/>
      <c r="FY65" s="12"/>
      <c r="FZ65" s="12"/>
      <c r="GA65" s="12"/>
      <c r="GB65" s="12"/>
      <c r="GC65" s="12"/>
      <c r="GD65" s="12"/>
      <c r="GE65" s="12"/>
      <c r="GF65" s="12"/>
      <c r="GG65" s="12"/>
      <c r="GH65" s="12"/>
      <c r="GI65" s="12"/>
      <c r="GJ65" s="12"/>
      <c r="GK65" s="12"/>
      <c r="GL65" s="12"/>
      <c r="GM65" s="12"/>
      <c r="GN65" s="12"/>
      <c r="GO65" s="12"/>
      <c r="GP65" s="12"/>
      <c r="GQ65" s="12"/>
      <c r="GR65" s="12"/>
      <c r="GS65" s="12"/>
      <c r="GT65" s="12"/>
      <c r="GU65" s="12"/>
      <c r="GV65" s="12"/>
      <c r="GW65" s="12"/>
      <c r="GX65" s="12"/>
      <c r="GY65" s="12"/>
      <c r="GZ65" s="12"/>
      <c r="HA65" s="12"/>
      <c r="HB65" s="12"/>
      <c r="HC65" s="12"/>
      <c r="HD65" s="12"/>
      <c r="HE65" s="12"/>
      <c r="HF65" s="12"/>
      <c r="HG65" s="12"/>
      <c r="HH65" s="12"/>
      <c r="HI65" s="12"/>
      <c r="HJ65" s="12"/>
      <c r="HK65" s="12"/>
      <c r="HL65" s="12"/>
      <c r="HM65" s="12"/>
      <c r="HN65" s="12"/>
      <c r="HO65" s="12"/>
      <c r="HP65" s="12"/>
      <c r="HQ65" s="12"/>
      <c r="HR65" s="12"/>
      <c r="HS65" s="12"/>
      <c r="HT65" s="12"/>
      <c r="HU65" s="12"/>
      <c r="HV65" s="12"/>
      <c r="HW65" s="12"/>
      <c r="HX65" s="12"/>
      <c r="HY65" s="12"/>
      <c r="HZ65" s="12"/>
      <c r="IA65" s="12"/>
      <c r="IB65" s="12"/>
      <c r="IC65" s="12"/>
      <c r="ID65" s="12"/>
      <c r="IE65" s="12"/>
      <c r="IF65" s="12"/>
      <c r="IG65" s="12"/>
      <c r="IH65" s="12"/>
      <c r="II65" s="12"/>
      <c r="IJ65" s="12"/>
      <c r="IK65" s="12"/>
      <c r="IL65" s="12"/>
      <c r="IM65" s="12"/>
      <c r="IN65" s="12"/>
      <c r="IO65" s="12"/>
      <c r="IP65" s="12"/>
    </row>
    <row r="66" spans="1:250" s="6" customFormat="1" ht="24" customHeight="1">
      <c r="A66" s="20" t="s">
        <v>164</v>
      </c>
      <c r="B66" s="20" t="s">
        <v>70</v>
      </c>
      <c r="C66" s="21" t="s">
        <v>165</v>
      </c>
      <c r="D66" s="51"/>
      <c r="E66" s="14" t="s">
        <v>194</v>
      </c>
      <c r="F66" s="21" t="s">
        <v>195</v>
      </c>
      <c r="G66" s="17"/>
      <c r="H66" s="30">
        <f t="shared" si="0"/>
        <v>74.46666666666667</v>
      </c>
      <c r="I66" s="30">
        <f t="shared" si="1"/>
        <v>25.866666666666664</v>
      </c>
      <c r="J66" s="30">
        <f t="shared" si="2"/>
        <v>48.6</v>
      </c>
      <c r="K66" s="31">
        <f t="shared" si="4"/>
        <v>15</v>
      </c>
      <c r="L66" s="20">
        <v>11</v>
      </c>
      <c r="M66" s="31">
        <v>21</v>
      </c>
      <c r="N66" s="17">
        <v>194</v>
      </c>
      <c r="O66" s="17">
        <v>81</v>
      </c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1"/>
      <c r="DE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DT66" s="41"/>
      <c r="DU66" s="41"/>
      <c r="DV66" s="41"/>
      <c r="DW66" s="41"/>
      <c r="DX66" s="41"/>
      <c r="DY66" s="41"/>
      <c r="DZ66" s="41"/>
      <c r="EA66" s="41"/>
      <c r="EB66" s="41"/>
      <c r="EC66" s="41"/>
      <c r="ED66" s="41"/>
      <c r="EE66" s="41"/>
      <c r="EF66" s="41"/>
      <c r="EG66" s="41"/>
      <c r="EH66" s="41"/>
      <c r="EI66" s="41"/>
      <c r="EJ66" s="41"/>
      <c r="EK66" s="41"/>
      <c r="EL66" s="41"/>
      <c r="EM66" s="41"/>
      <c r="EN66" s="41"/>
      <c r="EO66" s="41"/>
      <c r="EP66" s="41"/>
      <c r="EQ66" s="41"/>
      <c r="ER66" s="41"/>
      <c r="ES66" s="41"/>
      <c r="ET66" s="41"/>
      <c r="EU66" s="41"/>
      <c r="EV66" s="41"/>
      <c r="EW66" s="41"/>
      <c r="EX66" s="41"/>
      <c r="EY66" s="41"/>
      <c r="EZ66" s="41"/>
      <c r="FA66" s="41"/>
      <c r="FB66" s="41"/>
      <c r="FC66" s="41"/>
      <c r="FD66" s="41"/>
      <c r="FE66" s="41"/>
      <c r="FF66" s="41"/>
      <c r="FG66" s="41"/>
      <c r="FH66" s="41"/>
      <c r="FI66" s="41"/>
      <c r="FJ66" s="41"/>
      <c r="FK66" s="41"/>
      <c r="FL66" s="41"/>
      <c r="FM66" s="41"/>
      <c r="FN66" s="41"/>
      <c r="FO66" s="41"/>
      <c r="FP66" s="41"/>
      <c r="FQ66" s="41"/>
      <c r="FR66" s="41"/>
      <c r="FS66" s="41"/>
      <c r="FT66" s="41"/>
      <c r="FU66" s="41"/>
      <c r="FV66" s="41"/>
      <c r="FW66" s="41"/>
      <c r="FX66" s="41"/>
      <c r="FY66" s="41"/>
      <c r="FZ66" s="41"/>
      <c r="GA66" s="41"/>
      <c r="GB66" s="41"/>
      <c r="GC66" s="41"/>
      <c r="GD66" s="41"/>
      <c r="GE66" s="41"/>
      <c r="GF66" s="41"/>
      <c r="GG66" s="41"/>
      <c r="GH66" s="41"/>
      <c r="GI66" s="41"/>
      <c r="GJ66" s="41"/>
      <c r="GK66" s="41"/>
      <c r="GL66" s="41"/>
      <c r="GM66" s="41"/>
      <c r="GN66" s="41"/>
      <c r="GO66" s="41"/>
      <c r="GP66" s="41"/>
      <c r="GQ66" s="41"/>
      <c r="GR66" s="41"/>
      <c r="GS66" s="41"/>
      <c r="GT66" s="41"/>
      <c r="GU66" s="41"/>
      <c r="GV66" s="41"/>
      <c r="GW66" s="41"/>
      <c r="GX66" s="41"/>
      <c r="GY66" s="41"/>
      <c r="GZ66" s="41"/>
      <c r="HA66" s="41"/>
      <c r="HB66" s="41"/>
      <c r="HC66" s="41"/>
      <c r="HD66" s="41"/>
      <c r="HE66" s="41"/>
      <c r="HF66" s="41"/>
      <c r="HG66" s="41"/>
      <c r="HH66" s="41"/>
      <c r="HI66" s="41"/>
      <c r="HJ66" s="41"/>
      <c r="HK66" s="41"/>
      <c r="HL66" s="41"/>
      <c r="HM66" s="41"/>
      <c r="HN66" s="41"/>
      <c r="HO66" s="41"/>
      <c r="HP66" s="41"/>
      <c r="HQ66" s="41"/>
      <c r="HR66" s="41"/>
      <c r="HS66" s="41"/>
      <c r="HT66" s="41"/>
      <c r="HU66" s="41"/>
      <c r="HV66" s="41"/>
      <c r="HW66" s="41"/>
      <c r="HX66" s="41"/>
      <c r="HY66" s="41"/>
      <c r="HZ66" s="41"/>
      <c r="IA66" s="41"/>
      <c r="IB66" s="41"/>
      <c r="IC66" s="41"/>
      <c r="ID66" s="41"/>
      <c r="IE66" s="41"/>
      <c r="IF66" s="41"/>
      <c r="IG66" s="41"/>
      <c r="IH66" s="41"/>
      <c r="II66" s="41"/>
      <c r="IJ66" s="41"/>
      <c r="IK66" s="41"/>
      <c r="IL66" s="41"/>
      <c r="IM66" s="41"/>
      <c r="IN66" s="41"/>
      <c r="IO66" s="41"/>
      <c r="IP66" s="41"/>
    </row>
    <row r="67" spans="1:250" s="6" customFormat="1" ht="24" customHeight="1">
      <c r="A67" s="20" t="s">
        <v>164</v>
      </c>
      <c r="B67" s="20" t="s">
        <v>70</v>
      </c>
      <c r="C67" s="21" t="s">
        <v>165</v>
      </c>
      <c r="D67" s="51"/>
      <c r="E67" s="14" t="s">
        <v>196</v>
      </c>
      <c r="F67" s="21" t="s">
        <v>197</v>
      </c>
      <c r="G67" s="17"/>
      <c r="H67" s="30">
        <f t="shared" si="0"/>
        <v>74.4</v>
      </c>
      <c r="I67" s="30">
        <f t="shared" si="1"/>
        <v>23.400000000000002</v>
      </c>
      <c r="J67" s="30">
        <f t="shared" si="2"/>
        <v>51</v>
      </c>
      <c r="K67" s="31">
        <f t="shared" si="4"/>
        <v>16</v>
      </c>
      <c r="L67" s="20">
        <v>47</v>
      </c>
      <c r="M67" s="31">
        <v>8</v>
      </c>
      <c r="N67" s="17">
        <v>175.5</v>
      </c>
      <c r="O67" s="17">
        <v>85</v>
      </c>
      <c r="P67" s="4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  <c r="FP67" s="12"/>
      <c r="FQ67" s="12"/>
      <c r="FR67" s="12"/>
      <c r="FS67" s="12"/>
      <c r="FT67" s="12"/>
      <c r="FU67" s="12"/>
      <c r="FV67" s="12"/>
      <c r="FW67" s="12"/>
      <c r="FX67" s="12"/>
      <c r="FY67" s="12"/>
      <c r="FZ67" s="12"/>
      <c r="GA67" s="12"/>
      <c r="GB67" s="12"/>
      <c r="GC67" s="12"/>
      <c r="GD67" s="12"/>
      <c r="GE67" s="12"/>
      <c r="GF67" s="12"/>
      <c r="GG67" s="12"/>
      <c r="GH67" s="12"/>
      <c r="GI67" s="12"/>
      <c r="GJ67" s="12"/>
      <c r="GK67" s="12"/>
      <c r="GL67" s="12"/>
      <c r="GM67" s="12"/>
      <c r="GN67" s="12"/>
      <c r="GO67" s="12"/>
      <c r="GP67" s="12"/>
      <c r="GQ67" s="12"/>
      <c r="GR67" s="12"/>
      <c r="GS67" s="12"/>
      <c r="GT67" s="12"/>
      <c r="GU67" s="12"/>
      <c r="GV67" s="12"/>
      <c r="GW67" s="12"/>
      <c r="GX67" s="12"/>
      <c r="GY67" s="12"/>
      <c r="GZ67" s="12"/>
      <c r="HA67" s="12"/>
      <c r="HB67" s="12"/>
      <c r="HC67" s="12"/>
      <c r="HD67" s="12"/>
      <c r="HE67" s="12"/>
      <c r="HF67" s="12"/>
      <c r="HG67" s="12"/>
      <c r="HH67" s="12"/>
      <c r="HI67" s="12"/>
      <c r="HJ67" s="12"/>
      <c r="HK67" s="12"/>
      <c r="HL67" s="12"/>
      <c r="HM67" s="12"/>
      <c r="HN67" s="12"/>
      <c r="HO67" s="12"/>
      <c r="HP67" s="12"/>
      <c r="HQ67" s="12"/>
      <c r="HR67" s="12"/>
      <c r="HS67" s="12"/>
      <c r="HT67" s="12"/>
      <c r="HU67" s="12"/>
      <c r="HV67" s="12"/>
      <c r="HW67" s="12"/>
      <c r="HX67" s="12"/>
      <c r="HY67" s="12"/>
      <c r="HZ67" s="12"/>
      <c r="IA67" s="12"/>
      <c r="IB67" s="12"/>
      <c r="IC67" s="12"/>
      <c r="ID67" s="12"/>
      <c r="IE67" s="12"/>
      <c r="IF67" s="12"/>
      <c r="IG67" s="12"/>
      <c r="IH67" s="12"/>
      <c r="II67" s="12"/>
      <c r="IJ67" s="12"/>
      <c r="IK67" s="12"/>
      <c r="IL67" s="12"/>
      <c r="IM67" s="12"/>
      <c r="IN67" s="12"/>
      <c r="IO67" s="12"/>
      <c r="IP67" s="12"/>
    </row>
    <row r="68" spans="1:250" s="6" customFormat="1" ht="24" customHeight="1">
      <c r="A68" s="20" t="s">
        <v>164</v>
      </c>
      <c r="B68" s="20" t="s">
        <v>70</v>
      </c>
      <c r="C68" s="21" t="s">
        <v>165</v>
      </c>
      <c r="D68" s="51"/>
      <c r="E68" s="14" t="s">
        <v>198</v>
      </c>
      <c r="F68" s="21" t="s">
        <v>199</v>
      </c>
      <c r="G68" s="17"/>
      <c r="H68" s="30">
        <f aca="true" t="shared" si="5" ref="H68:H86">I68+J68</f>
        <v>74.14666666666666</v>
      </c>
      <c r="I68" s="30">
        <f aca="true" t="shared" si="6" ref="I68:I95">(N68/2*(2/3)+G68)*0.4</f>
        <v>23.266666666666666</v>
      </c>
      <c r="J68" s="30">
        <f aca="true" t="shared" si="7" ref="J68:J95">O68*0.6</f>
        <v>50.879999999999995</v>
      </c>
      <c r="K68" s="31">
        <f t="shared" si="4"/>
        <v>17</v>
      </c>
      <c r="L68" s="20">
        <v>52</v>
      </c>
      <c r="M68" s="31">
        <v>10</v>
      </c>
      <c r="N68" s="17">
        <v>174.5</v>
      </c>
      <c r="O68" s="17">
        <v>84.8</v>
      </c>
      <c r="P68" s="4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  <c r="FP68" s="12"/>
      <c r="FQ68" s="12"/>
      <c r="FR68" s="12"/>
      <c r="FS68" s="12"/>
      <c r="FT68" s="12"/>
      <c r="FU68" s="12"/>
      <c r="FV68" s="12"/>
      <c r="FW68" s="12"/>
      <c r="FX68" s="12"/>
      <c r="FY68" s="12"/>
      <c r="FZ68" s="12"/>
      <c r="GA68" s="12"/>
      <c r="GB68" s="12"/>
      <c r="GC68" s="12"/>
      <c r="GD68" s="12"/>
      <c r="GE68" s="12"/>
      <c r="GF68" s="12"/>
      <c r="GG68" s="12"/>
      <c r="GH68" s="12"/>
      <c r="GI68" s="12"/>
      <c r="GJ68" s="12"/>
      <c r="GK68" s="12"/>
      <c r="GL68" s="12"/>
      <c r="GM68" s="12"/>
      <c r="GN68" s="12"/>
      <c r="GO68" s="12"/>
      <c r="GP68" s="12"/>
      <c r="GQ68" s="12"/>
      <c r="GR68" s="12"/>
      <c r="GS68" s="12"/>
      <c r="GT68" s="12"/>
      <c r="GU68" s="12"/>
      <c r="GV68" s="12"/>
      <c r="GW68" s="12"/>
      <c r="GX68" s="12"/>
      <c r="GY68" s="12"/>
      <c r="GZ68" s="12"/>
      <c r="HA68" s="12"/>
      <c r="HB68" s="12"/>
      <c r="HC68" s="12"/>
      <c r="HD68" s="12"/>
      <c r="HE68" s="12"/>
      <c r="HF68" s="12"/>
      <c r="HG68" s="12"/>
      <c r="HH68" s="12"/>
      <c r="HI68" s="12"/>
      <c r="HJ68" s="12"/>
      <c r="HK68" s="12"/>
      <c r="HL68" s="12"/>
      <c r="HM68" s="12"/>
      <c r="HN68" s="12"/>
      <c r="HO68" s="12"/>
      <c r="HP68" s="12"/>
      <c r="HQ68" s="12"/>
      <c r="HR68" s="12"/>
      <c r="HS68" s="12"/>
      <c r="HT68" s="12"/>
      <c r="HU68" s="12"/>
      <c r="HV68" s="12"/>
      <c r="HW68" s="12"/>
      <c r="HX68" s="12"/>
      <c r="HY68" s="12"/>
      <c r="HZ68" s="12"/>
      <c r="IA68" s="12"/>
      <c r="IB68" s="12"/>
      <c r="IC68" s="12"/>
      <c r="ID68" s="12"/>
      <c r="IE68" s="12"/>
      <c r="IF68" s="12"/>
      <c r="IG68" s="12"/>
      <c r="IH68" s="12"/>
      <c r="II68" s="12"/>
      <c r="IJ68" s="12"/>
      <c r="IK68" s="12"/>
      <c r="IL68" s="12"/>
      <c r="IM68" s="12"/>
      <c r="IN68" s="12"/>
      <c r="IO68" s="12"/>
      <c r="IP68" s="12"/>
    </row>
    <row r="69" spans="1:250" s="6" customFormat="1" ht="24" customHeight="1">
      <c r="A69" s="20" t="s">
        <v>164</v>
      </c>
      <c r="B69" s="20" t="s">
        <v>70</v>
      </c>
      <c r="C69" s="21" t="s">
        <v>165</v>
      </c>
      <c r="D69" s="51"/>
      <c r="E69" s="14" t="s">
        <v>200</v>
      </c>
      <c r="F69" s="21" t="s">
        <v>201</v>
      </c>
      <c r="G69" s="17"/>
      <c r="H69" s="30">
        <f t="shared" si="5"/>
        <v>74.06666666666666</v>
      </c>
      <c r="I69" s="30">
        <f t="shared" si="6"/>
        <v>24.266666666666666</v>
      </c>
      <c r="J69" s="30">
        <f t="shared" si="7"/>
        <v>49.8</v>
      </c>
      <c r="K69" s="31">
        <f t="shared" si="4"/>
        <v>18</v>
      </c>
      <c r="L69" s="20">
        <v>32</v>
      </c>
      <c r="M69" s="31">
        <v>17</v>
      </c>
      <c r="N69" s="17">
        <v>182</v>
      </c>
      <c r="O69" s="17">
        <v>83</v>
      </c>
      <c r="P69" s="4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  <c r="GB69" s="12"/>
      <c r="GC69" s="12"/>
      <c r="GD69" s="12"/>
      <c r="GE69" s="12"/>
      <c r="GF69" s="12"/>
      <c r="GG69" s="12"/>
      <c r="GH69" s="12"/>
      <c r="GI69" s="12"/>
      <c r="GJ69" s="12"/>
      <c r="GK69" s="12"/>
      <c r="GL69" s="12"/>
      <c r="GM69" s="12"/>
      <c r="GN69" s="12"/>
      <c r="GO69" s="12"/>
      <c r="GP69" s="12"/>
      <c r="GQ69" s="12"/>
      <c r="GR69" s="12"/>
      <c r="GS69" s="12"/>
      <c r="GT69" s="12"/>
      <c r="GU69" s="12"/>
      <c r="GV69" s="12"/>
      <c r="GW69" s="12"/>
      <c r="GX69" s="12"/>
      <c r="GY69" s="12"/>
      <c r="GZ69" s="12"/>
      <c r="HA69" s="12"/>
      <c r="HB69" s="12"/>
      <c r="HC69" s="12"/>
      <c r="HD69" s="12"/>
      <c r="HE69" s="12"/>
      <c r="HF69" s="12"/>
      <c r="HG69" s="12"/>
      <c r="HH69" s="12"/>
      <c r="HI69" s="12"/>
      <c r="HJ69" s="12"/>
      <c r="HK69" s="12"/>
      <c r="HL69" s="12"/>
      <c r="HM69" s="12"/>
      <c r="HN69" s="12"/>
      <c r="HO69" s="12"/>
      <c r="HP69" s="12"/>
      <c r="HQ69" s="12"/>
      <c r="HR69" s="12"/>
      <c r="HS69" s="12"/>
      <c r="HT69" s="12"/>
      <c r="HU69" s="12"/>
      <c r="HV69" s="12"/>
      <c r="HW69" s="12"/>
      <c r="HX69" s="12"/>
      <c r="HY69" s="12"/>
      <c r="HZ69" s="12"/>
      <c r="IA69" s="12"/>
      <c r="IB69" s="12"/>
      <c r="IC69" s="12"/>
      <c r="ID69" s="12"/>
      <c r="IE69" s="12"/>
      <c r="IF69" s="12"/>
      <c r="IG69" s="12"/>
      <c r="IH69" s="12"/>
      <c r="II69" s="12"/>
      <c r="IJ69" s="12"/>
      <c r="IK69" s="12"/>
      <c r="IL69" s="12"/>
      <c r="IM69" s="12"/>
      <c r="IN69" s="12"/>
      <c r="IO69" s="12"/>
      <c r="IP69" s="12"/>
    </row>
    <row r="70" spans="1:250" s="6" customFormat="1" ht="24" customHeight="1">
      <c r="A70" s="20" t="s">
        <v>164</v>
      </c>
      <c r="B70" s="20" t="s">
        <v>70</v>
      </c>
      <c r="C70" s="21" t="s">
        <v>165</v>
      </c>
      <c r="D70" s="51"/>
      <c r="E70" s="14" t="s">
        <v>202</v>
      </c>
      <c r="F70" s="21" t="s">
        <v>203</v>
      </c>
      <c r="G70" s="17"/>
      <c r="H70" s="30">
        <f t="shared" si="5"/>
        <v>73.70666666666666</v>
      </c>
      <c r="I70" s="30">
        <f t="shared" si="6"/>
        <v>23.066666666666666</v>
      </c>
      <c r="J70" s="30">
        <f t="shared" si="7"/>
        <v>50.64</v>
      </c>
      <c r="K70" s="31">
        <f t="shared" si="4"/>
        <v>19</v>
      </c>
      <c r="L70" s="20">
        <v>59</v>
      </c>
      <c r="M70" s="31">
        <v>13</v>
      </c>
      <c r="N70" s="17">
        <v>173</v>
      </c>
      <c r="O70" s="17">
        <v>84.4</v>
      </c>
      <c r="P70" s="4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/>
      <c r="FM70" s="12"/>
      <c r="FN70" s="12"/>
      <c r="FO70" s="12"/>
      <c r="FP70" s="12"/>
      <c r="FQ70" s="12"/>
      <c r="FR70" s="12"/>
      <c r="FS70" s="12"/>
      <c r="FT70" s="12"/>
      <c r="FU70" s="12"/>
      <c r="FV70" s="12"/>
      <c r="FW70" s="12"/>
      <c r="FX70" s="12"/>
      <c r="FY70" s="12"/>
      <c r="FZ70" s="12"/>
      <c r="GA70" s="12"/>
      <c r="GB70" s="12"/>
      <c r="GC70" s="12"/>
      <c r="GD70" s="12"/>
      <c r="GE70" s="12"/>
      <c r="GF70" s="12"/>
      <c r="GG70" s="12"/>
      <c r="GH70" s="12"/>
      <c r="GI70" s="12"/>
      <c r="GJ70" s="12"/>
      <c r="GK70" s="12"/>
      <c r="GL70" s="12"/>
      <c r="GM70" s="12"/>
      <c r="GN70" s="12"/>
      <c r="GO70" s="12"/>
      <c r="GP70" s="12"/>
      <c r="GQ70" s="12"/>
      <c r="GR70" s="12"/>
      <c r="GS70" s="12"/>
      <c r="GT70" s="12"/>
      <c r="GU70" s="12"/>
      <c r="GV70" s="12"/>
      <c r="GW70" s="12"/>
      <c r="GX70" s="12"/>
      <c r="GY70" s="12"/>
      <c r="GZ70" s="12"/>
      <c r="HA70" s="12"/>
      <c r="HB70" s="12"/>
      <c r="HC70" s="12"/>
      <c r="HD70" s="12"/>
      <c r="HE70" s="12"/>
      <c r="HF70" s="12"/>
      <c r="HG70" s="12"/>
      <c r="HH70" s="12"/>
      <c r="HI70" s="12"/>
      <c r="HJ70" s="12"/>
      <c r="HK70" s="12"/>
      <c r="HL70" s="12"/>
      <c r="HM70" s="12"/>
      <c r="HN70" s="12"/>
      <c r="HO70" s="12"/>
      <c r="HP70" s="12"/>
      <c r="HQ70" s="12"/>
      <c r="HR70" s="12"/>
      <c r="HS70" s="12"/>
      <c r="HT70" s="12"/>
      <c r="HU70" s="12"/>
      <c r="HV70" s="12"/>
      <c r="HW70" s="12"/>
      <c r="HX70" s="12"/>
      <c r="HY70" s="12"/>
      <c r="HZ70" s="12"/>
      <c r="IA70" s="12"/>
      <c r="IB70" s="12"/>
      <c r="IC70" s="12"/>
      <c r="ID70" s="12"/>
      <c r="IE70" s="12"/>
      <c r="IF70" s="12"/>
      <c r="IG70" s="12"/>
      <c r="IH70" s="12"/>
      <c r="II70" s="12"/>
      <c r="IJ70" s="12"/>
      <c r="IK70" s="12"/>
      <c r="IL70" s="12"/>
      <c r="IM70" s="12"/>
      <c r="IN70" s="12"/>
      <c r="IO70" s="12"/>
      <c r="IP70" s="12"/>
    </row>
    <row r="71" spans="1:250" s="6" customFormat="1" ht="24" customHeight="1">
      <c r="A71" s="20" t="s">
        <v>164</v>
      </c>
      <c r="B71" s="20" t="s">
        <v>70</v>
      </c>
      <c r="C71" s="21" t="s">
        <v>165</v>
      </c>
      <c r="D71" s="51"/>
      <c r="E71" s="14" t="s">
        <v>204</v>
      </c>
      <c r="F71" s="21" t="s">
        <v>205</v>
      </c>
      <c r="G71" s="17"/>
      <c r="H71" s="30">
        <f t="shared" si="5"/>
        <v>73.63333333333333</v>
      </c>
      <c r="I71" s="30">
        <f t="shared" si="6"/>
        <v>22.933333333333334</v>
      </c>
      <c r="J71" s="30">
        <f t="shared" si="7"/>
        <v>50.699999999999996</v>
      </c>
      <c r="K71" s="31">
        <f t="shared" si="4"/>
        <v>20</v>
      </c>
      <c r="L71" s="20">
        <v>69</v>
      </c>
      <c r="M71" s="31">
        <v>12</v>
      </c>
      <c r="N71" s="17">
        <v>172</v>
      </c>
      <c r="O71" s="17">
        <v>84.5</v>
      </c>
      <c r="P71" s="4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  <c r="EU71" s="12"/>
      <c r="EV71" s="12"/>
      <c r="EW71" s="12"/>
      <c r="EX71" s="12"/>
      <c r="EY71" s="12"/>
      <c r="EZ71" s="12"/>
      <c r="FA71" s="12"/>
      <c r="FB71" s="12"/>
      <c r="FC71" s="12"/>
      <c r="FD71" s="12"/>
      <c r="FE71" s="12"/>
      <c r="FF71" s="12"/>
      <c r="FG71" s="12"/>
      <c r="FH71" s="12"/>
      <c r="FI71" s="12"/>
      <c r="FJ71" s="12"/>
      <c r="FK71" s="12"/>
      <c r="FL71" s="12"/>
      <c r="FM71" s="12"/>
      <c r="FN71" s="12"/>
      <c r="FO71" s="12"/>
      <c r="FP71" s="12"/>
      <c r="FQ71" s="12"/>
      <c r="FR71" s="12"/>
      <c r="FS71" s="12"/>
      <c r="FT71" s="12"/>
      <c r="FU71" s="12"/>
      <c r="FV71" s="12"/>
      <c r="FW71" s="12"/>
      <c r="FX71" s="12"/>
      <c r="FY71" s="12"/>
      <c r="FZ71" s="12"/>
      <c r="GA71" s="12"/>
      <c r="GB71" s="12"/>
      <c r="GC71" s="12"/>
      <c r="GD71" s="12"/>
      <c r="GE71" s="12"/>
      <c r="GF71" s="12"/>
      <c r="GG71" s="12"/>
      <c r="GH71" s="12"/>
      <c r="GI71" s="12"/>
      <c r="GJ71" s="12"/>
      <c r="GK71" s="12"/>
      <c r="GL71" s="12"/>
      <c r="GM71" s="12"/>
      <c r="GN71" s="12"/>
      <c r="GO71" s="12"/>
      <c r="GP71" s="12"/>
      <c r="GQ71" s="12"/>
      <c r="GR71" s="12"/>
      <c r="GS71" s="12"/>
      <c r="GT71" s="12"/>
      <c r="GU71" s="12"/>
      <c r="GV71" s="12"/>
      <c r="GW71" s="12"/>
      <c r="GX71" s="12"/>
      <c r="GY71" s="12"/>
      <c r="GZ71" s="12"/>
      <c r="HA71" s="12"/>
      <c r="HB71" s="12"/>
      <c r="HC71" s="12"/>
      <c r="HD71" s="12"/>
      <c r="HE71" s="12"/>
      <c r="HF71" s="12"/>
      <c r="HG71" s="12"/>
      <c r="HH71" s="12"/>
      <c r="HI71" s="12"/>
      <c r="HJ71" s="12"/>
      <c r="HK71" s="12"/>
      <c r="HL71" s="12"/>
      <c r="HM71" s="12"/>
      <c r="HN71" s="12"/>
      <c r="HO71" s="12"/>
      <c r="HP71" s="12"/>
      <c r="HQ71" s="12"/>
      <c r="HR71" s="12"/>
      <c r="HS71" s="12"/>
      <c r="HT71" s="12"/>
      <c r="HU71" s="12"/>
      <c r="HV71" s="12"/>
      <c r="HW71" s="12"/>
      <c r="HX71" s="12"/>
      <c r="HY71" s="12"/>
      <c r="HZ71" s="12"/>
      <c r="IA71" s="12"/>
      <c r="IB71" s="12"/>
      <c r="IC71" s="12"/>
      <c r="ID71" s="12"/>
      <c r="IE71" s="12"/>
      <c r="IF71" s="12"/>
      <c r="IG71" s="12"/>
      <c r="IH71" s="12"/>
      <c r="II71" s="12"/>
      <c r="IJ71" s="12"/>
      <c r="IK71" s="12"/>
      <c r="IL71" s="12"/>
      <c r="IM71" s="12"/>
      <c r="IN71" s="12"/>
      <c r="IO71" s="12"/>
      <c r="IP71" s="12"/>
    </row>
    <row r="72" spans="1:250" s="6" customFormat="1" ht="24" customHeight="1">
      <c r="A72" s="20" t="s">
        <v>164</v>
      </c>
      <c r="B72" s="20" t="s">
        <v>70</v>
      </c>
      <c r="C72" s="21" t="s">
        <v>165</v>
      </c>
      <c r="D72" s="51"/>
      <c r="E72" s="14" t="s">
        <v>206</v>
      </c>
      <c r="F72" s="21" t="s">
        <v>207</v>
      </c>
      <c r="G72" s="17"/>
      <c r="H72" s="30">
        <f t="shared" si="5"/>
        <v>72.72</v>
      </c>
      <c r="I72" s="30">
        <f t="shared" si="6"/>
        <v>22.8</v>
      </c>
      <c r="J72" s="30">
        <f t="shared" si="7"/>
        <v>49.92</v>
      </c>
      <c r="K72" s="31">
        <f t="shared" si="4"/>
        <v>21</v>
      </c>
      <c r="L72" s="20">
        <v>71</v>
      </c>
      <c r="M72" s="31">
        <v>15</v>
      </c>
      <c r="N72" s="17">
        <v>171</v>
      </c>
      <c r="O72" s="17">
        <v>83.2</v>
      </c>
      <c r="P72" s="4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2"/>
      <c r="EQ72" s="12"/>
      <c r="ER72" s="12"/>
      <c r="ES72" s="12"/>
      <c r="ET72" s="12"/>
      <c r="EU72" s="12"/>
      <c r="EV72" s="12"/>
      <c r="EW72" s="12"/>
      <c r="EX72" s="12"/>
      <c r="EY72" s="12"/>
      <c r="EZ72" s="12"/>
      <c r="FA72" s="12"/>
      <c r="FB72" s="12"/>
      <c r="FC72" s="12"/>
      <c r="FD72" s="12"/>
      <c r="FE72" s="12"/>
      <c r="FF72" s="12"/>
      <c r="FG72" s="12"/>
      <c r="FH72" s="12"/>
      <c r="FI72" s="12"/>
      <c r="FJ72" s="12"/>
      <c r="FK72" s="12"/>
      <c r="FL72" s="12"/>
      <c r="FM72" s="12"/>
      <c r="FN72" s="12"/>
      <c r="FO72" s="12"/>
      <c r="FP72" s="12"/>
      <c r="FQ72" s="12"/>
      <c r="FR72" s="12"/>
      <c r="FS72" s="12"/>
      <c r="FT72" s="12"/>
      <c r="FU72" s="12"/>
      <c r="FV72" s="12"/>
      <c r="FW72" s="12"/>
      <c r="FX72" s="12"/>
      <c r="FY72" s="12"/>
      <c r="FZ72" s="12"/>
      <c r="GA72" s="12"/>
      <c r="GB72" s="12"/>
      <c r="GC72" s="12"/>
      <c r="GD72" s="12"/>
      <c r="GE72" s="12"/>
      <c r="GF72" s="12"/>
      <c r="GG72" s="12"/>
      <c r="GH72" s="12"/>
      <c r="GI72" s="12"/>
      <c r="GJ72" s="12"/>
      <c r="GK72" s="12"/>
      <c r="GL72" s="12"/>
      <c r="GM72" s="12"/>
      <c r="GN72" s="12"/>
      <c r="GO72" s="12"/>
      <c r="GP72" s="12"/>
      <c r="GQ72" s="12"/>
      <c r="GR72" s="12"/>
      <c r="GS72" s="12"/>
      <c r="GT72" s="12"/>
      <c r="GU72" s="12"/>
      <c r="GV72" s="12"/>
      <c r="GW72" s="12"/>
      <c r="GX72" s="12"/>
      <c r="GY72" s="12"/>
      <c r="GZ72" s="12"/>
      <c r="HA72" s="12"/>
      <c r="HB72" s="12"/>
      <c r="HC72" s="12"/>
      <c r="HD72" s="12"/>
      <c r="HE72" s="12"/>
      <c r="HF72" s="12"/>
      <c r="HG72" s="12"/>
      <c r="HH72" s="12"/>
      <c r="HI72" s="12"/>
      <c r="HJ72" s="12"/>
      <c r="HK72" s="12"/>
      <c r="HL72" s="12"/>
      <c r="HM72" s="12"/>
      <c r="HN72" s="12"/>
      <c r="HO72" s="12"/>
      <c r="HP72" s="12"/>
      <c r="HQ72" s="12"/>
      <c r="HR72" s="12"/>
      <c r="HS72" s="12"/>
      <c r="HT72" s="12"/>
      <c r="HU72" s="12"/>
      <c r="HV72" s="12"/>
      <c r="HW72" s="12"/>
      <c r="HX72" s="12"/>
      <c r="HY72" s="12"/>
      <c r="HZ72" s="12"/>
      <c r="IA72" s="12"/>
      <c r="IB72" s="12"/>
      <c r="IC72" s="12"/>
      <c r="ID72" s="12"/>
      <c r="IE72" s="12"/>
      <c r="IF72" s="12"/>
      <c r="IG72" s="12"/>
      <c r="IH72" s="12"/>
      <c r="II72" s="12"/>
      <c r="IJ72" s="12"/>
      <c r="IK72" s="12"/>
      <c r="IL72" s="12"/>
      <c r="IM72" s="12"/>
      <c r="IN72" s="12"/>
      <c r="IO72" s="12"/>
      <c r="IP72" s="12"/>
    </row>
    <row r="73" spans="1:250" s="6" customFormat="1" ht="24" customHeight="1">
      <c r="A73" s="20" t="s">
        <v>164</v>
      </c>
      <c r="B73" s="20" t="s">
        <v>70</v>
      </c>
      <c r="C73" s="21" t="s">
        <v>165</v>
      </c>
      <c r="D73" s="51"/>
      <c r="E73" s="14" t="s">
        <v>208</v>
      </c>
      <c r="F73" s="21" t="s">
        <v>209</v>
      </c>
      <c r="G73" s="17"/>
      <c r="H73" s="30">
        <f t="shared" si="5"/>
        <v>71.73333333333333</v>
      </c>
      <c r="I73" s="30">
        <f t="shared" si="6"/>
        <v>24.333333333333332</v>
      </c>
      <c r="J73" s="30">
        <f t="shared" si="7"/>
        <v>47.4</v>
      </c>
      <c r="K73" s="31">
        <f t="shared" si="4"/>
        <v>22</v>
      </c>
      <c r="L73" s="20">
        <v>31</v>
      </c>
      <c r="M73" s="31">
        <v>22</v>
      </c>
      <c r="N73" s="17">
        <v>182.5</v>
      </c>
      <c r="O73" s="17">
        <v>79</v>
      </c>
      <c r="P73" s="4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/>
      <c r="EU73" s="12"/>
      <c r="EV73" s="12"/>
      <c r="EW73" s="12"/>
      <c r="EX73" s="12"/>
      <c r="EY73" s="12"/>
      <c r="EZ73" s="12"/>
      <c r="FA73" s="12"/>
      <c r="FB73" s="12"/>
      <c r="FC73" s="12"/>
      <c r="FD73" s="12"/>
      <c r="FE73" s="12"/>
      <c r="FF73" s="12"/>
      <c r="FG73" s="12"/>
      <c r="FH73" s="12"/>
      <c r="FI73" s="12"/>
      <c r="FJ73" s="12"/>
      <c r="FK73" s="12"/>
      <c r="FL73" s="12"/>
      <c r="FM73" s="12"/>
      <c r="FN73" s="12"/>
      <c r="FO73" s="12"/>
      <c r="FP73" s="12"/>
      <c r="FQ73" s="12"/>
      <c r="FR73" s="12"/>
      <c r="FS73" s="12"/>
      <c r="FT73" s="12"/>
      <c r="FU73" s="12"/>
      <c r="FV73" s="12"/>
      <c r="FW73" s="12"/>
      <c r="FX73" s="12"/>
      <c r="FY73" s="12"/>
      <c r="FZ73" s="12"/>
      <c r="GA73" s="12"/>
      <c r="GB73" s="12"/>
      <c r="GC73" s="12"/>
      <c r="GD73" s="12"/>
      <c r="GE73" s="12"/>
      <c r="GF73" s="12"/>
      <c r="GG73" s="12"/>
      <c r="GH73" s="12"/>
      <c r="GI73" s="12"/>
      <c r="GJ73" s="12"/>
      <c r="GK73" s="12"/>
      <c r="GL73" s="12"/>
      <c r="GM73" s="12"/>
      <c r="GN73" s="12"/>
      <c r="GO73" s="12"/>
      <c r="GP73" s="12"/>
      <c r="GQ73" s="12"/>
      <c r="GR73" s="12"/>
      <c r="GS73" s="12"/>
      <c r="GT73" s="12"/>
      <c r="GU73" s="12"/>
      <c r="GV73" s="12"/>
      <c r="GW73" s="12"/>
      <c r="GX73" s="12"/>
      <c r="GY73" s="12"/>
      <c r="GZ73" s="12"/>
      <c r="HA73" s="12"/>
      <c r="HB73" s="12"/>
      <c r="HC73" s="12"/>
      <c r="HD73" s="12"/>
      <c r="HE73" s="12"/>
      <c r="HF73" s="12"/>
      <c r="HG73" s="12"/>
      <c r="HH73" s="12"/>
      <c r="HI73" s="12"/>
      <c r="HJ73" s="12"/>
      <c r="HK73" s="12"/>
      <c r="HL73" s="12"/>
      <c r="HM73" s="12"/>
      <c r="HN73" s="12"/>
      <c r="HO73" s="12"/>
      <c r="HP73" s="12"/>
      <c r="HQ73" s="12"/>
      <c r="HR73" s="12"/>
      <c r="HS73" s="12"/>
      <c r="HT73" s="12"/>
      <c r="HU73" s="12"/>
      <c r="HV73" s="12"/>
      <c r="HW73" s="12"/>
      <c r="HX73" s="12"/>
      <c r="HY73" s="12"/>
      <c r="HZ73" s="12"/>
      <c r="IA73" s="12"/>
      <c r="IB73" s="12"/>
      <c r="IC73" s="12"/>
      <c r="ID73" s="12"/>
      <c r="IE73" s="12"/>
      <c r="IF73" s="12"/>
      <c r="IG73" s="12"/>
      <c r="IH73" s="12"/>
      <c r="II73" s="12"/>
      <c r="IJ73" s="12"/>
      <c r="IK73" s="12"/>
      <c r="IL73" s="12"/>
      <c r="IM73" s="12"/>
      <c r="IN73" s="12"/>
      <c r="IO73" s="12"/>
      <c r="IP73" s="12"/>
    </row>
    <row r="74" spans="1:250" s="6" customFormat="1" ht="24" customHeight="1">
      <c r="A74" s="20" t="s">
        <v>164</v>
      </c>
      <c r="B74" s="20" t="s">
        <v>70</v>
      </c>
      <c r="C74" s="21" t="s">
        <v>165</v>
      </c>
      <c r="D74" s="51"/>
      <c r="E74" s="14" t="s">
        <v>210</v>
      </c>
      <c r="F74" s="21" t="s">
        <v>211</v>
      </c>
      <c r="G74" s="17"/>
      <c r="H74" s="30">
        <f t="shared" si="5"/>
        <v>70.42666666666666</v>
      </c>
      <c r="I74" s="30">
        <f t="shared" si="6"/>
        <v>23.266666666666666</v>
      </c>
      <c r="J74" s="30">
        <f t="shared" si="7"/>
        <v>47.16</v>
      </c>
      <c r="K74" s="31">
        <f t="shared" si="4"/>
        <v>23</v>
      </c>
      <c r="L74" s="20">
        <v>52</v>
      </c>
      <c r="M74" s="31">
        <v>24</v>
      </c>
      <c r="N74" s="17">
        <v>174.5</v>
      </c>
      <c r="O74" s="17">
        <v>78.6</v>
      </c>
      <c r="P74" s="4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/>
      <c r="FQ74" s="12"/>
      <c r="FR74" s="12"/>
      <c r="FS74" s="12"/>
      <c r="FT74" s="12"/>
      <c r="FU74" s="12"/>
      <c r="FV74" s="12"/>
      <c r="FW74" s="12"/>
      <c r="FX74" s="12"/>
      <c r="FY74" s="12"/>
      <c r="FZ74" s="12"/>
      <c r="GA74" s="12"/>
      <c r="GB74" s="12"/>
      <c r="GC74" s="12"/>
      <c r="GD74" s="12"/>
      <c r="GE74" s="12"/>
      <c r="GF74" s="12"/>
      <c r="GG74" s="12"/>
      <c r="GH74" s="12"/>
      <c r="GI74" s="12"/>
      <c r="GJ74" s="12"/>
      <c r="GK74" s="12"/>
      <c r="GL74" s="12"/>
      <c r="GM74" s="12"/>
      <c r="GN74" s="12"/>
      <c r="GO74" s="12"/>
      <c r="GP74" s="12"/>
      <c r="GQ74" s="12"/>
      <c r="GR74" s="12"/>
      <c r="GS74" s="12"/>
      <c r="GT74" s="12"/>
      <c r="GU74" s="12"/>
      <c r="GV74" s="12"/>
      <c r="GW74" s="12"/>
      <c r="GX74" s="12"/>
      <c r="GY74" s="12"/>
      <c r="GZ74" s="12"/>
      <c r="HA74" s="12"/>
      <c r="HB74" s="12"/>
      <c r="HC74" s="12"/>
      <c r="HD74" s="12"/>
      <c r="HE74" s="12"/>
      <c r="HF74" s="12"/>
      <c r="HG74" s="12"/>
      <c r="HH74" s="12"/>
      <c r="HI74" s="12"/>
      <c r="HJ74" s="12"/>
      <c r="HK74" s="12"/>
      <c r="HL74" s="12"/>
      <c r="HM74" s="12"/>
      <c r="HN74" s="12"/>
      <c r="HO74" s="12"/>
      <c r="HP74" s="12"/>
      <c r="HQ74" s="12"/>
      <c r="HR74" s="12"/>
      <c r="HS74" s="12"/>
      <c r="HT74" s="12"/>
      <c r="HU74" s="12"/>
      <c r="HV74" s="12"/>
      <c r="HW74" s="12"/>
      <c r="HX74" s="12"/>
      <c r="HY74" s="12"/>
      <c r="HZ74" s="12"/>
      <c r="IA74" s="12"/>
      <c r="IB74" s="12"/>
      <c r="IC74" s="12"/>
      <c r="ID74" s="12"/>
      <c r="IE74" s="12"/>
      <c r="IF74" s="12"/>
      <c r="IG74" s="12"/>
      <c r="IH74" s="12"/>
      <c r="II74" s="12"/>
      <c r="IJ74" s="12"/>
      <c r="IK74" s="12"/>
      <c r="IL74" s="12"/>
      <c r="IM74" s="12"/>
      <c r="IN74" s="12"/>
      <c r="IO74" s="12"/>
      <c r="IP74" s="12"/>
    </row>
    <row r="75" spans="1:250" s="6" customFormat="1" ht="24" customHeight="1">
      <c r="A75" s="20" t="s">
        <v>164</v>
      </c>
      <c r="B75" s="20" t="s">
        <v>70</v>
      </c>
      <c r="C75" s="21" t="s">
        <v>165</v>
      </c>
      <c r="D75" s="51"/>
      <c r="E75" s="14" t="s">
        <v>212</v>
      </c>
      <c r="F75" s="21" t="s">
        <v>213</v>
      </c>
      <c r="G75" s="17"/>
      <c r="H75" s="30">
        <f t="shared" si="5"/>
        <v>70.41333333333333</v>
      </c>
      <c r="I75" s="30">
        <f t="shared" si="6"/>
        <v>24.933333333333334</v>
      </c>
      <c r="J75" s="30">
        <f t="shared" si="7"/>
        <v>45.48</v>
      </c>
      <c r="K75" s="31">
        <f t="shared" si="4"/>
        <v>24</v>
      </c>
      <c r="L75" s="20">
        <v>17</v>
      </c>
      <c r="M75" s="31">
        <v>28</v>
      </c>
      <c r="N75" s="17">
        <v>187</v>
      </c>
      <c r="O75" s="17">
        <v>75.8</v>
      </c>
      <c r="P75" s="4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2"/>
      <c r="FN75" s="12"/>
      <c r="FO75" s="12"/>
      <c r="FP75" s="12"/>
      <c r="FQ75" s="12"/>
      <c r="FR75" s="12"/>
      <c r="FS75" s="12"/>
      <c r="FT75" s="12"/>
      <c r="FU75" s="12"/>
      <c r="FV75" s="12"/>
      <c r="FW75" s="12"/>
      <c r="FX75" s="12"/>
      <c r="FY75" s="12"/>
      <c r="FZ75" s="12"/>
      <c r="GA75" s="12"/>
      <c r="GB75" s="12"/>
      <c r="GC75" s="12"/>
      <c r="GD75" s="12"/>
      <c r="GE75" s="12"/>
      <c r="GF75" s="12"/>
      <c r="GG75" s="12"/>
      <c r="GH75" s="12"/>
      <c r="GI75" s="12"/>
      <c r="GJ75" s="12"/>
      <c r="GK75" s="12"/>
      <c r="GL75" s="12"/>
      <c r="GM75" s="12"/>
      <c r="GN75" s="12"/>
      <c r="GO75" s="12"/>
      <c r="GP75" s="12"/>
      <c r="GQ75" s="12"/>
      <c r="GR75" s="12"/>
      <c r="GS75" s="12"/>
      <c r="GT75" s="12"/>
      <c r="GU75" s="12"/>
      <c r="GV75" s="12"/>
      <c r="GW75" s="12"/>
      <c r="GX75" s="12"/>
      <c r="GY75" s="12"/>
      <c r="GZ75" s="12"/>
      <c r="HA75" s="12"/>
      <c r="HB75" s="12"/>
      <c r="HC75" s="12"/>
      <c r="HD75" s="12"/>
      <c r="HE75" s="12"/>
      <c r="HF75" s="12"/>
      <c r="HG75" s="12"/>
      <c r="HH75" s="12"/>
      <c r="HI75" s="12"/>
      <c r="HJ75" s="12"/>
      <c r="HK75" s="12"/>
      <c r="HL75" s="12"/>
      <c r="HM75" s="12"/>
      <c r="HN75" s="12"/>
      <c r="HO75" s="12"/>
      <c r="HP75" s="12"/>
      <c r="HQ75" s="12"/>
      <c r="HR75" s="12"/>
      <c r="HS75" s="12"/>
      <c r="HT75" s="12"/>
      <c r="HU75" s="12"/>
      <c r="HV75" s="12"/>
      <c r="HW75" s="12"/>
      <c r="HX75" s="12"/>
      <c r="HY75" s="12"/>
      <c r="HZ75" s="12"/>
      <c r="IA75" s="12"/>
      <c r="IB75" s="12"/>
      <c r="IC75" s="12"/>
      <c r="ID75" s="12"/>
      <c r="IE75" s="12"/>
      <c r="IF75" s="12"/>
      <c r="IG75" s="12"/>
      <c r="IH75" s="12"/>
      <c r="II75" s="12"/>
      <c r="IJ75" s="12"/>
      <c r="IK75" s="12"/>
      <c r="IL75" s="12"/>
      <c r="IM75" s="12"/>
      <c r="IN75" s="12"/>
      <c r="IO75" s="12"/>
      <c r="IP75" s="12"/>
    </row>
    <row r="76" spans="1:250" s="6" customFormat="1" ht="24" customHeight="1">
      <c r="A76" s="20" t="s">
        <v>164</v>
      </c>
      <c r="B76" s="20" t="s">
        <v>70</v>
      </c>
      <c r="C76" s="21" t="s">
        <v>165</v>
      </c>
      <c r="D76" s="51"/>
      <c r="E76" s="14" t="s">
        <v>214</v>
      </c>
      <c r="F76" s="21" t="s">
        <v>215</v>
      </c>
      <c r="G76" s="17"/>
      <c r="H76" s="30">
        <f t="shared" si="5"/>
        <v>70.4</v>
      </c>
      <c r="I76" s="30">
        <f t="shared" si="6"/>
        <v>23</v>
      </c>
      <c r="J76" s="30">
        <f t="shared" si="7"/>
        <v>47.4</v>
      </c>
      <c r="K76" s="31">
        <f t="shared" si="4"/>
        <v>25</v>
      </c>
      <c r="L76" s="20">
        <v>64</v>
      </c>
      <c r="M76" s="31">
        <v>22</v>
      </c>
      <c r="N76" s="17">
        <v>172.5</v>
      </c>
      <c r="O76" s="17">
        <v>79</v>
      </c>
      <c r="P76" s="4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  <c r="GB76" s="12"/>
      <c r="GC76" s="12"/>
      <c r="GD76" s="12"/>
      <c r="GE76" s="12"/>
      <c r="GF76" s="12"/>
      <c r="GG76" s="12"/>
      <c r="GH76" s="12"/>
      <c r="GI76" s="12"/>
      <c r="GJ76" s="12"/>
      <c r="GK76" s="12"/>
      <c r="GL76" s="12"/>
      <c r="GM76" s="12"/>
      <c r="GN76" s="12"/>
      <c r="GO76" s="12"/>
      <c r="GP76" s="12"/>
      <c r="GQ76" s="12"/>
      <c r="GR76" s="12"/>
      <c r="GS76" s="12"/>
      <c r="GT76" s="12"/>
      <c r="GU76" s="12"/>
      <c r="GV76" s="12"/>
      <c r="GW76" s="12"/>
      <c r="GX76" s="12"/>
      <c r="GY76" s="12"/>
      <c r="GZ76" s="12"/>
      <c r="HA76" s="12"/>
      <c r="HB76" s="12"/>
      <c r="HC76" s="12"/>
      <c r="HD76" s="12"/>
      <c r="HE76" s="12"/>
      <c r="HF76" s="12"/>
      <c r="HG76" s="12"/>
      <c r="HH76" s="12"/>
      <c r="HI76" s="12"/>
      <c r="HJ76" s="12"/>
      <c r="HK76" s="12"/>
      <c r="HL76" s="12"/>
      <c r="HM76" s="12"/>
      <c r="HN76" s="12"/>
      <c r="HO76" s="12"/>
      <c r="HP76" s="12"/>
      <c r="HQ76" s="12"/>
      <c r="HR76" s="12"/>
      <c r="HS76" s="12"/>
      <c r="HT76" s="12"/>
      <c r="HU76" s="12"/>
      <c r="HV76" s="12"/>
      <c r="HW76" s="12"/>
      <c r="HX76" s="12"/>
      <c r="HY76" s="12"/>
      <c r="HZ76" s="12"/>
      <c r="IA76" s="12"/>
      <c r="IB76" s="12"/>
      <c r="IC76" s="12"/>
      <c r="ID76" s="12"/>
      <c r="IE76" s="12"/>
      <c r="IF76" s="12"/>
      <c r="IG76" s="12"/>
      <c r="IH76" s="12"/>
      <c r="II76" s="12"/>
      <c r="IJ76" s="12"/>
      <c r="IK76" s="12"/>
      <c r="IL76" s="12"/>
      <c r="IM76" s="12"/>
      <c r="IN76" s="12"/>
      <c r="IO76" s="12"/>
      <c r="IP76" s="12"/>
    </row>
    <row r="77" spans="1:250" s="6" customFormat="1" ht="24" customHeight="1">
      <c r="A77" s="20" t="s">
        <v>164</v>
      </c>
      <c r="B77" s="20" t="s">
        <v>70</v>
      </c>
      <c r="C77" s="21" t="s">
        <v>165</v>
      </c>
      <c r="D77" s="51"/>
      <c r="E77" s="14" t="s">
        <v>216</v>
      </c>
      <c r="F77" s="21" t="s">
        <v>217</v>
      </c>
      <c r="G77" s="17"/>
      <c r="H77" s="30">
        <f t="shared" si="5"/>
        <v>70.08</v>
      </c>
      <c r="I77" s="30">
        <f t="shared" si="6"/>
        <v>23.400000000000002</v>
      </c>
      <c r="J77" s="30">
        <f t="shared" si="7"/>
        <v>46.68</v>
      </c>
      <c r="K77" s="31">
        <f t="shared" si="4"/>
        <v>26</v>
      </c>
      <c r="L77" s="20">
        <v>47</v>
      </c>
      <c r="M77" s="31">
        <v>26</v>
      </c>
      <c r="N77" s="17">
        <v>175.5</v>
      </c>
      <c r="O77" s="17">
        <v>77.8</v>
      </c>
      <c r="P77" s="4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/>
      <c r="FQ77" s="12"/>
      <c r="FR77" s="12"/>
      <c r="FS77" s="12"/>
      <c r="FT77" s="12"/>
      <c r="FU77" s="12"/>
      <c r="FV77" s="12"/>
      <c r="FW77" s="12"/>
      <c r="FX77" s="12"/>
      <c r="FY77" s="12"/>
      <c r="FZ77" s="12"/>
      <c r="GA77" s="12"/>
      <c r="GB77" s="12"/>
      <c r="GC77" s="12"/>
      <c r="GD77" s="12"/>
      <c r="GE77" s="12"/>
      <c r="GF77" s="12"/>
      <c r="GG77" s="12"/>
      <c r="GH77" s="12"/>
      <c r="GI77" s="12"/>
      <c r="GJ77" s="12"/>
      <c r="GK77" s="12"/>
      <c r="GL77" s="12"/>
      <c r="GM77" s="12"/>
      <c r="GN77" s="12"/>
      <c r="GO77" s="12"/>
      <c r="GP77" s="12"/>
      <c r="GQ77" s="12"/>
      <c r="GR77" s="12"/>
      <c r="GS77" s="12"/>
      <c r="GT77" s="12"/>
      <c r="GU77" s="12"/>
      <c r="GV77" s="12"/>
      <c r="GW77" s="12"/>
      <c r="GX77" s="12"/>
      <c r="GY77" s="12"/>
      <c r="GZ77" s="12"/>
      <c r="HA77" s="12"/>
      <c r="HB77" s="12"/>
      <c r="HC77" s="12"/>
      <c r="HD77" s="12"/>
      <c r="HE77" s="12"/>
      <c r="HF77" s="12"/>
      <c r="HG77" s="12"/>
      <c r="HH77" s="12"/>
      <c r="HI77" s="12"/>
      <c r="HJ77" s="12"/>
      <c r="HK77" s="12"/>
      <c r="HL77" s="12"/>
      <c r="HM77" s="12"/>
      <c r="HN77" s="12"/>
      <c r="HO77" s="12"/>
      <c r="HP77" s="12"/>
      <c r="HQ77" s="12"/>
      <c r="HR77" s="12"/>
      <c r="HS77" s="12"/>
      <c r="HT77" s="12"/>
      <c r="HU77" s="12"/>
      <c r="HV77" s="12"/>
      <c r="HW77" s="12"/>
      <c r="HX77" s="12"/>
      <c r="HY77" s="12"/>
      <c r="HZ77" s="12"/>
      <c r="IA77" s="12"/>
      <c r="IB77" s="12"/>
      <c r="IC77" s="12"/>
      <c r="ID77" s="12"/>
      <c r="IE77" s="12"/>
      <c r="IF77" s="12"/>
      <c r="IG77" s="12"/>
      <c r="IH77" s="12"/>
      <c r="II77" s="12"/>
      <c r="IJ77" s="12"/>
      <c r="IK77" s="12"/>
      <c r="IL77" s="12"/>
      <c r="IM77" s="12"/>
      <c r="IN77" s="12"/>
      <c r="IO77" s="12"/>
      <c r="IP77" s="12"/>
    </row>
    <row r="78" spans="1:250" s="6" customFormat="1" ht="24" customHeight="1">
      <c r="A78" s="20" t="s">
        <v>164</v>
      </c>
      <c r="B78" s="20" t="s">
        <v>70</v>
      </c>
      <c r="C78" s="21" t="s">
        <v>165</v>
      </c>
      <c r="D78" s="51"/>
      <c r="E78" s="14" t="s">
        <v>218</v>
      </c>
      <c r="F78" s="21" t="s">
        <v>219</v>
      </c>
      <c r="G78" s="17"/>
      <c r="H78" s="30">
        <f t="shared" si="5"/>
        <v>69.84666666666666</v>
      </c>
      <c r="I78" s="30">
        <f t="shared" si="6"/>
        <v>25.866666666666664</v>
      </c>
      <c r="J78" s="30">
        <f t="shared" si="7"/>
        <v>43.98</v>
      </c>
      <c r="K78" s="31">
        <f t="shared" si="4"/>
        <v>27</v>
      </c>
      <c r="L78" s="20">
        <v>11</v>
      </c>
      <c r="M78" s="31">
        <v>45</v>
      </c>
      <c r="N78" s="17">
        <v>194</v>
      </c>
      <c r="O78" s="17">
        <v>73.3</v>
      </c>
      <c r="P78" s="4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  <c r="FX78" s="12"/>
      <c r="FY78" s="12"/>
      <c r="FZ78" s="12"/>
      <c r="GA78" s="12"/>
      <c r="GB78" s="12"/>
      <c r="GC78" s="12"/>
      <c r="GD78" s="12"/>
      <c r="GE78" s="12"/>
      <c r="GF78" s="12"/>
      <c r="GG78" s="12"/>
      <c r="GH78" s="12"/>
      <c r="GI78" s="12"/>
      <c r="GJ78" s="12"/>
      <c r="GK78" s="12"/>
      <c r="GL78" s="12"/>
      <c r="GM78" s="12"/>
      <c r="GN78" s="12"/>
      <c r="GO78" s="12"/>
      <c r="GP78" s="12"/>
      <c r="GQ78" s="12"/>
      <c r="GR78" s="12"/>
      <c r="GS78" s="12"/>
      <c r="GT78" s="12"/>
      <c r="GU78" s="12"/>
      <c r="GV78" s="12"/>
      <c r="GW78" s="12"/>
      <c r="GX78" s="12"/>
      <c r="GY78" s="12"/>
      <c r="GZ78" s="12"/>
      <c r="HA78" s="12"/>
      <c r="HB78" s="12"/>
      <c r="HC78" s="12"/>
      <c r="HD78" s="12"/>
      <c r="HE78" s="12"/>
      <c r="HF78" s="12"/>
      <c r="HG78" s="12"/>
      <c r="HH78" s="12"/>
      <c r="HI78" s="12"/>
      <c r="HJ78" s="12"/>
      <c r="HK78" s="12"/>
      <c r="HL78" s="12"/>
      <c r="HM78" s="12"/>
      <c r="HN78" s="12"/>
      <c r="HO78" s="12"/>
      <c r="HP78" s="12"/>
      <c r="HQ78" s="12"/>
      <c r="HR78" s="12"/>
      <c r="HS78" s="12"/>
      <c r="HT78" s="12"/>
      <c r="HU78" s="12"/>
      <c r="HV78" s="12"/>
      <c r="HW78" s="12"/>
      <c r="HX78" s="12"/>
      <c r="HY78" s="12"/>
      <c r="HZ78" s="12"/>
      <c r="IA78" s="12"/>
      <c r="IB78" s="12"/>
      <c r="IC78" s="12"/>
      <c r="ID78" s="12"/>
      <c r="IE78" s="12"/>
      <c r="IF78" s="12"/>
      <c r="IG78" s="12"/>
      <c r="IH78" s="12"/>
      <c r="II78" s="12"/>
      <c r="IJ78" s="12"/>
      <c r="IK78" s="12"/>
      <c r="IL78" s="12"/>
      <c r="IM78" s="12"/>
      <c r="IN78" s="12"/>
      <c r="IO78" s="12"/>
      <c r="IP78" s="12"/>
    </row>
    <row r="79" spans="1:250" s="6" customFormat="1" ht="24" customHeight="1">
      <c r="A79" s="20" t="s">
        <v>164</v>
      </c>
      <c r="B79" s="20" t="s">
        <v>70</v>
      </c>
      <c r="C79" s="21" t="s">
        <v>165</v>
      </c>
      <c r="D79" s="51"/>
      <c r="E79" s="14" t="s">
        <v>220</v>
      </c>
      <c r="F79" s="21" t="s">
        <v>221</v>
      </c>
      <c r="G79" s="17"/>
      <c r="H79" s="30">
        <f t="shared" si="5"/>
        <v>69.53333333333333</v>
      </c>
      <c r="I79" s="30">
        <f t="shared" si="6"/>
        <v>27.53333333333333</v>
      </c>
      <c r="J79" s="30">
        <f t="shared" si="7"/>
        <v>42</v>
      </c>
      <c r="K79" s="31">
        <f t="shared" si="4"/>
        <v>28</v>
      </c>
      <c r="L79" s="20">
        <v>3</v>
      </c>
      <c r="M79" s="31">
        <v>70</v>
      </c>
      <c r="N79" s="17">
        <v>206.5</v>
      </c>
      <c r="O79" s="17">
        <v>70</v>
      </c>
      <c r="P79" s="4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  <c r="FL79" s="12"/>
      <c r="FM79" s="12"/>
      <c r="FN79" s="12"/>
      <c r="FO79" s="12"/>
      <c r="FP79" s="12"/>
      <c r="FQ79" s="12"/>
      <c r="FR79" s="12"/>
      <c r="FS79" s="12"/>
      <c r="FT79" s="12"/>
      <c r="FU79" s="12"/>
      <c r="FV79" s="12"/>
      <c r="FW79" s="12"/>
      <c r="FX79" s="12"/>
      <c r="FY79" s="12"/>
      <c r="FZ79" s="12"/>
      <c r="GA79" s="12"/>
      <c r="GB79" s="12"/>
      <c r="GC79" s="12"/>
      <c r="GD79" s="12"/>
      <c r="GE79" s="12"/>
      <c r="GF79" s="12"/>
      <c r="GG79" s="12"/>
      <c r="GH79" s="12"/>
      <c r="GI79" s="12"/>
      <c r="GJ79" s="12"/>
      <c r="GK79" s="12"/>
      <c r="GL79" s="12"/>
      <c r="GM79" s="12"/>
      <c r="GN79" s="12"/>
      <c r="GO79" s="12"/>
      <c r="GP79" s="12"/>
      <c r="GQ79" s="12"/>
      <c r="GR79" s="12"/>
      <c r="GS79" s="12"/>
      <c r="GT79" s="12"/>
      <c r="GU79" s="12"/>
      <c r="GV79" s="12"/>
      <c r="GW79" s="12"/>
      <c r="GX79" s="12"/>
      <c r="GY79" s="12"/>
      <c r="GZ79" s="12"/>
      <c r="HA79" s="12"/>
      <c r="HB79" s="12"/>
      <c r="HC79" s="12"/>
      <c r="HD79" s="12"/>
      <c r="HE79" s="12"/>
      <c r="HF79" s="12"/>
      <c r="HG79" s="12"/>
      <c r="HH79" s="12"/>
      <c r="HI79" s="12"/>
      <c r="HJ79" s="12"/>
      <c r="HK79" s="12"/>
      <c r="HL79" s="12"/>
      <c r="HM79" s="12"/>
      <c r="HN79" s="12"/>
      <c r="HO79" s="12"/>
      <c r="HP79" s="12"/>
      <c r="HQ79" s="12"/>
      <c r="HR79" s="12"/>
      <c r="HS79" s="12"/>
      <c r="HT79" s="12"/>
      <c r="HU79" s="12"/>
      <c r="HV79" s="12"/>
      <c r="HW79" s="12"/>
      <c r="HX79" s="12"/>
      <c r="HY79" s="12"/>
      <c r="HZ79" s="12"/>
      <c r="IA79" s="12"/>
      <c r="IB79" s="12"/>
      <c r="IC79" s="12"/>
      <c r="ID79" s="12"/>
      <c r="IE79" s="12"/>
      <c r="IF79" s="12"/>
      <c r="IG79" s="12"/>
      <c r="IH79" s="12"/>
      <c r="II79" s="12"/>
      <c r="IJ79" s="12"/>
      <c r="IK79" s="12"/>
      <c r="IL79" s="12"/>
      <c r="IM79" s="12"/>
      <c r="IN79" s="12"/>
      <c r="IO79" s="12"/>
      <c r="IP79" s="12"/>
    </row>
    <row r="80" spans="1:250" s="6" customFormat="1" ht="24" customHeight="1">
      <c r="A80" s="20" t="s">
        <v>164</v>
      </c>
      <c r="B80" s="20" t="s">
        <v>70</v>
      </c>
      <c r="C80" s="21" t="s">
        <v>165</v>
      </c>
      <c r="D80" s="51"/>
      <c r="E80" s="14" t="s">
        <v>222</v>
      </c>
      <c r="F80" s="21" t="s">
        <v>223</v>
      </c>
      <c r="G80" s="17"/>
      <c r="H80" s="30">
        <f t="shared" si="5"/>
        <v>69.48</v>
      </c>
      <c r="I80" s="30">
        <f t="shared" si="6"/>
        <v>25.8</v>
      </c>
      <c r="J80" s="30">
        <f t="shared" si="7"/>
        <v>43.68</v>
      </c>
      <c r="K80" s="31">
        <f t="shared" si="4"/>
        <v>29</v>
      </c>
      <c r="L80" s="20">
        <v>13</v>
      </c>
      <c r="M80" s="31">
        <v>49</v>
      </c>
      <c r="N80" s="17">
        <v>193.5</v>
      </c>
      <c r="O80" s="17">
        <v>72.8</v>
      </c>
      <c r="P80" s="4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/>
      <c r="EU80" s="12"/>
      <c r="EV80" s="12"/>
      <c r="EW80" s="12"/>
      <c r="EX80" s="12"/>
      <c r="EY80" s="12"/>
      <c r="EZ80" s="12"/>
      <c r="FA80" s="12"/>
      <c r="FB80" s="12"/>
      <c r="FC80" s="12"/>
      <c r="FD80" s="12"/>
      <c r="FE80" s="12"/>
      <c r="FF80" s="12"/>
      <c r="FG80" s="12"/>
      <c r="FH80" s="12"/>
      <c r="FI80" s="12"/>
      <c r="FJ80" s="12"/>
      <c r="FK80" s="12"/>
      <c r="FL80" s="12"/>
      <c r="FM80" s="12"/>
      <c r="FN80" s="12"/>
      <c r="FO80" s="12"/>
      <c r="FP80" s="12"/>
      <c r="FQ80" s="12"/>
      <c r="FR80" s="12"/>
      <c r="FS80" s="12"/>
      <c r="FT80" s="12"/>
      <c r="FU80" s="12"/>
      <c r="FV80" s="12"/>
      <c r="FW80" s="12"/>
      <c r="FX80" s="12"/>
      <c r="FY80" s="12"/>
      <c r="FZ80" s="12"/>
      <c r="GA80" s="12"/>
      <c r="GB80" s="12"/>
      <c r="GC80" s="12"/>
      <c r="GD80" s="12"/>
      <c r="GE80" s="12"/>
      <c r="GF80" s="12"/>
      <c r="GG80" s="12"/>
      <c r="GH80" s="12"/>
      <c r="GI80" s="12"/>
      <c r="GJ80" s="12"/>
      <c r="GK80" s="12"/>
      <c r="GL80" s="12"/>
      <c r="GM80" s="12"/>
      <c r="GN80" s="12"/>
      <c r="GO80" s="12"/>
      <c r="GP80" s="12"/>
      <c r="GQ80" s="12"/>
      <c r="GR80" s="12"/>
      <c r="GS80" s="12"/>
      <c r="GT80" s="12"/>
      <c r="GU80" s="12"/>
      <c r="GV80" s="12"/>
      <c r="GW80" s="12"/>
      <c r="GX80" s="12"/>
      <c r="GY80" s="12"/>
      <c r="GZ80" s="12"/>
      <c r="HA80" s="12"/>
      <c r="HB80" s="12"/>
      <c r="HC80" s="12"/>
      <c r="HD80" s="12"/>
      <c r="HE80" s="12"/>
      <c r="HF80" s="12"/>
      <c r="HG80" s="12"/>
      <c r="HH80" s="12"/>
      <c r="HI80" s="12"/>
      <c r="HJ80" s="12"/>
      <c r="HK80" s="12"/>
      <c r="HL80" s="12"/>
      <c r="HM80" s="12"/>
      <c r="HN80" s="12"/>
      <c r="HO80" s="12"/>
      <c r="HP80" s="12"/>
      <c r="HQ80" s="12"/>
      <c r="HR80" s="12"/>
      <c r="HS80" s="12"/>
      <c r="HT80" s="12"/>
      <c r="HU80" s="12"/>
      <c r="HV80" s="12"/>
      <c r="HW80" s="12"/>
      <c r="HX80" s="12"/>
      <c r="HY80" s="12"/>
      <c r="HZ80" s="12"/>
      <c r="IA80" s="12"/>
      <c r="IB80" s="12"/>
      <c r="IC80" s="12"/>
      <c r="ID80" s="12"/>
      <c r="IE80" s="12"/>
      <c r="IF80" s="12"/>
      <c r="IG80" s="12"/>
      <c r="IH80" s="12"/>
      <c r="II80" s="12"/>
      <c r="IJ80" s="12"/>
      <c r="IK80" s="12"/>
      <c r="IL80" s="12"/>
      <c r="IM80" s="12"/>
      <c r="IN80" s="12"/>
      <c r="IO80" s="12"/>
      <c r="IP80" s="12"/>
    </row>
    <row r="81" spans="1:250" s="6" customFormat="1" ht="24" customHeight="1">
      <c r="A81" s="20" t="s">
        <v>164</v>
      </c>
      <c r="B81" s="20" t="s">
        <v>70</v>
      </c>
      <c r="C81" s="21" t="s">
        <v>165</v>
      </c>
      <c r="D81" s="51"/>
      <c r="E81" s="14" t="s">
        <v>224</v>
      </c>
      <c r="F81" s="21" t="s">
        <v>225</v>
      </c>
      <c r="G81" s="17"/>
      <c r="H81" s="30">
        <f t="shared" si="5"/>
        <v>69.46666666666667</v>
      </c>
      <c r="I81" s="30">
        <f t="shared" si="6"/>
        <v>25.666666666666664</v>
      </c>
      <c r="J81" s="30">
        <f t="shared" si="7"/>
        <v>43.8</v>
      </c>
      <c r="K81" s="31">
        <f t="shared" si="4"/>
        <v>30</v>
      </c>
      <c r="L81" s="20">
        <v>14</v>
      </c>
      <c r="M81" s="31">
        <v>46</v>
      </c>
      <c r="N81" s="17">
        <v>192.5</v>
      </c>
      <c r="O81" s="17">
        <v>73</v>
      </c>
      <c r="P81" s="4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12"/>
      <c r="ES81" s="12"/>
      <c r="ET81" s="12"/>
      <c r="EU81" s="12"/>
      <c r="EV81" s="12"/>
      <c r="EW81" s="12"/>
      <c r="EX81" s="12"/>
      <c r="EY81" s="12"/>
      <c r="EZ81" s="12"/>
      <c r="FA81" s="12"/>
      <c r="FB81" s="12"/>
      <c r="FC81" s="12"/>
      <c r="FD81" s="12"/>
      <c r="FE81" s="12"/>
      <c r="FF81" s="12"/>
      <c r="FG81" s="12"/>
      <c r="FH81" s="12"/>
      <c r="FI81" s="12"/>
      <c r="FJ81" s="12"/>
      <c r="FK81" s="12"/>
      <c r="FL81" s="12"/>
      <c r="FM81" s="12"/>
      <c r="FN81" s="12"/>
      <c r="FO81" s="12"/>
      <c r="FP81" s="12"/>
      <c r="FQ81" s="12"/>
      <c r="FR81" s="12"/>
      <c r="FS81" s="12"/>
      <c r="FT81" s="12"/>
      <c r="FU81" s="12"/>
      <c r="FV81" s="12"/>
      <c r="FW81" s="12"/>
      <c r="FX81" s="12"/>
      <c r="FY81" s="12"/>
      <c r="FZ81" s="12"/>
      <c r="GA81" s="12"/>
      <c r="GB81" s="12"/>
      <c r="GC81" s="12"/>
      <c r="GD81" s="12"/>
      <c r="GE81" s="12"/>
      <c r="GF81" s="12"/>
      <c r="GG81" s="12"/>
      <c r="GH81" s="12"/>
      <c r="GI81" s="12"/>
      <c r="GJ81" s="12"/>
      <c r="GK81" s="12"/>
      <c r="GL81" s="12"/>
      <c r="GM81" s="12"/>
      <c r="GN81" s="12"/>
      <c r="GO81" s="12"/>
      <c r="GP81" s="12"/>
      <c r="GQ81" s="12"/>
      <c r="GR81" s="12"/>
      <c r="GS81" s="12"/>
      <c r="GT81" s="12"/>
      <c r="GU81" s="12"/>
      <c r="GV81" s="12"/>
      <c r="GW81" s="12"/>
      <c r="GX81" s="12"/>
      <c r="GY81" s="12"/>
      <c r="GZ81" s="12"/>
      <c r="HA81" s="12"/>
      <c r="HB81" s="12"/>
      <c r="HC81" s="12"/>
      <c r="HD81" s="12"/>
      <c r="HE81" s="12"/>
      <c r="HF81" s="12"/>
      <c r="HG81" s="12"/>
      <c r="HH81" s="12"/>
      <c r="HI81" s="12"/>
      <c r="HJ81" s="12"/>
      <c r="HK81" s="12"/>
      <c r="HL81" s="12"/>
      <c r="HM81" s="12"/>
      <c r="HN81" s="12"/>
      <c r="HO81" s="12"/>
      <c r="HP81" s="12"/>
      <c r="HQ81" s="12"/>
      <c r="HR81" s="12"/>
      <c r="HS81" s="12"/>
      <c r="HT81" s="12"/>
      <c r="HU81" s="12"/>
      <c r="HV81" s="12"/>
      <c r="HW81" s="12"/>
      <c r="HX81" s="12"/>
      <c r="HY81" s="12"/>
      <c r="HZ81" s="12"/>
      <c r="IA81" s="12"/>
      <c r="IB81" s="12"/>
      <c r="IC81" s="12"/>
      <c r="ID81" s="12"/>
      <c r="IE81" s="12"/>
      <c r="IF81" s="12"/>
      <c r="IG81" s="12"/>
      <c r="IH81" s="12"/>
      <c r="II81" s="12"/>
      <c r="IJ81" s="12"/>
      <c r="IK81" s="12"/>
      <c r="IL81" s="12"/>
      <c r="IM81" s="12"/>
      <c r="IN81" s="12"/>
      <c r="IO81" s="12"/>
      <c r="IP81" s="12"/>
    </row>
    <row r="82" spans="1:250" s="6" customFormat="1" ht="24" customHeight="1">
      <c r="A82" s="20" t="s">
        <v>226</v>
      </c>
      <c r="B82" s="20" t="s">
        <v>70</v>
      </c>
      <c r="C82" s="21" t="s">
        <v>227</v>
      </c>
      <c r="D82" s="50">
        <v>2</v>
      </c>
      <c r="E82" s="14" t="s">
        <v>228</v>
      </c>
      <c r="F82" s="21" t="s">
        <v>229</v>
      </c>
      <c r="G82" s="17"/>
      <c r="H82" s="30">
        <f t="shared" si="5"/>
        <v>77.02</v>
      </c>
      <c r="I82" s="30">
        <f t="shared" si="6"/>
        <v>24.400000000000002</v>
      </c>
      <c r="J82" s="30">
        <f t="shared" si="7"/>
        <v>52.62</v>
      </c>
      <c r="K82" s="31">
        <v>1</v>
      </c>
      <c r="L82" s="20">
        <v>1</v>
      </c>
      <c r="M82" s="31">
        <v>1</v>
      </c>
      <c r="N82" s="17">
        <v>183</v>
      </c>
      <c r="O82" s="17">
        <v>87.7</v>
      </c>
      <c r="P82" s="4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  <c r="ER82" s="12"/>
      <c r="ES82" s="12"/>
      <c r="ET82" s="12"/>
      <c r="EU82" s="12"/>
      <c r="EV82" s="12"/>
      <c r="EW82" s="12"/>
      <c r="EX82" s="12"/>
      <c r="EY82" s="12"/>
      <c r="EZ82" s="12"/>
      <c r="FA82" s="12"/>
      <c r="FB82" s="12"/>
      <c r="FC82" s="12"/>
      <c r="FD82" s="12"/>
      <c r="FE82" s="12"/>
      <c r="FF82" s="12"/>
      <c r="FG82" s="12"/>
      <c r="FH82" s="12"/>
      <c r="FI82" s="12"/>
      <c r="FJ82" s="12"/>
      <c r="FK82" s="12"/>
      <c r="FL82" s="12"/>
      <c r="FM82" s="12"/>
      <c r="FN82" s="12"/>
      <c r="FO82" s="12"/>
      <c r="FP82" s="12"/>
      <c r="FQ82" s="12"/>
      <c r="FR82" s="12"/>
      <c r="FS82" s="12"/>
      <c r="FT82" s="12"/>
      <c r="FU82" s="12"/>
      <c r="FV82" s="12"/>
      <c r="FW82" s="12"/>
      <c r="FX82" s="12"/>
      <c r="FY82" s="12"/>
      <c r="FZ82" s="12"/>
      <c r="GA82" s="12"/>
      <c r="GB82" s="12"/>
      <c r="GC82" s="12"/>
      <c r="GD82" s="12"/>
      <c r="GE82" s="12"/>
      <c r="GF82" s="12"/>
      <c r="GG82" s="12"/>
      <c r="GH82" s="12"/>
      <c r="GI82" s="12"/>
      <c r="GJ82" s="12"/>
      <c r="GK82" s="12"/>
      <c r="GL82" s="12"/>
      <c r="GM82" s="12"/>
      <c r="GN82" s="12"/>
      <c r="GO82" s="12"/>
      <c r="GP82" s="12"/>
      <c r="GQ82" s="12"/>
      <c r="GR82" s="12"/>
      <c r="GS82" s="12"/>
      <c r="GT82" s="12"/>
      <c r="GU82" s="12"/>
      <c r="GV82" s="12"/>
      <c r="GW82" s="12"/>
      <c r="GX82" s="12"/>
      <c r="GY82" s="12"/>
      <c r="GZ82" s="12"/>
      <c r="HA82" s="12"/>
      <c r="HB82" s="12"/>
      <c r="HC82" s="12"/>
      <c r="HD82" s="12"/>
      <c r="HE82" s="12"/>
      <c r="HF82" s="12"/>
      <c r="HG82" s="12"/>
      <c r="HH82" s="12"/>
      <c r="HI82" s="12"/>
      <c r="HJ82" s="12"/>
      <c r="HK82" s="12"/>
      <c r="HL82" s="12"/>
      <c r="HM82" s="12"/>
      <c r="HN82" s="12"/>
      <c r="HO82" s="12"/>
      <c r="HP82" s="12"/>
      <c r="HQ82" s="12"/>
      <c r="HR82" s="12"/>
      <c r="HS82" s="12"/>
      <c r="HT82" s="12"/>
      <c r="HU82" s="12"/>
      <c r="HV82" s="12"/>
      <c r="HW82" s="12"/>
      <c r="HX82" s="12"/>
      <c r="HY82" s="12"/>
      <c r="HZ82" s="12"/>
      <c r="IA82" s="12"/>
      <c r="IB82" s="12"/>
      <c r="IC82" s="12"/>
      <c r="ID82" s="12"/>
      <c r="IE82" s="12"/>
      <c r="IF82" s="12"/>
      <c r="IG82" s="12"/>
      <c r="IH82" s="12"/>
      <c r="II82" s="12"/>
      <c r="IJ82" s="12"/>
      <c r="IK82" s="12"/>
      <c r="IL82" s="12"/>
      <c r="IM82" s="12"/>
      <c r="IN82" s="12"/>
      <c r="IO82" s="12"/>
      <c r="IP82" s="12"/>
    </row>
    <row r="83" spans="1:250" s="6" customFormat="1" ht="24" customHeight="1">
      <c r="A83" s="20" t="s">
        <v>226</v>
      </c>
      <c r="B83" s="20" t="s">
        <v>70</v>
      </c>
      <c r="C83" s="21" t="s">
        <v>227</v>
      </c>
      <c r="D83" s="51"/>
      <c r="E83" s="14" t="s">
        <v>230</v>
      </c>
      <c r="F83" s="21" t="s">
        <v>231</v>
      </c>
      <c r="G83" s="17"/>
      <c r="H83" s="30">
        <f t="shared" si="5"/>
        <v>75.66666666666667</v>
      </c>
      <c r="I83" s="30">
        <f t="shared" si="6"/>
        <v>24.066666666666666</v>
      </c>
      <c r="J83" s="30">
        <f t="shared" si="7"/>
        <v>51.6</v>
      </c>
      <c r="K83" s="31">
        <v>2</v>
      </c>
      <c r="L83" s="20">
        <v>2</v>
      </c>
      <c r="M83" s="31">
        <v>2</v>
      </c>
      <c r="N83" s="17">
        <v>180.5</v>
      </c>
      <c r="O83" s="17">
        <v>86</v>
      </c>
      <c r="P83" s="4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2"/>
      <c r="ET83" s="12"/>
      <c r="EU83" s="12"/>
      <c r="EV83" s="12"/>
      <c r="EW83" s="12"/>
      <c r="EX83" s="12"/>
      <c r="EY83" s="12"/>
      <c r="EZ83" s="12"/>
      <c r="FA83" s="12"/>
      <c r="FB83" s="12"/>
      <c r="FC83" s="12"/>
      <c r="FD83" s="12"/>
      <c r="FE83" s="12"/>
      <c r="FF83" s="12"/>
      <c r="FG83" s="12"/>
      <c r="FH83" s="12"/>
      <c r="FI83" s="12"/>
      <c r="FJ83" s="12"/>
      <c r="FK83" s="12"/>
      <c r="FL83" s="12"/>
      <c r="FM83" s="12"/>
      <c r="FN83" s="12"/>
      <c r="FO83" s="12"/>
      <c r="FP83" s="12"/>
      <c r="FQ83" s="12"/>
      <c r="FR83" s="12"/>
      <c r="FS83" s="12"/>
      <c r="FT83" s="12"/>
      <c r="FU83" s="12"/>
      <c r="FV83" s="12"/>
      <c r="FW83" s="12"/>
      <c r="FX83" s="12"/>
      <c r="FY83" s="12"/>
      <c r="FZ83" s="12"/>
      <c r="GA83" s="12"/>
      <c r="GB83" s="12"/>
      <c r="GC83" s="12"/>
      <c r="GD83" s="12"/>
      <c r="GE83" s="12"/>
      <c r="GF83" s="12"/>
      <c r="GG83" s="12"/>
      <c r="GH83" s="12"/>
      <c r="GI83" s="12"/>
      <c r="GJ83" s="12"/>
      <c r="GK83" s="12"/>
      <c r="GL83" s="12"/>
      <c r="GM83" s="12"/>
      <c r="GN83" s="12"/>
      <c r="GO83" s="12"/>
      <c r="GP83" s="12"/>
      <c r="GQ83" s="12"/>
      <c r="GR83" s="12"/>
      <c r="GS83" s="12"/>
      <c r="GT83" s="12"/>
      <c r="GU83" s="12"/>
      <c r="GV83" s="12"/>
      <c r="GW83" s="12"/>
      <c r="GX83" s="12"/>
      <c r="GY83" s="12"/>
      <c r="GZ83" s="12"/>
      <c r="HA83" s="12"/>
      <c r="HB83" s="12"/>
      <c r="HC83" s="12"/>
      <c r="HD83" s="12"/>
      <c r="HE83" s="12"/>
      <c r="HF83" s="12"/>
      <c r="HG83" s="12"/>
      <c r="HH83" s="12"/>
      <c r="HI83" s="12"/>
      <c r="HJ83" s="12"/>
      <c r="HK83" s="12"/>
      <c r="HL83" s="12"/>
      <c r="HM83" s="12"/>
      <c r="HN83" s="12"/>
      <c r="HO83" s="12"/>
      <c r="HP83" s="12"/>
      <c r="HQ83" s="12"/>
      <c r="HR83" s="12"/>
      <c r="HS83" s="12"/>
      <c r="HT83" s="12"/>
      <c r="HU83" s="12"/>
      <c r="HV83" s="12"/>
      <c r="HW83" s="12"/>
      <c r="HX83" s="12"/>
      <c r="HY83" s="12"/>
      <c r="HZ83" s="12"/>
      <c r="IA83" s="12"/>
      <c r="IB83" s="12"/>
      <c r="IC83" s="12"/>
      <c r="ID83" s="12"/>
      <c r="IE83" s="12"/>
      <c r="IF83" s="12"/>
      <c r="IG83" s="12"/>
      <c r="IH83" s="12"/>
      <c r="II83" s="12"/>
      <c r="IJ83" s="12"/>
      <c r="IK83" s="12"/>
      <c r="IL83" s="12"/>
      <c r="IM83" s="12"/>
      <c r="IN83" s="12"/>
      <c r="IO83" s="12"/>
      <c r="IP83" s="12"/>
    </row>
    <row r="84" spans="1:250" s="6" customFormat="1" ht="24" customHeight="1">
      <c r="A84" s="20" t="s">
        <v>232</v>
      </c>
      <c r="B84" s="20" t="s">
        <v>70</v>
      </c>
      <c r="C84" s="21" t="s">
        <v>233</v>
      </c>
      <c r="D84" s="51">
        <v>3</v>
      </c>
      <c r="E84" s="14" t="s">
        <v>234</v>
      </c>
      <c r="F84" s="21" t="s">
        <v>235</v>
      </c>
      <c r="G84" s="17"/>
      <c r="H84" s="30">
        <f t="shared" si="5"/>
        <v>75.28</v>
      </c>
      <c r="I84" s="30">
        <f t="shared" si="6"/>
        <v>24.400000000000002</v>
      </c>
      <c r="J84" s="30">
        <f t="shared" si="7"/>
        <v>50.879999999999995</v>
      </c>
      <c r="K84" s="31">
        <v>1</v>
      </c>
      <c r="L84" s="20">
        <v>1</v>
      </c>
      <c r="M84" s="31">
        <v>2</v>
      </c>
      <c r="N84" s="17">
        <v>183</v>
      </c>
      <c r="O84" s="17">
        <v>84.8</v>
      </c>
      <c r="P84" s="4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  <c r="FM84" s="12"/>
      <c r="FN84" s="12"/>
      <c r="FO84" s="12"/>
      <c r="FP84" s="12"/>
      <c r="FQ84" s="12"/>
      <c r="FR84" s="12"/>
      <c r="FS84" s="12"/>
      <c r="FT84" s="12"/>
      <c r="FU84" s="12"/>
      <c r="FV84" s="12"/>
      <c r="FW84" s="12"/>
      <c r="FX84" s="12"/>
      <c r="FY84" s="12"/>
      <c r="FZ84" s="12"/>
      <c r="GA84" s="12"/>
      <c r="GB84" s="12"/>
      <c r="GC84" s="12"/>
      <c r="GD84" s="12"/>
      <c r="GE84" s="12"/>
      <c r="GF84" s="12"/>
      <c r="GG84" s="12"/>
      <c r="GH84" s="12"/>
      <c r="GI84" s="12"/>
      <c r="GJ84" s="12"/>
      <c r="GK84" s="12"/>
      <c r="GL84" s="12"/>
      <c r="GM84" s="12"/>
      <c r="GN84" s="12"/>
      <c r="GO84" s="12"/>
      <c r="GP84" s="12"/>
      <c r="GQ84" s="12"/>
      <c r="GR84" s="12"/>
      <c r="GS84" s="12"/>
      <c r="GT84" s="12"/>
      <c r="GU84" s="12"/>
      <c r="GV84" s="12"/>
      <c r="GW84" s="12"/>
      <c r="GX84" s="12"/>
      <c r="GY84" s="12"/>
      <c r="GZ84" s="12"/>
      <c r="HA84" s="12"/>
      <c r="HB84" s="12"/>
      <c r="HC84" s="12"/>
      <c r="HD84" s="12"/>
      <c r="HE84" s="12"/>
      <c r="HF84" s="12"/>
      <c r="HG84" s="12"/>
      <c r="HH84" s="12"/>
      <c r="HI84" s="12"/>
      <c r="HJ84" s="12"/>
      <c r="HK84" s="12"/>
      <c r="HL84" s="12"/>
      <c r="HM84" s="12"/>
      <c r="HN84" s="12"/>
      <c r="HO84" s="12"/>
      <c r="HP84" s="12"/>
      <c r="HQ84" s="12"/>
      <c r="HR84" s="12"/>
      <c r="HS84" s="12"/>
      <c r="HT84" s="12"/>
      <c r="HU84" s="12"/>
      <c r="HV84" s="12"/>
      <c r="HW84" s="12"/>
      <c r="HX84" s="12"/>
      <c r="HY84" s="12"/>
      <c r="HZ84" s="12"/>
      <c r="IA84" s="12"/>
      <c r="IB84" s="12"/>
      <c r="IC84" s="12"/>
      <c r="ID84" s="12"/>
      <c r="IE84" s="12"/>
      <c r="IF84" s="12"/>
      <c r="IG84" s="12"/>
      <c r="IH84" s="12"/>
      <c r="II84" s="12"/>
      <c r="IJ84" s="12"/>
      <c r="IK84" s="12"/>
      <c r="IL84" s="12"/>
      <c r="IM84" s="12"/>
      <c r="IN84" s="12"/>
      <c r="IO84" s="12"/>
      <c r="IP84" s="12"/>
    </row>
    <row r="85" spans="1:250" s="6" customFormat="1" ht="24" customHeight="1">
      <c r="A85" s="20" t="s">
        <v>232</v>
      </c>
      <c r="B85" s="20" t="s">
        <v>70</v>
      </c>
      <c r="C85" s="21" t="s">
        <v>233</v>
      </c>
      <c r="D85" s="51"/>
      <c r="E85" s="14" t="s">
        <v>236</v>
      </c>
      <c r="F85" s="21" t="s">
        <v>237</v>
      </c>
      <c r="G85" s="17"/>
      <c r="H85" s="30">
        <f t="shared" si="5"/>
        <v>75.06666666666666</v>
      </c>
      <c r="I85" s="30">
        <f t="shared" si="6"/>
        <v>24.066666666666666</v>
      </c>
      <c r="J85" s="30">
        <f t="shared" si="7"/>
        <v>51</v>
      </c>
      <c r="K85" s="31">
        <v>2</v>
      </c>
      <c r="L85" s="20">
        <v>3</v>
      </c>
      <c r="M85" s="31">
        <v>1</v>
      </c>
      <c r="N85" s="17">
        <v>180.5</v>
      </c>
      <c r="O85" s="17">
        <v>85</v>
      </c>
      <c r="P85" s="4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2"/>
      <c r="EZ85" s="12"/>
      <c r="FA85" s="12"/>
      <c r="FB85" s="12"/>
      <c r="FC85" s="12"/>
      <c r="FD85" s="12"/>
      <c r="FE85" s="12"/>
      <c r="FF85" s="12"/>
      <c r="FG85" s="12"/>
      <c r="FH85" s="12"/>
      <c r="FI85" s="12"/>
      <c r="FJ85" s="12"/>
      <c r="FK85" s="12"/>
      <c r="FL85" s="12"/>
      <c r="FM85" s="12"/>
      <c r="FN85" s="12"/>
      <c r="FO85" s="12"/>
      <c r="FP85" s="12"/>
      <c r="FQ85" s="12"/>
      <c r="FR85" s="12"/>
      <c r="FS85" s="12"/>
      <c r="FT85" s="12"/>
      <c r="FU85" s="12"/>
      <c r="FV85" s="12"/>
      <c r="FW85" s="12"/>
      <c r="FX85" s="12"/>
      <c r="FY85" s="12"/>
      <c r="FZ85" s="12"/>
      <c r="GA85" s="12"/>
      <c r="GB85" s="12"/>
      <c r="GC85" s="12"/>
      <c r="GD85" s="12"/>
      <c r="GE85" s="12"/>
      <c r="GF85" s="12"/>
      <c r="GG85" s="12"/>
      <c r="GH85" s="12"/>
      <c r="GI85" s="12"/>
      <c r="GJ85" s="12"/>
      <c r="GK85" s="12"/>
      <c r="GL85" s="12"/>
      <c r="GM85" s="12"/>
      <c r="GN85" s="12"/>
      <c r="GO85" s="12"/>
      <c r="GP85" s="12"/>
      <c r="GQ85" s="12"/>
      <c r="GR85" s="12"/>
      <c r="GS85" s="12"/>
      <c r="GT85" s="12"/>
      <c r="GU85" s="12"/>
      <c r="GV85" s="12"/>
      <c r="GW85" s="12"/>
      <c r="GX85" s="12"/>
      <c r="GY85" s="12"/>
      <c r="GZ85" s="12"/>
      <c r="HA85" s="12"/>
      <c r="HB85" s="12"/>
      <c r="HC85" s="12"/>
      <c r="HD85" s="12"/>
      <c r="HE85" s="12"/>
      <c r="HF85" s="12"/>
      <c r="HG85" s="12"/>
      <c r="HH85" s="12"/>
      <c r="HI85" s="12"/>
      <c r="HJ85" s="12"/>
      <c r="HK85" s="12"/>
      <c r="HL85" s="12"/>
      <c r="HM85" s="12"/>
      <c r="HN85" s="12"/>
      <c r="HO85" s="12"/>
      <c r="HP85" s="12"/>
      <c r="HQ85" s="12"/>
      <c r="HR85" s="12"/>
      <c r="HS85" s="12"/>
      <c r="HT85" s="12"/>
      <c r="HU85" s="12"/>
      <c r="HV85" s="12"/>
      <c r="HW85" s="12"/>
      <c r="HX85" s="12"/>
      <c r="HY85" s="12"/>
      <c r="HZ85" s="12"/>
      <c r="IA85" s="12"/>
      <c r="IB85" s="12"/>
      <c r="IC85" s="12"/>
      <c r="ID85" s="12"/>
      <c r="IE85" s="12"/>
      <c r="IF85" s="12"/>
      <c r="IG85" s="12"/>
      <c r="IH85" s="12"/>
      <c r="II85" s="12"/>
      <c r="IJ85" s="12"/>
      <c r="IK85" s="12"/>
      <c r="IL85" s="12"/>
      <c r="IM85" s="12"/>
      <c r="IN85" s="12"/>
      <c r="IO85" s="12"/>
      <c r="IP85" s="12"/>
    </row>
    <row r="86" spans="1:250" s="6" customFormat="1" ht="24" customHeight="1">
      <c r="A86" s="20" t="s">
        <v>232</v>
      </c>
      <c r="B86" s="20" t="s">
        <v>70</v>
      </c>
      <c r="C86" s="21" t="s">
        <v>233</v>
      </c>
      <c r="D86" s="51"/>
      <c r="E86" s="14" t="s">
        <v>238</v>
      </c>
      <c r="F86" s="21" t="s">
        <v>239</v>
      </c>
      <c r="G86" s="17"/>
      <c r="H86" s="30">
        <f t="shared" si="5"/>
        <v>73.8</v>
      </c>
      <c r="I86" s="30">
        <f t="shared" si="6"/>
        <v>23.400000000000002</v>
      </c>
      <c r="J86" s="30">
        <f t="shared" si="7"/>
        <v>50.4</v>
      </c>
      <c r="K86" s="31">
        <v>3</v>
      </c>
      <c r="L86" s="20">
        <v>4</v>
      </c>
      <c r="M86" s="31">
        <v>3</v>
      </c>
      <c r="N86" s="17">
        <v>175.5</v>
      </c>
      <c r="O86" s="17">
        <v>84</v>
      </c>
      <c r="P86" s="4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  <c r="ER86" s="12"/>
      <c r="ES86" s="12"/>
      <c r="ET86" s="12"/>
      <c r="EU86" s="12"/>
      <c r="EV86" s="12"/>
      <c r="EW86" s="12"/>
      <c r="EX86" s="12"/>
      <c r="EY86" s="12"/>
      <c r="EZ86" s="12"/>
      <c r="FA86" s="12"/>
      <c r="FB86" s="12"/>
      <c r="FC86" s="12"/>
      <c r="FD86" s="12"/>
      <c r="FE86" s="12"/>
      <c r="FF86" s="12"/>
      <c r="FG86" s="12"/>
      <c r="FH86" s="12"/>
      <c r="FI86" s="12"/>
      <c r="FJ86" s="12"/>
      <c r="FK86" s="12"/>
      <c r="FL86" s="12"/>
      <c r="FM86" s="12"/>
      <c r="FN86" s="12"/>
      <c r="FO86" s="12"/>
      <c r="FP86" s="12"/>
      <c r="FQ86" s="12"/>
      <c r="FR86" s="12"/>
      <c r="FS86" s="12"/>
      <c r="FT86" s="12"/>
      <c r="FU86" s="12"/>
      <c r="FV86" s="12"/>
      <c r="FW86" s="12"/>
      <c r="FX86" s="12"/>
      <c r="FY86" s="12"/>
      <c r="FZ86" s="12"/>
      <c r="GA86" s="12"/>
      <c r="GB86" s="12"/>
      <c r="GC86" s="12"/>
      <c r="GD86" s="12"/>
      <c r="GE86" s="12"/>
      <c r="GF86" s="12"/>
      <c r="GG86" s="12"/>
      <c r="GH86" s="12"/>
      <c r="GI86" s="12"/>
      <c r="GJ86" s="12"/>
      <c r="GK86" s="12"/>
      <c r="GL86" s="12"/>
      <c r="GM86" s="12"/>
      <c r="GN86" s="12"/>
      <c r="GO86" s="12"/>
      <c r="GP86" s="12"/>
      <c r="GQ86" s="12"/>
      <c r="GR86" s="12"/>
      <c r="GS86" s="12"/>
      <c r="GT86" s="12"/>
      <c r="GU86" s="12"/>
      <c r="GV86" s="12"/>
      <c r="GW86" s="12"/>
      <c r="GX86" s="12"/>
      <c r="GY86" s="12"/>
      <c r="GZ86" s="12"/>
      <c r="HA86" s="12"/>
      <c r="HB86" s="12"/>
      <c r="HC86" s="12"/>
      <c r="HD86" s="12"/>
      <c r="HE86" s="12"/>
      <c r="HF86" s="12"/>
      <c r="HG86" s="12"/>
      <c r="HH86" s="12"/>
      <c r="HI86" s="12"/>
      <c r="HJ86" s="12"/>
      <c r="HK86" s="12"/>
      <c r="HL86" s="12"/>
      <c r="HM86" s="12"/>
      <c r="HN86" s="12"/>
      <c r="HO86" s="12"/>
      <c r="HP86" s="12"/>
      <c r="HQ86" s="12"/>
      <c r="HR86" s="12"/>
      <c r="HS86" s="12"/>
      <c r="HT86" s="12"/>
      <c r="HU86" s="12"/>
      <c r="HV86" s="12"/>
      <c r="HW86" s="12"/>
      <c r="HX86" s="12"/>
      <c r="HY86" s="12"/>
      <c r="HZ86" s="12"/>
      <c r="IA86" s="12"/>
      <c r="IB86" s="12"/>
      <c r="IC86" s="12"/>
      <c r="ID86" s="12"/>
      <c r="IE86" s="12"/>
      <c r="IF86" s="12"/>
      <c r="IG86" s="12"/>
      <c r="IH86" s="12"/>
      <c r="II86" s="12"/>
      <c r="IJ86" s="12"/>
      <c r="IK86" s="12"/>
      <c r="IL86" s="12"/>
      <c r="IM86" s="12"/>
      <c r="IN86" s="12"/>
      <c r="IO86" s="12"/>
      <c r="IP86" s="12"/>
    </row>
    <row r="87" spans="1:250" s="6" customFormat="1" ht="24" customHeight="1">
      <c r="A87" s="20" t="s">
        <v>240</v>
      </c>
      <c r="B87" s="20" t="s">
        <v>70</v>
      </c>
      <c r="C87" s="21" t="s">
        <v>241</v>
      </c>
      <c r="D87" s="50">
        <v>3</v>
      </c>
      <c r="E87" s="14" t="s">
        <v>242</v>
      </c>
      <c r="F87" s="21" t="s">
        <v>243</v>
      </c>
      <c r="G87" s="17"/>
      <c r="H87" s="30">
        <v>80.32000000000001</v>
      </c>
      <c r="I87" s="30">
        <f t="shared" si="6"/>
        <v>27.400000000000002</v>
      </c>
      <c r="J87" s="30">
        <f t="shared" si="7"/>
        <v>52.92</v>
      </c>
      <c r="K87" s="31">
        <v>1</v>
      </c>
      <c r="L87" s="20">
        <v>1</v>
      </c>
      <c r="M87" s="31">
        <v>1</v>
      </c>
      <c r="N87" s="17">
        <v>205.5</v>
      </c>
      <c r="O87" s="17">
        <v>88.2</v>
      </c>
      <c r="P87" s="4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  <c r="EX87" s="12"/>
      <c r="EY87" s="12"/>
      <c r="EZ87" s="12"/>
      <c r="FA87" s="12"/>
      <c r="FB87" s="12"/>
      <c r="FC87" s="12"/>
      <c r="FD87" s="12"/>
      <c r="FE87" s="12"/>
      <c r="FF87" s="12"/>
      <c r="FG87" s="12"/>
      <c r="FH87" s="12"/>
      <c r="FI87" s="12"/>
      <c r="FJ87" s="12"/>
      <c r="FK87" s="12"/>
      <c r="FL87" s="12"/>
      <c r="FM87" s="12"/>
      <c r="FN87" s="12"/>
      <c r="FO87" s="12"/>
      <c r="FP87" s="12"/>
      <c r="FQ87" s="12"/>
      <c r="FR87" s="12"/>
      <c r="FS87" s="12"/>
      <c r="FT87" s="12"/>
      <c r="FU87" s="12"/>
      <c r="FV87" s="12"/>
      <c r="FW87" s="12"/>
      <c r="FX87" s="12"/>
      <c r="FY87" s="12"/>
      <c r="FZ87" s="12"/>
      <c r="GA87" s="12"/>
      <c r="GB87" s="12"/>
      <c r="GC87" s="12"/>
      <c r="GD87" s="12"/>
      <c r="GE87" s="12"/>
      <c r="GF87" s="12"/>
      <c r="GG87" s="12"/>
      <c r="GH87" s="12"/>
      <c r="GI87" s="12"/>
      <c r="GJ87" s="12"/>
      <c r="GK87" s="12"/>
      <c r="GL87" s="12"/>
      <c r="GM87" s="12"/>
      <c r="GN87" s="12"/>
      <c r="GO87" s="12"/>
      <c r="GP87" s="12"/>
      <c r="GQ87" s="12"/>
      <c r="GR87" s="12"/>
      <c r="GS87" s="12"/>
      <c r="GT87" s="12"/>
      <c r="GU87" s="12"/>
      <c r="GV87" s="12"/>
      <c r="GW87" s="12"/>
      <c r="GX87" s="12"/>
      <c r="GY87" s="12"/>
      <c r="GZ87" s="12"/>
      <c r="HA87" s="12"/>
      <c r="HB87" s="12"/>
      <c r="HC87" s="12"/>
      <c r="HD87" s="12"/>
      <c r="HE87" s="12"/>
      <c r="HF87" s="12"/>
      <c r="HG87" s="12"/>
      <c r="HH87" s="12"/>
      <c r="HI87" s="12"/>
      <c r="HJ87" s="12"/>
      <c r="HK87" s="12"/>
      <c r="HL87" s="12"/>
      <c r="HM87" s="12"/>
      <c r="HN87" s="12"/>
      <c r="HO87" s="12"/>
      <c r="HP87" s="12"/>
      <c r="HQ87" s="12"/>
      <c r="HR87" s="12"/>
      <c r="HS87" s="12"/>
      <c r="HT87" s="12"/>
      <c r="HU87" s="12"/>
      <c r="HV87" s="12"/>
      <c r="HW87" s="12"/>
      <c r="HX87" s="12"/>
      <c r="HY87" s="12"/>
      <c r="HZ87" s="12"/>
      <c r="IA87" s="12"/>
      <c r="IB87" s="12"/>
      <c r="IC87" s="12"/>
      <c r="ID87" s="12"/>
      <c r="IE87" s="12"/>
      <c r="IF87" s="12"/>
      <c r="IG87" s="12"/>
      <c r="IH87" s="12"/>
      <c r="II87" s="12"/>
      <c r="IJ87" s="12"/>
      <c r="IK87" s="12"/>
      <c r="IL87" s="12"/>
      <c r="IM87" s="12"/>
      <c r="IN87" s="12"/>
      <c r="IO87" s="12"/>
      <c r="IP87" s="12"/>
    </row>
    <row r="88" spans="1:250" s="6" customFormat="1" ht="24" customHeight="1">
      <c r="A88" s="20" t="s">
        <v>240</v>
      </c>
      <c r="B88" s="20" t="s">
        <v>70</v>
      </c>
      <c r="C88" s="21" t="s">
        <v>241</v>
      </c>
      <c r="D88" s="51"/>
      <c r="E88" s="14" t="s">
        <v>244</v>
      </c>
      <c r="F88" s="21" t="s">
        <v>245</v>
      </c>
      <c r="G88" s="17"/>
      <c r="H88" s="30">
        <v>75.08</v>
      </c>
      <c r="I88" s="30">
        <f t="shared" si="6"/>
        <v>25.400000000000002</v>
      </c>
      <c r="J88" s="30">
        <f t="shared" si="7"/>
        <v>49.68</v>
      </c>
      <c r="K88" s="31">
        <v>2</v>
      </c>
      <c r="L88" s="20">
        <v>2</v>
      </c>
      <c r="M88" s="31">
        <v>2</v>
      </c>
      <c r="N88" s="17">
        <v>190.5</v>
      </c>
      <c r="O88" s="17">
        <v>82.8</v>
      </c>
      <c r="P88" s="4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  <c r="ER88" s="12"/>
      <c r="ES88" s="12"/>
      <c r="ET88" s="12"/>
      <c r="EU88" s="12"/>
      <c r="EV88" s="12"/>
      <c r="EW88" s="12"/>
      <c r="EX88" s="12"/>
      <c r="EY88" s="12"/>
      <c r="EZ88" s="12"/>
      <c r="FA88" s="12"/>
      <c r="FB88" s="12"/>
      <c r="FC88" s="12"/>
      <c r="FD88" s="12"/>
      <c r="FE88" s="12"/>
      <c r="FF88" s="12"/>
      <c r="FG88" s="12"/>
      <c r="FH88" s="12"/>
      <c r="FI88" s="12"/>
      <c r="FJ88" s="12"/>
      <c r="FK88" s="12"/>
      <c r="FL88" s="12"/>
      <c r="FM88" s="12"/>
      <c r="FN88" s="12"/>
      <c r="FO88" s="12"/>
      <c r="FP88" s="12"/>
      <c r="FQ88" s="12"/>
      <c r="FR88" s="12"/>
      <c r="FS88" s="12"/>
      <c r="FT88" s="12"/>
      <c r="FU88" s="12"/>
      <c r="FV88" s="12"/>
      <c r="FW88" s="12"/>
      <c r="FX88" s="12"/>
      <c r="FY88" s="12"/>
      <c r="FZ88" s="12"/>
      <c r="GA88" s="12"/>
      <c r="GB88" s="12"/>
      <c r="GC88" s="12"/>
      <c r="GD88" s="12"/>
      <c r="GE88" s="12"/>
      <c r="GF88" s="12"/>
      <c r="GG88" s="12"/>
      <c r="GH88" s="12"/>
      <c r="GI88" s="12"/>
      <c r="GJ88" s="12"/>
      <c r="GK88" s="12"/>
      <c r="GL88" s="12"/>
      <c r="GM88" s="12"/>
      <c r="GN88" s="12"/>
      <c r="GO88" s="12"/>
      <c r="GP88" s="12"/>
      <c r="GQ88" s="12"/>
      <c r="GR88" s="12"/>
      <c r="GS88" s="12"/>
      <c r="GT88" s="12"/>
      <c r="GU88" s="12"/>
      <c r="GV88" s="12"/>
      <c r="GW88" s="12"/>
      <c r="GX88" s="12"/>
      <c r="GY88" s="12"/>
      <c r="GZ88" s="12"/>
      <c r="HA88" s="12"/>
      <c r="HB88" s="12"/>
      <c r="HC88" s="12"/>
      <c r="HD88" s="12"/>
      <c r="HE88" s="12"/>
      <c r="HF88" s="12"/>
      <c r="HG88" s="12"/>
      <c r="HH88" s="12"/>
      <c r="HI88" s="12"/>
      <c r="HJ88" s="12"/>
      <c r="HK88" s="12"/>
      <c r="HL88" s="12"/>
      <c r="HM88" s="12"/>
      <c r="HN88" s="12"/>
      <c r="HO88" s="12"/>
      <c r="HP88" s="12"/>
      <c r="HQ88" s="12"/>
      <c r="HR88" s="12"/>
      <c r="HS88" s="12"/>
      <c r="HT88" s="12"/>
      <c r="HU88" s="12"/>
      <c r="HV88" s="12"/>
      <c r="HW88" s="12"/>
      <c r="HX88" s="12"/>
      <c r="HY88" s="12"/>
      <c r="HZ88" s="12"/>
      <c r="IA88" s="12"/>
      <c r="IB88" s="12"/>
      <c r="IC88" s="12"/>
      <c r="ID88" s="12"/>
      <c r="IE88" s="12"/>
      <c r="IF88" s="12"/>
      <c r="IG88" s="12"/>
      <c r="IH88" s="12"/>
      <c r="II88" s="12"/>
      <c r="IJ88" s="12"/>
      <c r="IK88" s="12"/>
      <c r="IL88" s="12"/>
      <c r="IM88" s="12"/>
      <c r="IN88" s="12"/>
      <c r="IO88" s="12"/>
      <c r="IP88" s="12"/>
    </row>
    <row r="89" spans="1:250" s="6" customFormat="1" ht="24" customHeight="1">
      <c r="A89" s="20" t="s">
        <v>240</v>
      </c>
      <c r="B89" s="20" t="s">
        <v>70</v>
      </c>
      <c r="C89" s="21" t="s">
        <v>241</v>
      </c>
      <c r="D89" s="51"/>
      <c r="E89" s="14" t="s">
        <v>246</v>
      </c>
      <c r="F89" s="21" t="s">
        <v>247</v>
      </c>
      <c r="G89" s="17"/>
      <c r="H89" s="30">
        <v>71.92666666666666</v>
      </c>
      <c r="I89" s="30">
        <f t="shared" si="6"/>
        <v>25.066666666666666</v>
      </c>
      <c r="J89" s="30">
        <f t="shared" si="7"/>
        <v>46.85999999999999</v>
      </c>
      <c r="K89" s="31">
        <v>3</v>
      </c>
      <c r="L89" s="20">
        <v>3</v>
      </c>
      <c r="M89" s="31">
        <v>7</v>
      </c>
      <c r="N89" s="17">
        <v>188</v>
      </c>
      <c r="O89" s="17">
        <v>78.1</v>
      </c>
      <c r="P89" s="4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2"/>
      <c r="ER89" s="12"/>
      <c r="ES89" s="12"/>
      <c r="ET89" s="12"/>
      <c r="EU89" s="12"/>
      <c r="EV89" s="12"/>
      <c r="EW89" s="12"/>
      <c r="EX89" s="12"/>
      <c r="EY89" s="12"/>
      <c r="EZ89" s="12"/>
      <c r="FA89" s="12"/>
      <c r="FB89" s="12"/>
      <c r="FC89" s="12"/>
      <c r="FD89" s="12"/>
      <c r="FE89" s="12"/>
      <c r="FF89" s="12"/>
      <c r="FG89" s="12"/>
      <c r="FH89" s="12"/>
      <c r="FI89" s="12"/>
      <c r="FJ89" s="12"/>
      <c r="FK89" s="12"/>
      <c r="FL89" s="12"/>
      <c r="FM89" s="12"/>
      <c r="FN89" s="12"/>
      <c r="FO89" s="12"/>
      <c r="FP89" s="12"/>
      <c r="FQ89" s="12"/>
      <c r="FR89" s="12"/>
      <c r="FS89" s="12"/>
      <c r="FT89" s="12"/>
      <c r="FU89" s="12"/>
      <c r="FV89" s="12"/>
      <c r="FW89" s="12"/>
      <c r="FX89" s="12"/>
      <c r="FY89" s="12"/>
      <c r="FZ89" s="12"/>
      <c r="GA89" s="12"/>
      <c r="GB89" s="12"/>
      <c r="GC89" s="12"/>
      <c r="GD89" s="12"/>
      <c r="GE89" s="12"/>
      <c r="GF89" s="12"/>
      <c r="GG89" s="12"/>
      <c r="GH89" s="12"/>
      <c r="GI89" s="12"/>
      <c r="GJ89" s="12"/>
      <c r="GK89" s="12"/>
      <c r="GL89" s="12"/>
      <c r="GM89" s="12"/>
      <c r="GN89" s="12"/>
      <c r="GO89" s="12"/>
      <c r="GP89" s="12"/>
      <c r="GQ89" s="12"/>
      <c r="GR89" s="12"/>
      <c r="GS89" s="12"/>
      <c r="GT89" s="12"/>
      <c r="GU89" s="12"/>
      <c r="GV89" s="12"/>
      <c r="GW89" s="12"/>
      <c r="GX89" s="12"/>
      <c r="GY89" s="12"/>
      <c r="GZ89" s="12"/>
      <c r="HA89" s="12"/>
      <c r="HB89" s="12"/>
      <c r="HC89" s="12"/>
      <c r="HD89" s="12"/>
      <c r="HE89" s="12"/>
      <c r="HF89" s="12"/>
      <c r="HG89" s="12"/>
      <c r="HH89" s="12"/>
      <c r="HI89" s="12"/>
      <c r="HJ89" s="12"/>
      <c r="HK89" s="12"/>
      <c r="HL89" s="12"/>
      <c r="HM89" s="12"/>
      <c r="HN89" s="12"/>
      <c r="HO89" s="12"/>
      <c r="HP89" s="12"/>
      <c r="HQ89" s="12"/>
      <c r="HR89" s="12"/>
      <c r="HS89" s="12"/>
      <c r="HT89" s="12"/>
      <c r="HU89" s="12"/>
      <c r="HV89" s="12"/>
      <c r="HW89" s="12"/>
      <c r="HX89" s="12"/>
      <c r="HY89" s="12"/>
      <c r="HZ89" s="12"/>
      <c r="IA89" s="12"/>
      <c r="IB89" s="12"/>
      <c r="IC89" s="12"/>
      <c r="ID89" s="12"/>
      <c r="IE89" s="12"/>
      <c r="IF89" s="12"/>
      <c r="IG89" s="12"/>
      <c r="IH89" s="12"/>
      <c r="II89" s="12"/>
      <c r="IJ89" s="12"/>
      <c r="IK89" s="12"/>
      <c r="IL89" s="12"/>
      <c r="IM89" s="12"/>
      <c r="IN89" s="12"/>
      <c r="IO89" s="12"/>
      <c r="IP89" s="12"/>
    </row>
    <row r="90" spans="1:250" s="6" customFormat="1" ht="24" customHeight="1">
      <c r="A90" s="20" t="s">
        <v>248</v>
      </c>
      <c r="B90" s="20" t="s">
        <v>70</v>
      </c>
      <c r="C90" s="21" t="s">
        <v>249</v>
      </c>
      <c r="D90" s="50">
        <v>3</v>
      </c>
      <c r="E90" s="14" t="s">
        <v>250</v>
      </c>
      <c r="F90" s="21" t="s">
        <v>251</v>
      </c>
      <c r="G90" s="17"/>
      <c r="H90" s="30">
        <f aca="true" t="shared" si="8" ref="H90:H95">I90+J90</f>
        <v>78.18</v>
      </c>
      <c r="I90" s="30">
        <f t="shared" si="6"/>
        <v>27</v>
      </c>
      <c r="J90" s="30">
        <f t="shared" si="7"/>
        <v>51.18</v>
      </c>
      <c r="K90" s="31">
        <v>1</v>
      </c>
      <c r="L90" s="20">
        <v>1</v>
      </c>
      <c r="M90" s="31">
        <v>2</v>
      </c>
      <c r="N90" s="17">
        <v>202.5</v>
      </c>
      <c r="O90" s="17">
        <v>85.3</v>
      </c>
      <c r="P90" s="4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  <c r="EQ90" s="12"/>
      <c r="ER90" s="12"/>
      <c r="ES90" s="12"/>
      <c r="ET90" s="12"/>
      <c r="EU90" s="12"/>
      <c r="EV90" s="12"/>
      <c r="EW90" s="12"/>
      <c r="EX90" s="12"/>
      <c r="EY90" s="12"/>
      <c r="EZ90" s="12"/>
      <c r="FA90" s="12"/>
      <c r="FB90" s="12"/>
      <c r="FC90" s="12"/>
      <c r="FD90" s="12"/>
      <c r="FE90" s="12"/>
      <c r="FF90" s="12"/>
      <c r="FG90" s="12"/>
      <c r="FH90" s="12"/>
      <c r="FI90" s="12"/>
      <c r="FJ90" s="12"/>
      <c r="FK90" s="12"/>
      <c r="FL90" s="12"/>
      <c r="FM90" s="12"/>
      <c r="FN90" s="12"/>
      <c r="FO90" s="12"/>
      <c r="FP90" s="12"/>
      <c r="FQ90" s="12"/>
      <c r="FR90" s="12"/>
      <c r="FS90" s="12"/>
      <c r="FT90" s="12"/>
      <c r="FU90" s="12"/>
      <c r="FV90" s="12"/>
      <c r="FW90" s="12"/>
      <c r="FX90" s="12"/>
      <c r="FY90" s="12"/>
      <c r="FZ90" s="12"/>
      <c r="GA90" s="12"/>
      <c r="GB90" s="12"/>
      <c r="GC90" s="12"/>
      <c r="GD90" s="12"/>
      <c r="GE90" s="12"/>
      <c r="GF90" s="12"/>
      <c r="GG90" s="12"/>
      <c r="GH90" s="12"/>
      <c r="GI90" s="12"/>
      <c r="GJ90" s="12"/>
      <c r="GK90" s="12"/>
      <c r="GL90" s="12"/>
      <c r="GM90" s="12"/>
      <c r="GN90" s="12"/>
      <c r="GO90" s="12"/>
      <c r="GP90" s="12"/>
      <c r="GQ90" s="12"/>
      <c r="GR90" s="12"/>
      <c r="GS90" s="12"/>
      <c r="GT90" s="12"/>
      <c r="GU90" s="12"/>
      <c r="GV90" s="12"/>
      <c r="GW90" s="12"/>
      <c r="GX90" s="12"/>
      <c r="GY90" s="12"/>
      <c r="GZ90" s="12"/>
      <c r="HA90" s="12"/>
      <c r="HB90" s="12"/>
      <c r="HC90" s="12"/>
      <c r="HD90" s="12"/>
      <c r="HE90" s="12"/>
      <c r="HF90" s="12"/>
      <c r="HG90" s="12"/>
      <c r="HH90" s="12"/>
      <c r="HI90" s="12"/>
      <c r="HJ90" s="12"/>
      <c r="HK90" s="12"/>
      <c r="HL90" s="12"/>
      <c r="HM90" s="12"/>
      <c r="HN90" s="12"/>
      <c r="HO90" s="12"/>
      <c r="HP90" s="12"/>
      <c r="HQ90" s="12"/>
      <c r="HR90" s="12"/>
      <c r="HS90" s="12"/>
      <c r="HT90" s="12"/>
      <c r="HU90" s="12"/>
      <c r="HV90" s="12"/>
      <c r="HW90" s="12"/>
      <c r="HX90" s="12"/>
      <c r="HY90" s="12"/>
      <c r="HZ90" s="12"/>
      <c r="IA90" s="12"/>
      <c r="IB90" s="12"/>
      <c r="IC90" s="12"/>
      <c r="ID90" s="12"/>
      <c r="IE90" s="12"/>
      <c r="IF90" s="12"/>
      <c r="IG90" s="12"/>
      <c r="IH90" s="12"/>
      <c r="II90" s="12"/>
      <c r="IJ90" s="12"/>
      <c r="IK90" s="12"/>
      <c r="IL90" s="12"/>
      <c r="IM90" s="12"/>
      <c r="IN90" s="12"/>
      <c r="IO90" s="12"/>
      <c r="IP90" s="12"/>
    </row>
    <row r="91" spans="1:250" s="6" customFormat="1" ht="24" customHeight="1">
      <c r="A91" s="20" t="s">
        <v>248</v>
      </c>
      <c r="B91" s="20" t="s">
        <v>70</v>
      </c>
      <c r="C91" s="21" t="s">
        <v>249</v>
      </c>
      <c r="D91" s="51"/>
      <c r="E91" s="14" t="s">
        <v>252</v>
      </c>
      <c r="F91" s="21" t="s">
        <v>253</v>
      </c>
      <c r="G91" s="17"/>
      <c r="H91" s="30">
        <f t="shared" si="8"/>
        <v>76.91333333333333</v>
      </c>
      <c r="I91" s="30">
        <f t="shared" si="6"/>
        <v>25.733333333333334</v>
      </c>
      <c r="J91" s="30">
        <f t="shared" si="7"/>
        <v>51.18</v>
      </c>
      <c r="K91" s="31">
        <v>2</v>
      </c>
      <c r="L91" s="20">
        <v>2</v>
      </c>
      <c r="M91" s="31">
        <v>2</v>
      </c>
      <c r="N91" s="17">
        <v>193</v>
      </c>
      <c r="O91" s="17">
        <v>85.3</v>
      </c>
      <c r="P91" s="4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  <c r="EJ91" s="12"/>
      <c r="EK91" s="12"/>
      <c r="EL91" s="12"/>
      <c r="EM91" s="12"/>
      <c r="EN91" s="12"/>
      <c r="EO91" s="12"/>
      <c r="EP91" s="12"/>
      <c r="EQ91" s="12"/>
      <c r="ER91" s="12"/>
      <c r="ES91" s="12"/>
      <c r="ET91" s="12"/>
      <c r="EU91" s="12"/>
      <c r="EV91" s="12"/>
      <c r="EW91" s="12"/>
      <c r="EX91" s="12"/>
      <c r="EY91" s="12"/>
      <c r="EZ91" s="12"/>
      <c r="FA91" s="12"/>
      <c r="FB91" s="12"/>
      <c r="FC91" s="12"/>
      <c r="FD91" s="12"/>
      <c r="FE91" s="12"/>
      <c r="FF91" s="12"/>
      <c r="FG91" s="12"/>
      <c r="FH91" s="12"/>
      <c r="FI91" s="12"/>
      <c r="FJ91" s="12"/>
      <c r="FK91" s="12"/>
      <c r="FL91" s="12"/>
      <c r="FM91" s="12"/>
      <c r="FN91" s="12"/>
      <c r="FO91" s="12"/>
      <c r="FP91" s="12"/>
      <c r="FQ91" s="12"/>
      <c r="FR91" s="12"/>
      <c r="FS91" s="12"/>
      <c r="FT91" s="12"/>
      <c r="FU91" s="12"/>
      <c r="FV91" s="12"/>
      <c r="FW91" s="12"/>
      <c r="FX91" s="12"/>
      <c r="FY91" s="12"/>
      <c r="FZ91" s="12"/>
      <c r="GA91" s="12"/>
      <c r="GB91" s="12"/>
      <c r="GC91" s="12"/>
      <c r="GD91" s="12"/>
      <c r="GE91" s="12"/>
      <c r="GF91" s="12"/>
      <c r="GG91" s="12"/>
      <c r="GH91" s="12"/>
      <c r="GI91" s="12"/>
      <c r="GJ91" s="12"/>
      <c r="GK91" s="12"/>
      <c r="GL91" s="12"/>
      <c r="GM91" s="12"/>
      <c r="GN91" s="12"/>
      <c r="GO91" s="12"/>
      <c r="GP91" s="12"/>
      <c r="GQ91" s="12"/>
      <c r="GR91" s="12"/>
      <c r="GS91" s="12"/>
      <c r="GT91" s="12"/>
      <c r="GU91" s="12"/>
      <c r="GV91" s="12"/>
      <c r="GW91" s="12"/>
      <c r="GX91" s="12"/>
      <c r="GY91" s="12"/>
      <c r="GZ91" s="12"/>
      <c r="HA91" s="12"/>
      <c r="HB91" s="12"/>
      <c r="HC91" s="12"/>
      <c r="HD91" s="12"/>
      <c r="HE91" s="12"/>
      <c r="HF91" s="12"/>
      <c r="HG91" s="12"/>
      <c r="HH91" s="12"/>
      <c r="HI91" s="12"/>
      <c r="HJ91" s="12"/>
      <c r="HK91" s="12"/>
      <c r="HL91" s="12"/>
      <c r="HM91" s="12"/>
      <c r="HN91" s="12"/>
      <c r="HO91" s="12"/>
      <c r="HP91" s="12"/>
      <c r="HQ91" s="12"/>
      <c r="HR91" s="12"/>
      <c r="HS91" s="12"/>
      <c r="HT91" s="12"/>
      <c r="HU91" s="12"/>
      <c r="HV91" s="12"/>
      <c r="HW91" s="12"/>
      <c r="HX91" s="12"/>
      <c r="HY91" s="12"/>
      <c r="HZ91" s="12"/>
      <c r="IA91" s="12"/>
      <c r="IB91" s="12"/>
      <c r="IC91" s="12"/>
      <c r="ID91" s="12"/>
      <c r="IE91" s="12"/>
      <c r="IF91" s="12"/>
      <c r="IG91" s="12"/>
      <c r="IH91" s="12"/>
      <c r="II91" s="12"/>
      <c r="IJ91" s="12"/>
      <c r="IK91" s="12"/>
      <c r="IL91" s="12"/>
      <c r="IM91" s="12"/>
      <c r="IN91" s="12"/>
      <c r="IO91" s="12"/>
      <c r="IP91" s="12"/>
    </row>
    <row r="92" spans="1:250" s="6" customFormat="1" ht="24" customHeight="1">
      <c r="A92" s="20" t="s">
        <v>248</v>
      </c>
      <c r="B92" s="20" t="s">
        <v>70</v>
      </c>
      <c r="C92" s="21" t="s">
        <v>249</v>
      </c>
      <c r="D92" s="51"/>
      <c r="E92" s="14" t="s">
        <v>254</v>
      </c>
      <c r="F92" s="21" t="s">
        <v>255</v>
      </c>
      <c r="G92" s="17"/>
      <c r="H92" s="30">
        <f t="shared" si="8"/>
        <v>75.88</v>
      </c>
      <c r="I92" s="30">
        <f t="shared" si="6"/>
        <v>23.8</v>
      </c>
      <c r="J92" s="30">
        <f t="shared" si="7"/>
        <v>52.08</v>
      </c>
      <c r="K92" s="31">
        <v>3</v>
      </c>
      <c r="L92" s="20">
        <v>7</v>
      </c>
      <c r="M92" s="31">
        <v>1</v>
      </c>
      <c r="N92" s="17">
        <v>178.5</v>
      </c>
      <c r="O92" s="17">
        <v>86.8</v>
      </c>
      <c r="P92" s="4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12"/>
      <c r="EI92" s="12"/>
      <c r="EJ92" s="12"/>
      <c r="EK92" s="12"/>
      <c r="EL92" s="12"/>
      <c r="EM92" s="12"/>
      <c r="EN92" s="12"/>
      <c r="EO92" s="12"/>
      <c r="EP92" s="12"/>
      <c r="EQ92" s="12"/>
      <c r="ER92" s="12"/>
      <c r="ES92" s="12"/>
      <c r="ET92" s="12"/>
      <c r="EU92" s="12"/>
      <c r="EV92" s="12"/>
      <c r="EW92" s="12"/>
      <c r="EX92" s="12"/>
      <c r="EY92" s="12"/>
      <c r="EZ92" s="12"/>
      <c r="FA92" s="12"/>
      <c r="FB92" s="12"/>
      <c r="FC92" s="12"/>
      <c r="FD92" s="12"/>
      <c r="FE92" s="12"/>
      <c r="FF92" s="12"/>
      <c r="FG92" s="12"/>
      <c r="FH92" s="12"/>
      <c r="FI92" s="12"/>
      <c r="FJ92" s="12"/>
      <c r="FK92" s="12"/>
      <c r="FL92" s="12"/>
      <c r="FM92" s="12"/>
      <c r="FN92" s="12"/>
      <c r="FO92" s="12"/>
      <c r="FP92" s="12"/>
      <c r="FQ92" s="12"/>
      <c r="FR92" s="12"/>
      <c r="FS92" s="12"/>
      <c r="FT92" s="12"/>
      <c r="FU92" s="12"/>
      <c r="FV92" s="12"/>
      <c r="FW92" s="12"/>
      <c r="FX92" s="12"/>
      <c r="FY92" s="12"/>
      <c r="FZ92" s="12"/>
      <c r="GA92" s="12"/>
      <c r="GB92" s="12"/>
      <c r="GC92" s="12"/>
      <c r="GD92" s="12"/>
      <c r="GE92" s="12"/>
      <c r="GF92" s="12"/>
      <c r="GG92" s="12"/>
      <c r="GH92" s="12"/>
      <c r="GI92" s="12"/>
      <c r="GJ92" s="12"/>
      <c r="GK92" s="12"/>
      <c r="GL92" s="12"/>
      <c r="GM92" s="12"/>
      <c r="GN92" s="12"/>
      <c r="GO92" s="12"/>
      <c r="GP92" s="12"/>
      <c r="GQ92" s="12"/>
      <c r="GR92" s="12"/>
      <c r="GS92" s="12"/>
      <c r="GT92" s="12"/>
      <c r="GU92" s="12"/>
      <c r="GV92" s="12"/>
      <c r="GW92" s="12"/>
      <c r="GX92" s="12"/>
      <c r="GY92" s="12"/>
      <c r="GZ92" s="12"/>
      <c r="HA92" s="12"/>
      <c r="HB92" s="12"/>
      <c r="HC92" s="12"/>
      <c r="HD92" s="12"/>
      <c r="HE92" s="12"/>
      <c r="HF92" s="12"/>
      <c r="HG92" s="12"/>
      <c r="HH92" s="12"/>
      <c r="HI92" s="12"/>
      <c r="HJ92" s="12"/>
      <c r="HK92" s="12"/>
      <c r="HL92" s="12"/>
      <c r="HM92" s="12"/>
      <c r="HN92" s="12"/>
      <c r="HO92" s="12"/>
      <c r="HP92" s="12"/>
      <c r="HQ92" s="12"/>
      <c r="HR92" s="12"/>
      <c r="HS92" s="12"/>
      <c r="HT92" s="12"/>
      <c r="HU92" s="12"/>
      <c r="HV92" s="12"/>
      <c r="HW92" s="12"/>
      <c r="HX92" s="12"/>
      <c r="HY92" s="12"/>
      <c r="HZ92" s="12"/>
      <c r="IA92" s="12"/>
      <c r="IB92" s="12"/>
      <c r="IC92" s="12"/>
      <c r="ID92" s="12"/>
      <c r="IE92" s="12"/>
      <c r="IF92" s="12"/>
      <c r="IG92" s="12"/>
      <c r="IH92" s="12"/>
      <c r="II92" s="12"/>
      <c r="IJ92" s="12"/>
      <c r="IK92" s="12"/>
      <c r="IL92" s="12"/>
      <c r="IM92" s="12"/>
      <c r="IN92" s="12"/>
      <c r="IO92" s="12"/>
      <c r="IP92" s="12"/>
    </row>
    <row r="93" spans="1:250" s="6" customFormat="1" ht="24" customHeight="1">
      <c r="A93" s="20" t="s">
        <v>256</v>
      </c>
      <c r="B93" s="20" t="s">
        <v>70</v>
      </c>
      <c r="C93" s="21" t="s">
        <v>257</v>
      </c>
      <c r="D93" s="50">
        <v>2</v>
      </c>
      <c r="E93" s="14" t="s">
        <v>258</v>
      </c>
      <c r="F93" s="21" t="s">
        <v>259</v>
      </c>
      <c r="G93" s="17"/>
      <c r="H93" s="30">
        <f t="shared" si="8"/>
        <v>75.20666666666668</v>
      </c>
      <c r="I93" s="30">
        <f t="shared" si="6"/>
        <v>25.46666666666667</v>
      </c>
      <c r="J93" s="30">
        <f t="shared" si="7"/>
        <v>49.74</v>
      </c>
      <c r="K93" s="31">
        <v>1</v>
      </c>
      <c r="L93" s="20">
        <v>1</v>
      </c>
      <c r="M93" s="31">
        <v>2</v>
      </c>
      <c r="N93" s="17">
        <v>191</v>
      </c>
      <c r="O93" s="17">
        <v>82.9</v>
      </c>
      <c r="P93" s="4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  <c r="EJ93" s="12"/>
      <c r="EK93" s="12"/>
      <c r="EL93" s="12"/>
      <c r="EM93" s="12"/>
      <c r="EN93" s="12"/>
      <c r="EO93" s="12"/>
      <c r="EP93" s="12"/>
      <c r="EQ93" s="12"/>
      <c r="ER93" s="12"/>
      <c r="ES93" s="12"/>
      <c r="ET93" s="12"/>
      <c r="EU93" s="12"/>
      <c r="EV93" s="12"/>
      <c r="EW93" s="12"/>
      <c r="EX93" s="12"/>
      <c r="EY93" s="12"/>
      <c r="EZ93" s="12"/>
      <c r="FA93" s="12"/>
      <c r="FB93" s="12"/>
      <c r="FC93" s="12"/>
      <c r="FD93" s="12"/>
      <c r="FE93" s="12"/>
      <c r="FF93" s="12"/>
      <c r="FG93" s="12"/>
      <c r="FH93" s="12"/>
      <c r="FI93" s="12"/>
      <c r="FJ93" s="12"/>
      <c r="FK93" s="12"/>
      <c r="FL93" s="12"/>
      <c r="FM93" s="12"/>
      <c r="FN93" s="12"/>
      <c r="FO93" s="12"/>
      <c r="FP93" s="12"/>
      <c r="FQ93" s="12"/>
      <c r="FR93" s="12"/>
      <c r="FS93" s="12"/>
      <c r="FT93" s="12"/>
      <c r="FU93" s="12"/>
      <c r="FV93" s="12"/>
      <c r="FW93" s="12"/>
      <c r="FX93" s="12"/>
      <c r="FY93" s="12"/>
      <c r="FZ93" s="12"/>
      <c r="GA93" s="12"/>
      <c r="GB93" s="12"/>
      <c r="GC93" s="12"/>
      <c r="GD93" s="12"/>
      <c r="GE93" s="12"/>
      <c r="GF93" s="12"/>
      <c r="GG93" s="12"/>
      <c r="GH93" s="12"/>
      <c r="GI93" s="12"/>
      <c r="GJ93" s="12"/>
      <c r="GK93" s="12"/>
      <c r="GL93" s="12"/>
      <c r="GM93" s="12"/>
      <c r="GN93" s="12"/>
      <c r="GO93" s="12"/>
      <c r="GP93" s="12"/>
      <c r="GQ93" s="12"/>
      <c r="GR93" s="12"/>
      <c r="GS93" s="12"/>
      <c r="GT93" s="12"/>
      <c r="GU93" s="12"/>
      <c r="GV93" s="12"/>
      <c r="GW93" s="12"/>
      <c r="GX93" s="12"/>
      <c r="GY93" s="12"/>
      <c r="GZ93" s="12"/>
      <c r="HA93" s="12"/>
      <c r="HB93" s="12"/>
      <c r="HC93" s="12"/>
      <c r="HD93" s="12"/>
      <c r="HE93" s="12"/>
      <c r="HF93" s="12"/>
      <c r="HG93" s="12"/>
      <c r="HH93" s="12"/>
      <c r="HI93" s="12"/>
      <c r="HJ93" s="12"/>
      <c r="HK93" s="12"/>
      <c r="HL93" s="12"/>
      <c r="HM93" s="12"/>
      <c r="HN93" s="12"/>
      <c r="HO93" s="12"/>
      <c r="HP93" s="12"/>
      <c r="HQ93" s="12"/>
      <c r="HR93" s="12"/>
      <c r="HS93" s="12"/>
      <c r="HT93" s="12"/>
      <c r="HU93" s="12"/>
      <c r="HV93" s="12"/>
      <c r="HW93" s="12"/>
      <c r="HX93" s="12"/>
      <c r="HY93" s="12"/>
      <c r="HZ93" s="12"/>
      <c r="IA93" s="12"/>
      <c r="IB93" s="12"/>
      <c r="IC93" s="12"/>
      <c r="ID93" s="12"/>
      <c r="IE93" s="12"/>
      <c r="IF93" s="12"/>
      <c r="IG93" s="12"/>
      <c r="IH93" s="12"/>
      <c r="II93" s="12"/>
      <c r="IJ93" s="12"/>
      <c r="IK93" s="12"/>
      <c r="IL93" s="12"/>
      <c r="IM93" s="12"/>
      <c r="IN93" s="12"/>
      <c r="IO93" s="12"/>
      <c r="IP93" s="12"/>
    </row>
    <row r="94" spans="1:250" s="6" customFormat="1" ht="24" customHeight="1">
      <c r="A94" s="20" t="s">
        <v>256</v>
      </c>
      <c r="B94" s="20" t="s">
        <v>70</v>
      </c>
      <c r="C94" s="21" t="s">
        <v>257</v>
      </c>
      <c r="D94" s="51"/>
      <c r="E94" s="14" t="s">
        <v>260</v>
      </c>
      <c r="F94" s="21" t="s">
        <v>261</v>
      </c>
      <c r="G94" s="17"/>
      <c r="H94" s="30">
        <f t="shared" si="8"/>
        <v>73.79333333333332</v>
      </c>
      <c r="I94" s="30">
        <f t="shared" si="6"/>
        <v>22.733333333333334</v>
      </c>
      <c r="J94" s="30">
        <f t="shared" si="7"/>
        <v>51.059999999999995</v>
      </c>
      <c r="K94" s="31">
        <v>2</v>
      </c>
      <c r="L94" s="20">
        <v>4</v>
      </c>
      <c r="M94" s="31">
        <v>1</v>
      </c>
      <c r="N94" s="17">
        <v>170.5</v>
      </c>
      <c r="O94" s="17">
        <v>85.1</v>
      </c>
      <c r="P94" s="4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/>
      <c r="EK94" s="12"/>
      <c r="EL94" s="12"/>
      <c r="EM94" s="12"/>
      <c r="EN94" s="12"/>
      <c r="EO94" s="12"/>
      <c r="EP94" s="12"/>
      <c r="EQ94" s="12"/>
      <c r="ER94" s="12"/>
      <c r="ES94" s="12"/>
      <c r="ET94" s="12"/>
      <c r="EU94" s="12"/>
      <c r="EV94" s="12"/>
      <c r="EW94" s="12"/>
      <c r="EX94" s="12"/>
      <c r="EY94" s="12"/>
      <c r="EZ94" s="12"/>
      <c r="FA94" s="12"/>
      <c r="FB94" s="12"/>
      <c r="FC94" s="12"/>
      <c r="FD94" s="12"/>
      <c r="FE94" s="12"/>
      <c r="FF94" s="12"/>
      <c r="FG94" s="12"/>
      <c r="FH94" s="12"/>
      <c r="FI94" s="12"/>
      <c r="FJ94" s="12"/>
      <c r="FK94" s="12"/>
      <c r="FL94" s="12"/>
      <c r="FM94" s="12"/>
      <c r="FN94" s="12"/>
      <c r="FO94" s="12"/>
      <c r="FP94" s="12"/>
      <c r="FQ94" s="12"/>
      <c r="FR94" s="12"/>
      <c r="FS94" s="12"/>
      <c r="FT94" s="12"/>
      <c r="FU94" s="12"/>
      <c r="FV94" s="12"/>
      <c r="FW94" s="12"/>
      <c r="FX94" s="12"/>
      <c r="FY94" s="12"/>
      <c r="FZ94" s="12"/>
      <c r="GA94" s="12"/>
      <c r="GB94" s="12"/>
      <c r="GC94" s="12"/>
      <c r="GD94" s="12"/>
      <c r="GE94" s="12"/>
      <c r="GF94" s="12"/>
      <c r="GG94" s="12"/>
      <c r="GH94" s="12"/>
      <c r="GI94" s="12"/>
      <c r="GJ94" s="12"/>
      <c r="GK94" s="12"/>
      <c r="GL94" s="12"/>
      <c r="GM94" s="12"/>
      <c r="GN94" s="12"/>
      <c r="GO94" s="12"/>
      <c r="GP94" s="12"/>
      <c r="GQ94" s="12"/>
      <c r="GR94" s="12"/>
      <c r="GS94" s="12"/>
      <c r="GT94" s="12"/>
      <c r="GU94" s="12"/>
      <c r="GV94" s="12"/>
      <c r="GW94" s="12"/>
      <c r="GX94" s="12"/>
      <c r="GY94" s="12"/>
      <c r="GZ94" s="12"/>
      <c r="HA94" s="12"/>
      <c r="HB94" s="12"/>
      <c r="HC94" s="12"/>
      <c r="HD94" s="12"/>
      <c r="HE94" s="12"/>
      <c r="HF94" s="12"/>
      <c r="HG94" s="12"/>
      <c r="HH94" s="12"/>
      <c r="HI94" s="12"/>
      <c r="HJ94" s="12"/>
      <c r="HK94" s="12"/>
      <c r="HL94" s="12"/>
      <c r="HM94" s="12"/>
      <c r="HN94" s="12"/>
      <c r="HO94" s="12"/>
      <c r="HP94" s="12"/>
      <c r="HQ94" s="12"/>
      <c r="HR94" s="12"/>
      <c r="HS94" s="12"/>
      <c r="HT94" s="12"/>
      <c r="HU94" s="12"/>
      <c r="HV94" s="12"/>
      <c r="HW94" s="12"/>
      <c r="HX94" s="12"/>
      <c r="HY94" s="12"/>
      <c r="HZ94" s="12"/>
      <c r="IA94" s="12"/>
      <c r="IB94" s="12"/>
      <c r="IC94" s="12"/>
      <c r="ID94" s="12"/>
      <c r="IE94" s="12"/>
      <c r="IF94" s="12"/>
      <c r="IG94" s="12"/>
      <c r="IH94" s="12"/>
      <c r="II94" s="12"/>
      <c r="IJ94" s="12"/>
      <c r="IK94" s="12"/>
      <c r="IL94" s="12"/>
      <c r="IM94" s="12"/>
      <c r="IN94" s="12"/>
      <c r="IO94" s="12"/>
      <c r="IP94" s="12"/>
    </row>
    <row r="95" spans="1:250" s="6" customFormat="1" ht="24" customHeight="1">
      <c r="A95" s="20" t="s">
        <v>262</v>
      </c>
      <c r="B95" s="20" t="s">
        <v>70</v>
      </c>
      <c r="C95" s="21" t="s">
        <v>263</v>
      </c>
      <c r="D95" s="14">
        <v>1</v>
      </c>
      <c r="E95" s="14" t="s">
        <v>264</v>
      </c>
      <c r="F95" s="21" t="s">
        <v>265</v>
      </c>
      <c r="G95" s="17"/>
      <c r="H95" s="30">
        <f t="shared" si="8"/>
        <v>75.94666666666666</v>
      </c>
      <c r="I95" s="30">
        <f t="shared" si="6"/>
        <v>25.066666666666666</v>
      </c>
      <c r="J95" s="30">
        <f t="shared" si="7"/>
        <v>50.879999999999995</v>
      </c>
      <c r="K95" s="31">
        <v>1</v>
      </c>
      <c r="L95" s="20">
        <v>1</v>
      </c>
      <c r="M95" s="31">
        <v>1</v>
      </c>
      <c r="N95" s="17">
        <v>188</v>
      </c>
      <c r="O95" s="17">
        <v>84.8</v>
      </c>
      <c r="P95" s="4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12"/>
      <c r="EN95" s="12"/>
      <c r="EO95" s="12"/>
      <c r="EP95" s="12"/>
      <c r="EQ95" s="12"/>
      <c r="ER95" s="12"/>
      <c r="ES95" s="12"/>
      <c r="ET95" s="12"/>
      <c r="EU95" s="12"/>
      <c r="EV95" s="12"/>
      <c r="EW95" s="12"/>
      <c r="EX95" s="12"/>
      <c r="EY95" s="12"/>
      <c r="EZ95" s="12"/>
      <c r="FA95" s="12"/>
      <c r="FB95" s="12"/>
      <c r="FC95" s="12"/>
      <c r="FD95" s="12"/>
      <c r="FE95" s="12"/>
      <c r="FF95" s="12"/>
      <c r="FG95" s="12"/>
      <c r="FH95" s="12"/>
      <c r="FI95" s="12"/>
      <c r="FJ95" s="12"/>
      <c r="FK95" s="12"/>
      <c r="FL95" s="12"/>
      <c r="FM95" s="12"/>
      <c r="FN95" s="12"/>
      <c r="FO95" s="12"/>
      <c r="FP95" s="12"/>
      <c r="FQ95" s="12"/>
      <c r="FR95" s="12"/>
      <c r="FS95" s="12"/>
      <c r="FT95" s="12"/>
      <c r="FU95" s="12"/>
      <c r="FV95" s="12"/>
      <c r="FW95" s="12"/>
      <c r="FX95" s="12"/>
      <c r="FY95" s="12"/>
      <c r="FZ95" s="12"/>
      <c r="GA95" s="12"/>
      <c r="GB95" s="12"/>
      <c r="GC95" s="12"/>
      <c r="GD95" s="12"/>
      <c r="GE95" s="12"/>
      <c r="GF95" s="12"/>
      <c r="GG95" s="12"/>
      <c r="GH95" s="12"/>
      <c r="GI95" s="12"/>
      <c r="GJ95" s="12"/>
      <c r="GK95" s="12"/>
      <c r="GL95" s="12"/>
      <c r="GM95" s="12"/>
      <c r="GN95" s="12"/>
      <c r="GO95" s="12"/>
      <c r="GP95" s="12"/>
      <c r="GQ95" s="12"/>
      <c r="GR95" s="12"/>
      <c r="GS95" s="12"/>
      <c r="GT95" s="12"/>
      <c r="GU95" s="12"/>
      <c r="GV95" s="12"/>
      <c r="GW95" s="12"/>
      <c r="GX95" s="12"/>
      <c r="GY95" s="12"/>
      <c r="GZ95" s="12"/>
      <c r="HA95" s="12"/>
      <c r="HB95" s="12"/>
      <c r="HC95" s="12"/>
      <c r="HD95" s="12"/>
      <c r="HE95" s="12"/>
      <c r="HF95" s="12"/>
      <c r="HG95" s="12"/>
      <c r="HH95" s="12"/>
      <c r="HI95" s="12"/>
      <c r="HJ95" s="12"/>
      <c r="HK95" s="12"/>
      <c r="HL95" s="12"/>
      <c r="HM95" s="12"/>
      <c r="HN95" s="12"/>
      <c r="HO95" s="12"/>
      <c r="HP95" s="12"/>
      <c r="HQ95" s="12"/>
      <c r="HR95" s="12"/>
      <c r="HS95" s="12"/>
      <c r="HT95" s="12"/>
      <c r="HU95" s="12"/>
      <c r="HV95" s="12"/>
      <c r="HW95" s="12"/>
      <c r="HX95" s="12"/>
      <c r="HY95" s="12"/>
      <c r="HZ95" s="12"/>
      <c r="IA95" s="12"/>
      <c r="IB95" s="12"/>
      <c r="IC95" s="12"/>
      <c r="ID95" s="12"/>
      <c r="IE95" s="12"/>
      <c r="IF95" s="12"/>
      <c r="IG95" s="12"/>
      <c r="IH95" s="12"/>
      <c r="II95" s="12"/>
      <c r="IJ95" s="12"/>
      <c r="IK95" s="12"/>
      <c r="IL95" s="12"/>
      <c r="IM95" s="12"/>
      <c r="IN95" s="12"/>
      <c r="IO95" s="12"/>
      <c r="IP95" s="12"/>
    </row>
    <row r="96" ht="13.5">
      <c r="N96" s="2"/>
    </row>
  </sheetData>
  <sheetProtection/>
  <mergeCells count="29">
    <mergeCell ref="O2:O3"/>
    <mergeCell ref="D82:D83"/>
    <mergeCell ref="D84:D86"/>
    <mergeCell ref="D87:D89"/>
    <mergeCell ref="D90:D92"/>
    <mergeCell ref="D93:D94"/>
    <mergeCell ref="E2:E3"/>
    <mergeCell ref="D32:D33"/>
    <mergeCell ref="D34:D35"/>
    <mergeCell ref="D36:D38"/>
    <mergeCell ref="D39:D41"/>
    <mergeCell ref="D42:D51"/>
    <mergeCell ref="D52:D81"/>
    <mergeCell ref="D11:D12"/>
    <mergeCell ref="D16:D19"/>
    <mergeCell ref="D20:D21"/>
    <mergeCell ref="D22:D24"/>
    <mergeCell ref="D25:D28"/>
    <mergeCell ref="D30:D31"/>
    <mergeCell ref="A1:O1"/>
    <mergeCell ref="H2:J2"/>
    <mergeCell ref="K2:M2"/>
    <mergeCell ref="A2:A3"/>
    <mergeCell ref="B2:B3"/>
    <mergeCell ref="C2:C3"/>
    <mergeCell ref="D2:D3"/>
    <mergeCell ref="F2:F3"/>
    <mergeCell ref="G2:G3"/>
    <mergeCell ref="N2:N3"/>
  </mergeCells>
  <printOptions horizontalCentered="1"/>
  <pageMargins left="0.31" right="0.31" top="0.39" bottom="0.39" header="0.51" footer="0.51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R273"/>
  <sheetViews>
    <sheetView tabSelected="1" zoomScalePageLayoutView="0" workbookViewId="0" topLeftCell="A1">
      <selection activeCell="A1" sqref="A1:N1"/>
    </sheetView>
  </sheetViews>
  <sheetFormatPr defaultColWidth="9.00390625" defaultRowHeight="13.5"/>
  <cols>
    <col min="1" max="1" width="11.625" style="7" customWidth="1"/>
    <col min="2" max="3" width="10.625" style="8" customWidth="1"/>
    <col min="4" max="4" width="17.25390625" style="8" customWidth="1"/>
    <col min="5" max="5" width="5.375" style="9" customWidth="1"/>
    <col min="6" max="6" width="8.75390625" style="10" customWidth="1"/>
    <col min="7" max="7" width="13.00390625" style="11" customWidth="1"/>
    <col min="8" max="8" width="9.00390625" style="11" customWidth="1"/>
    <col min="9" max="9" width="5.875" style="11" customWidth="1"/>
    <col min="10" max="12" width="8.125" style="11" customWidth="1"/>
    <col min="13" max="13" width="9.125" style="10" customWidth="1"/>
    <col min="14" max="14" width="6.875" style="10" customWidth="1"/>
    <col min="15" max="62" width="9.00390625" style="12" customWidth="1"/>
    <col min="63" max="16384" width="9.00390625" style="13" customWidth="1"/>
  </cols>
  <sheetData>
    <row r="1" spans="1:62" s="1" customFormat="1" ht="42" customHeight="1">
      <c r="A1" s="42" t="s">
        <v>266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</row>
    <row r="2" spans="1:62" s="2" customFormat="1" ht="16.5" customHeight="1">
      <c r="A2" s="52" t="s">
        <v>267</v>
      </c>
      <c r="B2" s="46" t="s">
        <v>1</v>
      </c>
      <c r="C2" s="46" t="s">
        <v>2</v>
      </c>
      <c r="D2" s="53" t="s">
        <v>3</v>
      </c>
      <c r="E2" s="54" t="s">
        <v>4</v>
      </c>
      <c r="F2" s="54" t="s">
        <v>5</v>
      </c>
      <c r="G2" s="53" t="s">
        <v>6</v>
      </c>
      <c r="H2" s="44" t="s">
        <v>268</v>
      </c>
      <c r="I2" s="54" t="s">
        <v>7</v>
      </c>
      <c r="J2" s="61" t="s">
        <v>13</v>
      </c>
      <c r="K2" s="54" t="s">
        <v>269</v>
      </c>
      <c r="L2" s="54" t="s">
        <v>270</v>
      </c>
      <c r="M2" s="45" t="s">
        <v>271</v>
      </c>
      <c r="N2" s="45" t="s">
        <v>272</v>
      </c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</row>
    <row r="3" spans="1:62" s="2" customFormat="1" ht="21" customHeight="1">
      <c r="A3" s="52"/>
      <c r="B3" s="47"/>
      <c r="C3" s="47"/>
      <c r="D3" s="53"/>
      <c r="E3" s="54"/>
      <c r="F3" s="54"/>
      <c r="G3" s="53"/>
      <c r="H3" s="44"/>
      <c r="I3" s="54"/>
      <c r="J3" s="61"/>
      <c r="K3" s="54"/>
      <c r="L3" s="54"/>
      <c r="M3" s="62"/>
      <c r="N3" s="62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</row>
    <row r="4" spans="1:62" s="3" customFormat="1" ht="24" customHeight="1">
      <c r="A4" s="14" t="s">
        <v>273</v>
      </c>
      <c r="B4" s="15" t="s">
        <v>18</v>
      </c>
      <c r="C4" s="15" t="s">
        <v>19</v>
      </c>
      <c r="D4" s="16" t="s">
        <v>20</v>
      </c>
      <c r="E4" s="55">
        <v>1</v>
      </c>
      <c r="F4" s="18" t="s">
        <v>21</v>
      </c>
      <c r="G4" s="16" t="s">
        <v>22</v>
      </c>
      <c r="H4" s="19">
        <v>182</v>
      </c>
      <c r="I4" s="19"/>
      <c r="J4" s="28">
        <f aca="true" t="shared" si="0" ref="J4:J22">(H4/2*(2/3)+I4)*0.4</f>
        <v>24.266666666666666</v>
      </c>
      <c r="K4" s="28">
        <v>87.2</v>
      </c>
      <c r="L4" s="28">
        <f aca="true" t="shared" si="1" ref="L4:L22">K4*0.6</f>
        <v>52.32</v>
      </c>
      <c r="M4" s="28">
        <f aca="true" t="shared" si="2" ref="M4:M22">J4+L4</f>
        <v>76.58666666666667</v>
      </c>
      <c r="N4" s="29">
        <v>1</v>
      </c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</row>
    <row r="5" spans="1:14" s="4" customFormat="1" ht="24" customHeight="1">
      <c r="A5" s="14" t="s">
        <v>273</v>
      </c>
      <c r="B5" s="20" t="s">
        <v>18</v>
      </c>
      <c r="C5" s="20" t="s">
        <v>19</v>
      </c>
      <c r="D5" s="21" t="s">
        <v>20</v>
      </c>
      <c r="E5" s="55"/>
      <c r="F5" s="14" t="s">
        <v>274</v>
      </c>
      <c r="G5" s="21" t="s">
        <v>275</v>
      </c>
      <c r="H5" s="17">
        <v>173</v>
      </c>
      <c r="I5" s="17"/>
      <c r="J5" s="30">
        <f t="shared" si="0"/>
        <v>23.066666666666666</v>
      </c>
      <c r="K5" s="17">
        <v>83.8</v>
      </c>
      <c r="L5" s="30">
        <f t="shared" si="1"/>
        <v>50.279999999999994</v>
      </c>
      <c r="M5" s="30">
        <f t="shared" si="2"/>
        <v>73.34666666666666</v>
      </c>
      <c r="N5" s="31">
        <v>2</v>
      </c>
    </row>
    <row r="6" spans="1:14" s="4" customFormat="1" ht="24" customHeight="1">
      <c r="A6" s="14" t="s">
        <v>273</v>
      </c>
      <c r="B6" s="20" t="s">
        <v>18</v>
      </c>
      <c r="C6" s="20" t="s">
        <v>19</v>
      </c>
      <c r="D6" s="21" t="s">
        <v>20</v>
      </c>
      <c r="E6" s="55"/>
      <c r="F6" s="14" t="s">
        <v>276</v>
      </c>
      <c r="G6" s="21" t="s">
        <v>277</v>
      </c>
      <c r="H6" s="17">
        <v>172</v>
      </c>
      <c r="I6" s="17"/>
      <c r="J6" s="30">
        <f t="shared" si="0"/>
        <v>22.933333333333334</v>
      </c>
      <c r="K6" s="17">
        <v>82.8</v>
      </c>
      <c r="L6" s="30">
        <f t="shared" si="1"/>
        <v>49.68</v>
      </c>
      <c r="M6" s="30">
        <f t="shared" si="2"/>
        <v>72.61333333333333</v>
      </c>
      <c r="N6" s="31">
        <v>3</v>
      </c>
    </row>
    <row r="7" spans="1:62" s="3" customFormat="1" ht="24" customHeight="1">
      <c r="A7" s="14" t="s">
        <v>273</v>
      </c>
      <c r="B7" s="15" t="s">
        <v>18</v>
      </c>
      <c r="C7" s="15" t="s">
        <v>23</v>
      </c>
      <c r="D7" s="16" t="s">
        <v>24</v>
      </c>
      <c r="E7" s="55">
        <v>1</v>
      </c>
      <c r="F7" s="18" t="s">
        <v>25</v>
      </c>
      <c r="G7" s="16" t="s">
        <v>26</v>
      </c>
      <c r="H7" s="19">
        <v>212</v>
      </c>
      <c r="I7" s="19"/>
      <c r="J7" s="28">
        <f t="shared" si="0"/>
        <v>28.266666666666666</v>
      </c>
      <c r="K7" s="19">
        <v>87</v>
      </c>
      <c r="L7" s="28">
        <f t="shared" si="1"/>
        <v>52.199999999999996</v>
      </c>
      <c r="M7" s="28">
        <f t="shared" si="2"/>
        <v>80.46666666666667</v>
      </c>
      <c r="N7" s="29">
        <v>1</v>
      </c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</row>
    <row r="8" spans="1:14" s="4" customFormat="1" ht="24" customHeight="1">
      <c r="A8" s="14" t="s">
        <v>273</v>
      </c>
      <c r="B8" s="20" t="s">
        <v>18</v>
      </c>
      <c r="C8" s="20" t="s">
        <v>23</v>
      </c>
      <c r="D8" s="21" t="s">
        <v>24</v>
      </c>
      <c r="E8" s="55"/>
      <c r="F8" s="14" t="s">
        <v>278</v>
      </c>
      <c r="G8" s="21" t="s">
        <v>279</v>
      </c>
      <c r="H8" s="17">
        <v>169</v>
      </c>
      <c r="I8" s="17"/>
      <c r="J8" s="30">
        <f t="shared" si="0"/>
        <v>22.53333333333333</v>
      </c>
      <c r="K8" s="17">
        <v>83.6</v>
      </c>
      <c r="L8" s="30">
        <f t="shared" si="1"/>
        <v>50.16</v>
      </c>
      <c r="M8" s="30">
        <f t="shared" si="2"/>
        <v>72.69333333333333</v>
      </c>
      <c r="N8" s="31">
        <v>2</v>
      </c>
    </row>
    <row r="9" spans="1:14" s="4" customFormat="1" ht="24" customHeight="1">
      <c r="A9" s="14" t="s">
        <v>273</v>
      </c>
      <c r="B9" s="20" t="s">
        <v>18</v>
      </c>
      <c r="C9" s="20" t="s">
        <v>23</v>
      </c>
      <c r="D9" s="21" t="s">
        <v>24</v>
      </c>
      <c r="E9" s="55"/>
      <c r="F9" s="14" t="s">
        <v>280</v>
      </c>
      <c r="G9" s="21" t="s">
        <v>281</v>
      </c>
      <c r="H9" s="17">
        <v>180</v>
      </c>
      <c r="I9" s="17"/>
      <c r="J9" s="30">
        <f t="shared" si="0"/>
        <v>24</v>
      </c>
      <c r="K9" s="17"/>
      <c r="L9" s="30">
        <f t="shared" si="1"/>
        <v>0</v>
      </c>
      <c r="M9" s="30">
        <f t="shared" si="2"/>
        <v>24</v>
      </c>
      <c r="N9" s="31">
        <v>3</v>
      </c>
    </row>
    <row r="10" spans="1:62" s="3" customFormat="1" ht="24" customHeight="1">
      <c r="A10" s="14" t="s">
        <v>273</v>
      </c>
      <c r="B10" s="15" t="s">
        <v>27</v>
      </c>
      <c r="C10" s="15" t="s">
        <v>28</v>
      </c>
      <c r="D10" s="16" t="s">
        <v>29</v>
      </c>
      <c r="E10" s="50">
        <v>1</v>
      </c>
      <c r="F10" s="18" t="s">
        <v>30</v>
      </c>
      <c r="G10" s="16" t="s">
        <v>31</v>
      </c>
      <c r="H10" s="19">
        <v>203</v>
      </c>
      <c r="I10" s="19"/>
      <c r="J10" s="28">
        <f t="shared" si="0"/>
        <v>27.066666666666663</v>
      </c>
      <c r="K10" s="19">
        <v>87.96</v>
      </c>
      <c r="L10" s="28">
        <f t="shared" si="1"/>
        <v>52.775999999999996</v>
      </c>
      <c r="M10" s="28">
        <f t="shared" si="2"/>
        <v>79.84266666666666</v>
      </c>
      <c r="N10" s="29">
        <v>1</v>
      </c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</row>
    <row r="11" spans="1:14" s="4" customFormat="1" ht="24" customHeight="1">
      <c r="A11" s="14" t="s">
        <v>273</v>
      </c>
      <c r="B11" s="20" t="s">
        <v>27</v>
      </c>
      <c r="C11" s="20" t="s">
        <v>28</v>
      </c>
      <c r="D11" s="21" t="s">
        <v>29</v>
      </c>
      <c r="E11" s="51"/>
      <c r="F11" s="14" t="s">
        <v>282</v>
      </c>
      <c r="G11" s="21" t="s">
        <v>283</v>
      </c>
      <c r="H11" s="17">
        <v>193.5</v>
      </c>
      <c r="I11" s="17"/>
      <c r="J11" s="30">
        <f t="shared" si="0"/>
        <v>25.8</v>
      </c>
      <c r="K11" s="17">
        <v>82.2</v>
      </c>
      <c r="L11" s="30">
        <f t="shared" si="1"/>
        <v>49.32</v>
      </c>
      <c r="M11" s="30">
        <f t="shared" si="2"/>
        <v>75.12</v>
      </c>
      <c r="N11" s="31">
        <v>2</v>
      </c>
    </row>
    <row r="12" spans="1:14" s="4" customFormat="1" ht="24" customHeight="1">
      <c r="A12" s="14" t="s">
        <v>273</v>
      </c>
      <c r="B12" s="20" t="s">
        <v>27</v>
      </c>
      <c r="C12" s="20" t="s">
        <v>28</v>
      </c>
      <c r="D12" s="21" t="s">
        <v>29</v>
      </c>
      <c r="E12" s="56"/>
      <c r="F12" s="14" t="s">
        <v>284</v>
      </c>
      <c r="G12" s="21" t="s">
        <v>285</v>
      </c>
      <c r="H12" s="17">
        <v>178</v>
      </c>
      <c r="I12" s="17"/>
      <c r="J12" s="30">
        <f t="shared" si="0"/>
        <v>23.733333333333334</v>
      </c>
      <c r="K12" s="17">
        <v>84.6</v>
      </c>
      <c r="L12" s="30">
        <f t="shared" si="1"/>
        <v>50.76</v>
      </c>
      <c r="M12" s="30">
        <f t="shared" si="2"/>
        <v>74.49333333333334</v>
      </c>
      <c r="N12" s="31">
        <v>3</v>
      </c>
    </row>
    <row r="13" spans="1:62" s="3" customFormat="1" ht="24" customHeight="1">
      <c r="A13" s="14" t="s">
        <v>273</v>
      </c>
      <c r="B13" s="15" t="s">
        <v>32</v>
      </c>
      <c r="C13" s="15" t="s">
        <v>33</v>
      </c>
      <c r="D13" s="16" t="s">
        <v>34</v>
      </c>
      <c r="E13" s="50">
        <v>1</v>
      </c>
      <c r="F13" s="18" t="s">
        <v>35</v>
      </c>
      <c r="G13" s="16" t="s">
        <v>36</v>
      </c>
      <c r="H13" s="19">
        <v>185.5</v>
      </c>
      <c r="I13" s="19">
        <v>5</v>
      </c>
      <c r="J13" s="28">
        <f t="shared" si="0"/>
        <v>26.733333333333334</v>
      </c>
      <c r="K13" s="19">
        <v>87.4</v>
      </c>
      <c r="L13" s="28">
        <f t="shared" si="1"/>
        <v>52.440000000000005</v>
      </c>
      <c r="M13" s="28">
        <f t="shared" si="2"/>
        <v>79.17333333333335</v>
      </c>
      <c r="N13" s="29">
        <v>1</v>
      </c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</row>
    <row r="14" spans="1:14" s="4" customFormat="1" ht="24" customHeight="1">
      <c r="A14" s="14" t="s">
        <v>273</v>
      </c>
      <c r="B14" s="20" t="s">
        <v>32</v>
      </c>
      <c r="C14" s="20" t="s">
        <v>33</v>
      </c>
      <c r="D14" s="21" t="s">
        <v>34</v>
      </c>
      <c r="E14" s="51"/>
      <c r="F14" s="14" t="s">
        <v>286</v>
      </c>
      <c r="G14" s="21" t="s">
        <v>287</v>
      </c>
      <c r="H14" s="17">
        <v>141</v>
      </c>
      <c r="I14" s="17"/>
      <c r="J14" s="30">
        <f t="shared" si="0"/>
        <v>18.8</v>
      </c>
      <c r="K14" s="17">
        <v>83.4</v>
      </c>
      <c r="L14" s="30">
        <f t="shared" si="1"/>
        <v>50.04</v>
      </c>
      <c r="M14" s="30">
        <f t="shared" si="2"/>
        <v>68.84</v>
      </c>
      <c r="N14" s="31">
        <v>2</v>
      </c>
    </row>
    <row r="15" spans="1:14" s="4" customFormat="1" ht="24" customHeight="1">
      <c r="A15" s="14" t="s">
        <v>273</v>
      </c>
      <c r="B15" s="20" t="s">
        <v>32</v>
      </c>
      <c r="C15" s="20" t="s">
        <v>33</v>
      </c>
      <c r="D15" s="21" t="s">
        <v>34</v>
      </c>
      <c r="E15" s="56"/>
      <c r="F15" s="14" t="s">
        <v>288</v>
      </c>
      <c r="G15" s="21" t="s">
        <v>289</v>
      </c>
      <c r="H15" s="17">
        <v>186</v>
      </c>
      <c r="I15" s="17"/>
      <c r="J15" s="30">
        <f t="shared" si="0"/>
        <v>24.8</v>
      </c>
      <c r="K15" s="17"/>
      <c r="L15" s="30">
        <f t="shared" si="1"/>
        <v>0</v>
      </c>
      <c r="M15" s="30">
        <f t="shared" si="2"/>
        <v>24.8</v>
      </c>
      <c r="N15" s="31">
        <v>3</v>
      </c>
    </row>
    <row r="16" spans="1:62" s="3" customFormat="1" ht="24" customHeight="1">
      <c r="A16" s="14" t="s">
        <v>273</v>
      </c>
      <c r="B16" s="15" t="s">
        <v>32</v>
      </c>
      <c r="C16" s="15" t="s">
        <v>19</v>
      </c>
      <c r="D16" s="16" t="s">
        <v>37</v>
      </c>
      <c r="E16" s="55">
        <v>1</v>
      </c>
      <c r="F16" s="18" t="s">
        <v>38</v>
      </c>
      <c r="G16" s="16" t="s">
        <v>39</v>
      </c>
      <c r="H16" s="19">
        <v>176.5</v>
      </c>
      <c r="I16" s="19"/>
      <c r="J16" s="28">
        <f t="shared" si="0"/>
        <v>23.53333333333333</v>
      </c>
      <c r="K16" s="19">
        <v>83.8</v>
      </c>
      <c r="L16" s="28">
        <f t="shared" si="1"/>
        <v>50.279999999999994</v>
      </c>
      <c r="M16" s="28">
        <f t="shared" si="2"/>
        <v>73.81333333333333</v>
      </c>
      <c r="N16" s="29">
        <v>1</v>
      </c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</row>
    <row r="17" spans="1:14" s="4" customFormat="1" ht="24" customHeight="1">
      <c r="A17" s="14" t="s">
        <v>273</v>
      </c>
      <c r="B17" s="20" t="s">
        <v>32</v>
      </c>
      <c r="C17" s="20" t="s">
        <v>19</v>
      </c>
      <c r="D17" s="21" t="s">
        <v>37</v>
      </c>
      <c r="E17" s="55"/>
      <c r="F17" s="14" t="s">
        <v>290</v>
      </c>
      <c r="G17" s="21" t="s">
        <v>291</v>
      </c>
      <c r="H17" s="17">
        <v>168</v>
      </c>
      <c r="I17" s="17"/>
      <c r="J17" s="30">
        <f t="shared" si="0"/>
        <v>22.400000000000002</v>
      </c>
      <c r="K17" s="17">
        <v>81.8</v>
      </c>
      <c r="L17" s="30">
        <f t="shared" si="1"/>
        <v>49.08</v>
      </c>
      <c r="M17" s="30">
        <f t="shared" si="2"/>
        <v>71.48</v>
      </c>
      <c r="N17" s="31">
        <v>2</v>
      </c>
    </row>
    <row r="18" spans="1:14" s="4" customFormat="1" ht="24" customHeight="1">
      <c r="A18" s="14" t="s">
        <v>273</v>
      </c>
      <c r="B18" s="20" t="s">
        <v>32</v>
      </c>
      <c r="C18" s="20" t="s">
        <v>19</v>
      </c>
      <c r="D18" s="21" t="s">
        <v>37</v>
      </c>
      <c r="E18" s="55"/>
      <c r="F18" s="14" t="s">
        <v>292</v>
      </c>
      <c r="G18" s="21" t="s">
        <v>293</v>
      </c>
      <c r="H18" s="17">
        <v>160.5</v>
      </c>
      <c r="I18" s="17"/>
      <c r="J18" s="30">
        <f t="shared" si="0"/>
        <v>21.400000000000002</v>
      </c>
      <c r="K18" s="17"/>
      <c r="L18" s="30">
        <f t="shared" si="1"/>
        <v>0</v>
      </c>
      <c r="M18" s="30">
        <f t="shared" si="2"/>
        <v>21.400000000000002</v>
      </c>
      <c r="N18" s="31">
        <v>3</v>
      </c>
    </row>
    <row r="19" spans="1:62" s="3" customFormat="1" ht="24" customHeight="1">
      <c r="A19" s="14" t="s">
        <v>273</v>
      </c>
      <c r="B19" s="15" t="s">
        <v>32</v>
      </c>
      <c r="C19" s="15" t="s">
        <v>40</v>
      </c>
      <c r="D19" s="16" t="s">
        <v>41</v>
      </c>
      <c r="E19" s="50">
        <v>1</v>
      </c>
      <c r="F19" s="18" t="s">
        <v>42</v>
      </c>
      <c r="G19" s="16" t="s">
        <v>43</v>
      </c>
      <c r="H19" s="19">
        <v>173.5</v>
      </c>
      <c r="I19" s="19"/>
      <c r="J19" s="28">
        <f t="shared" si="0"/>
        <v>23.133333333333333</v>
      </c>
      <c r="K19" s="19">
        <v>87.4</v>
      </c>
      <c r="L19" s="28">
        <f t="shared" si="1"/>
        <v>52.440000000000005</v>
      </c>
      <c r="M19" s="28">
        <f t="shared" si="2"/>
        <v>75.57333333333334</v>
      </c>
      <c r="N19" s="29">
        <v>1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</row>
    <row r="20" spans="1:14" s="4" customFormat="1" ht="24" customHeight="1">
      <c r="A20" s="14" t="s">
        <v>273</v>
      </c>
      <c r="B20" s="20" t="s">
        <v>32</v>
      </c>
      <c r="C20" s="20" t="s">
        <v>40</v>
      </c>
      <c r="D20" s="21" t="s">
        <v>41</v>
      </c>
      <c r="E20" s="57"/>
      <c r="F20" s="14" t="s">
        <v>294</v>
      </c>
      <c r="G20" s="21" t="s">
        <v>295</v>
      </c>
      <c r="H20" s="17">
        <v>197.5</v>
      </c>
      <c r="I20" s="17"/>
      <c r="J20" s="30">
        <f t="shared" si="0"/>
        <v>26.333333333333332</v>
      </c>
      <c r="K20" s="17">
        <v>81.6</v>
      </c>
      <c r="L20" s="30">
        <f t="shared" si="1"/>
        <v>48.959999999999994</v>
      </c>
      <c r="M20" s="30">
        <f t="shared" si="2"/>
        <v>75.29333333333332</v>
      </c>
      <c r="N20" s="31">
        <v>2</v>
      </c>
    </row>
    <row r="21" spans="1:62" s="3" customFormat="1" ht="24" customHeight="1">
      <c r="A21" s="14" t="s">
        <v>273</v>
      </c>
      <c r="B21" s="15" t="s">
        <v>44</v>
      </c>
      <c r="C21" s="15" t="s">
        <v>45</v>
      </c>
      <c r="D21" s="16" t="s">
        <v>46</v>
      </c>
      <c r="E21" s="50">
        <v>1</v>
      </c>
      <c r="F21" s="18" t="s">
        <v>47</v>
      </c>
      <c r="G21" s="16" t="s">
        <v>48</v>
      </c>
      <c r="H21" s="19">
        <v>168.5</v>
      </c>
      <c r="I21" s="19"/>
      <c r="J21" s="28">
        <f t="shared" si="0"/>
        <v>22.46666666666667</v>
      </c>
      <c r="K21" s="19">
        <v>87.4</v>
      </c>
      <c r="L21" s="28">
        <f t="shared" si="1"/>
        <v>52.440000000000005</v>
      </c>
      <c r="M21" s="28">
        <f t="shared" si="2"/>
        <v>74.90666666666667</v>
      </c>
      <c r="N21" s="29">
        <v>1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</row>
    <row r="22" spans="1:14" s="4" customFormat="1" ht="24" customHeight="1">
      <c r="A22" s="14" t="s">
        <v>273</v>
      </c>
      <c r="B22" s="20" t="s">
        <v>44</v>
      </c>
      <c r="C22" s="20" t="s">
        <v>45</v>
      </c>
      <c r="D22" s="21" t="s">
        <v>46</v>
      </c>
      <c r="E22" s="50"/>
      <c r="F22" s="14" t="s">
        <v>296</v>
      </c>
      <c r="G22" s="21" t="s">
        <v>297</v>
      </c>
      <c r="H22" s="17">
        <v>151.5</v>
      </c>
      <c r="I22" s="17"/>
      <c r="J22" s="30">
        <f t="shared" si="0"/>
        <v>20.200000000000003</v>
      </c>
      <c r="K22" s="17">
        <v>82.36</v>
      </c>
      <c r="L22" s="30">
        <f t="shared" si="1"/>
        <v>49.416</v>
      </c>
      <c r="M22" s="30">
        <f t="shared" si="2"/>
        <v>69.616</v>
      </c>
      <c r="N22" s="31">
        <v>2</v>
      </c>
    </row>
    <row r="23" spans="1:62" s="3" customFormat="1" ht="24" customHeight="1">
      <c r="A23" s="14" t="s">
        <v>273</v>
      </c>
      <c r="B23" s="15" t="s">
        <v>44</v>
      </c>
      <c r="C23" s="15" t="s">
        <v>49</v>
      </c>
      <c r="D23" s="16" t="s">
        <v>50</v>
      </c>
      <c r="E23" s="55">
        <v>2</v>
      </c>
      <c r="F23" s="18" t="s">
        <v>51</v>
      </c>
      <c r="G23" s="16" t="s">
        <v>52</v>
      </c>
      <c r="H23" s="19">
        <v>191.5</v>
      </c>
      <c r="I23" s="19"/>
      <c r="J23" s="28">
        <f aca="true" t="shared" si="3" ref="J23:J28">(H23/2*(2/3)+I23)*0.4</f>
        <v>25.53333333333333</v>
      </c>
      <c r="K23" s="19">
        <v>88.2</v>
      </c>
      <c r="L23" s="28">
        <f aca="true" t="shared" si="4" ref="L23:L28">K23*0.6</f>
        <v>52.92</v>
      </c>
      <c r="M23" s="28">
        <f aca="true" t="shared" si="5" ref="M23:M28">J23+L23</f>
        <v>78.45333333333333</v>
      </c>
      <c r="N23" s="29">
        <v>1</v>
      </c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</row>
    <row r="24" spans="1:62" s="3" customFormat="1" ht="24" customHeight="1">
      <c r="A24" s="14" t="s">
        <v>273</v>
      </c>
      <c r="B24" s="15" t="s">
        <v>44</v>
      </c>
      <c r="C24" s="15" t="s">
        <v>49</v>
      </c>
      <c r="D24" s="16" t="s">
        <v>50</v>
      </c>
      <c r="E24" s="55"/>
      <c r="F24" s="18" t="s">
        <v>53</v>
      </c>
      <c r="G24" s="16" t="s">
        <v>54</v>
      </c>
      <c r="H24" s="19">
        <v>198</v>
      </c>
      <c r="I24" s="19"/>
      <c r="J24" s="28">
        <f t="shared" si="3"/>
        <v>26.400000000000002</v>
      </c>
      <c r="K24" s="19">
        <v>82.2</v>
      </c>
      <c r="L24" s="28">
        <f t="shared" si="4"/>
        <v>49.32</v>
      </c>
      <c r="M24" s="28">
        <f t="shared" si="5"/>
        <v>75.72</v>
      </c>
      <c r="N24" s="29">
        <v>2</v>
      </c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</row>
    <row r="25" spans="1:14" s="4" customFormat="1" ht="24" customHeight="1">
      <c r="A25" s="14" t="s">
        <v>273</v>
      </c>
      <c r="B25" s="20" t="s">
        <v>44</v>
      </c>
      <c r="C25" s="20" t="s">
        <v>49</v>
      </c>
      <c r="D25" s="21" t="s">
        <v>50</v>
      </c>
      <c r="E25" s="55"/>
      <c r="F25" s="14" t="s">
        <v>298</v>
      </c>
      <c r="G25" s="21" t="s">
        <v>299</v>
      </c>
      <c r="H25" s="17">
        <v>186.5</v>
      </c>
      <c r="I25" s="17"/>
      <c r="J25" s="30">
        <f t="shared" si="3"/>
        <v>24.866666666666667</v>
      </c>
      <c r="K25" s="17">
        <v>84.4</v>
      </c>
      <c r="L25" s="30">
        <f t="shared" si="4"/>
        <v>50.64</v>
      </c>
      <c r="M25" s="30">
        <f t="shared" si="5"/>
        <v>75.50666666666666</v>
      </c>
      <c r="N25" s="31">
        <v>3</v>
      </c>
    </row>
    <row r="26" spans="1:14" s="4" customFormat="1" ht="24" customHeight="1">
      <c r="A26" s="14" t="s">
        <v>273</v>
      </c>
      <c r="B26" s="20" t="s">
        <v>44</v>
      </c>
      <c r="C26" s="20" t="s">
        <v>49</v>
      </c>
      <c r="D26" s="21" t="s">
        <v>50</v>
      </c>
      <c r="E26" s="55"/>
      <c r="F26" s="14" t="s">
        <v>300</v>
      </c>
      <c r="G26" s="21" t="s">
        <v>301</v>
      </c>
      <c r="H26" s="17">
        <v>184.5</v>
      </c>
      <c r="I26" s="17"/>
      <c r="J26" s="30">
        <f t="shared" si="3"/>
        <v>24.6</v>
      </c>
      <c r="K26" s="17">
        <v>82</v>
      </c>
      <c r="L26" s="30">
        <f t="shared" si="4"/>
        <v>49.199999999999996</v>
      </c>
      <c r="M26" s="30">
        <f t="shared" si="5"/>
        <v>73.8</v>
      </c>
      <c r="N26" s="31">
        <v>4</v>
      </c>
    </row>
    <row r="27" spans="1:14" s="4" customFormat="1" ht="24" customHeight="1">
      <c r="A27" s="14" t="s">
        <v>273</v>
      </c>
      <c r="B27" s="20" t="s">
        <v>44</v>
      </c>
      <c r="C27" s="20" t="s">
        <v>49</v>
      </c>
      <c r="D27" s="21" t="s">
        <v>50</v>
      </c>
      <c r="E27" s="55"/>
      <c r="F27" s="14" t="s">
        <v>302</v>
      </c>
      <c r="G27" s="21" t="s">
        <v>303</v>
      </c>
      <c r="H27" s="17">
        <v>183</v>
      </c>
      <c r="I27" s="17"/>
      <c r="J27" s="30">
        <f t="shared" si="3"/>
        <v>24.400000000000002</v>
      </c>
      <c r="K27" s="17">
        <v>81.4</v>
      </c>
      <c r="L27" s="30">
        <f t="shared" si="4"/>
        <v>48.84</v>
      </c>
      <c r="M27" s="30">
        <f t="shared" si="5"/>
        <v>73.24000000000001</v>
      </c>
      <c r="N27" s="31">
        <v>5</v>
      </c>
    </row>
    <row r="28" spans="1:14" s="4" customFormat="1" ht="24" customHeight="1">
      <c r="A28" s="14" t="s">
        <v>273</v>
      </c>
      <c r="B28" s="20" t="s">
        <v>44</v>
      </c>
      <c r="C28" s="20" t="s">
        <v>49</v>
      </c>
      <c r="D28" s="21" t="s">
        <v>50</v>
      </c>
      <c r="E28" s="55"/>
      <c r="F28" s="14" t="s">
        <v>304</v>
      </c>
      <c r="G28" s="21" t="s">
        <v>305</v>
      </c>
      <c r="H28" s="17">
        <v>188.5</v>
      </c>
      <c r="I28" s="17"/>
      <c r="J28" s="30">
        <f t="shared" si="3"/>
        <v>25.133333333333333</v>
      </c>
      <c r="K28" s="17"/>
      <c r="L28" s="30">
        <f t="shared" si="4"/>
        <v>0</v>
      </c>
      <c r="M28" s="30">
        <f t="shared" si="5"/>
        <v>25.133333333333333</v>
      </c>
      <c r="N28" s="31">
        <v>6</v>
      </c>
    </row>
    <row r="29" spans="1:62" s="3" customFormat="1" ht="24" customHeight="1">
      <c r="A29" s="14" t="s">
        <v>273</v>
      </c>
      <c r="B29" s="15" t="s">
        <v>55</v>
      </c>
      <c r="C29" s="15" t="s">
        <v>56</v>
      </c>
      <c r="D29" s="16" t="s">
        <v>57</v>
      </c>
      <c r="E29" s="50">
        <v>1</v>
      </c>
      <c r="F29" s="18" t="s">
        <v>58</v>
      </c>
      <c r="G29" s="16" t="s">
        <v>59</v>
      </c>
      <c r="H29" s="19">
        <v>195.5</v>
      </c>
      <c r="I29" s="19"/>
      <c r="J29" s="28">
        <f aca="true" t="shared" si="6" ref="J29:J37">(H29/2*(2/3)+I29)*0.4</f>
        <v>26.066666666666663</v>
      </c>
      <c r="K29" s="19">
        <v>80.8</v>
      </c>
      <c r="L29" s="28">
        <f aca="true" t="shared" si="7" ref="L29:L37">K29*0.6</f>
        <v>48.48</v>
      </c>
      <c r="M29" s="28">
        <f aca="true" t="shared" si="8" ref="M29:M37">J29+L29</f>
        <v>74.54666666666665</v>
      </c>
      <c r="N29" s="29">
        <v>1</v>
      </c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</row>
    <row r="30" spans="1:14" s="4" customFormat="1" ht="24" customHeight="1">
      <c r="A30" s="14" t="s">
        <v>273</v>
      </c>
      <c r="B30" s="20" t="s">
        <v>55</v>
      </c>
      <c r="C30" s="20" t="s">
        <v>56</v>
      </c>
      <c r="D30" s="21" t="s">
        <v>57</v>
      </c>
      <c r="E30" s="51"/>
      <c r="F30" s="14" t="s">
        <v>306</v>
      </c>
      <c r="G30" s="21" t="s">
        <v>307</v>
      </c>
      <c r="H30" s="17">
        <v>167</v>
      </c>
      <c r="I30" s="17"/>
      <c r="J30" s="30">
        <f t="shared" si="6"/>
        <v>22.266666666666666</v>
      </c>
      <c r="K30" s="17">
        <v>87</v>
      </c>
      <c r="L30" s="30">
        <f t="shared" si="7"/>
        <v>52.199999999999996</v>
      </c>
      <c r="M30" s="30">
        <f t="shared" si="8"/>
        <v>74.46666666666667</v>
      </c>
      <c r="N30" s="31">
        <v>2</v>
      </c>
    </row>
    <row r="31" spans="1:14" s="4" customFormat="1" ht="24" customHeight="1">
      <c r="A31" s="14" t="s">
        <v>273</v>
      </c>
      <c r="B31" s="20" t="s">
        <v>55</v>
      </c>
      <c r="C31" s="20" t="s">
        <v>56</v>
      </c>
      <c r="D31" s="21" t="s">
        <v>57</v>
      </c>
      <c r="E31" s="51"/>
      <c r="F31" s="14" t="s">
        <v>308</v>
      </c>
      <c r="G31" s="21" t="s">
        <v>309</v>
      </c>
      <c r="H31" s="17">
        <v>167</v>
      </c>
      <c r="I31" s="17"/>
      <c r="J31" s="30">
        <f t="shared" si="6"/>
        <v>22.266666666666666</v>
      </c>
      <c r="K31" s="17">
        <v>86.4</v>
      </c>
      <c r="L31" s="30">
        <f t="shared" si="7"/>
        <v>51.84</v>
      </c>
      <c r="M31" s="30">
        <f t="shared" si="8"/>
        <v>74.10666666666667</v>
      </c>
      <c r="N31" s="31">
        <v>3</v>
      </c>
    </row>
    <row r="32" spans="1:14" s="4" customFormat="1" ht="24" customHeight="1">
      <c r="A32" s="14" t="s">
        <v>273</v>
      </c>
      <c r="B32" s="20" t="s">
        <v>55</v>
      </c>
      <c r="C32" s="20" t="s">
        <v>56</v>
      </c>
      <c r="D32" s="21" t="s">
        <v>57</v>
      </c>
      <c r="E32" s="56"/>
      <c r="F32" s="14" t="s">
        <v>310</v>
      </c>
      <c r="G32" s="21" t="s">
        <v>311</v>
      </c>
      <c r="H32" s="17">
        <v>173</v>
      </c>
      <c r="I32" s="17"/>
      <c r="J32" s="30">
        <f t="shared" si="6"/>
        <v>23.066666666666666</v>
      </c>
      <c r="K32" s="17">
        <v>83.8</v>
      </c>
      <c r="L32" s="30">
        <f t="shared" si="7"/>
        <v>50.279999999999994</v>
      </c>
      <c r="M32" s="30">
        <f t="shared" si="8"/>
        <v>73.34666666666666</v>
      </c>
      <c r="N32" s="31">
        <v>4</v>
      </c>
    </row>
    <row r="33" spans="1:62" s="3" customFormat="1" ht="24" customHeight="1">
      <c r="A33" s="14" t="s">
        <v>273</v>
      </c>
      <c r="B33" s="15" t="s">
        <v>55</v>
      </c>
      <c r="C33" s="15" t="s">
        <v>60</v>
      </c>
      <c r="D33" s="16" t="s">
        <v>61</v>
      </c>
      <c r="E33" s="55">
        <v>1</v>
      </c>
      <c r="F33" s="18" t="s">
        <v>62</v>
      </c>
      <c r="G33" s="16" t="s">
        <v>63</v>
      </c>
      <c r="H33" s="19">
        <v>178.5</v>
      </c>
      <c r="I33" s="19"/>
      <c r="J33" s="28">
        <f t="shared" si="6"/>
        <v>23.8</v>
      </c>
      <c r="K33" s="19">
        <v>87</v>
      </c>
      <c r="L33" s="28">
        <f t="shared" si="7"/>
        <v>52.199999999999996</v>
      </c>
      <c r="M33" s="28">
        <f t="shared" si="8"/>
        <v>76</v>
      </c>
      <c r="N33" s="29">
        <v>1</v>
      </c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</row>
    <row r="34" spans="1:14" s="4" customFormat="1" ht="24" customHeight="1">
      <c r="A34" s="14" t="s">
        <v>273</v>
      </c>
      <c r="B34" s="20" t="s">
        <v>55</v>
      </c>
      <c r="C34" s="20" t="s">
        <v>60</v>
      </c>
      <c r="D34" s="21" t="s">
        <v>61</v>
      </c>
      <c r="E34" s="55"/>
      <c r="F34" s="14" t="s">
        <v>312</v>
      </c>
      <c r="G34" s="21" t="s">
        <v>313</v>
      </c>
      <c r="H34" s="17">
        <v>163</v>
      </c>
      <c r="I34" s="17"/>
      <c r="J34" s="30">
        <f t="shared" si="6"/>
        <v>21.733333333333334</v>
      </c>
      <c r="K34" s="17"/>
      <c r="L34" s="30">
        <f t="shared" si="7"/>
        <v>0</v>
      </c>
      <c r="M34" s="30">
        <f t="shared" si="8"/>
        <v>21.733333333333334</v>
      </c>
      <c r="N34" s="31">
        <v>2</v>
      </c>
    </row>
    <row r="35" spans="1:62" s="3" customFormat="1" ht="24" customHeight="1">
      <c r="A35" s="14" t="s">
        <v>273</v>
      </c>
      <c r="B35" s="15" t="s">
        <v>64</v>
      </c>
      <c r="C35" s="15" t="s">
        <v>65</v>
      </c>
      <c r="D35" s="16" t="s">
        <v>66</v>
      </c>
      <c r="E35" s="55">
        <v>1</v>
      </c>
      <c r="F35" s="18" t="s">
        <v>67</v>
      </c>
      <c r="G35" s="16" t="s">
        <v>68</v>
      </c>
      <c r="H35" s="19">
        <v>164</v>
      </c>
      <c r="I35" s="19"/>
      <c r="J35" s="28">
        <f t="shared" si="6"/>
        <v>21.866666666666667</v>
      </c>
      <c r="K35" s="19">
        <v>88.2</v>
      </c>
      <c r="L35" s="28">
        <f t="shared" si="7"/>
        <v>52.92</v>
      </c>
      <c r="M35" s="28">
        <f t="shared" si="8"/>
        <v>74.78666666666666</v>
      </c>
      <c r="N35" s="29">
        <v>1</v>
      </c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</row>
    <row r="36" spans="1:14" s="4" customFormat="1" ht="24" customHeight="1">
      <c r="A36" s="14" t="s">
        <v>273</v>
      </c>
      <c r="B36" s="20" t="s">
        <v>64</v>
      </c>
      <c r="C36" s="20" t="s">
        <v>65</v>
      </c>
      <c r="D36" s="21" t="s">
        <v>66</v>
      </c>
      <c r="E36" s="55"/>
      <c r="F36" s="14" t="s">
        <v>314</v>
      </c>
      <c r="G36" s="21" t="s">
        <v>315</v>
      </c>
      <c r="H36" s="17">
        <v>163.5</v>
      </c>
      <c r="I36" s="17"/>
      <c r="J36" s="30">
        <f t="shared" si="6"/>
        <v>21.8</v>
      </c>
      <c r="K36" s="17">
        <v>83.2</v>
      </c>
      <c r="L36" s="30">
        <f t="shared" si="7"/>
        <v>49.92</v>
      </c>
      <c r="M36" s="30">
        <f t="shared" si="8"/>
        <v>71.72</v>
      </c>
      <c r="N36" s="31">
        <v>2</v>
      </c>
    </row>
    <row r="37" spans="1:14" s="4" customFormat="1" ht="24" customHeight="1">
      <c r="A37" s="14" t="s">
        <v>273</v>
      </c>
      <c r="B37" s="20" t="s">
        <v>64</v>
      </c>
      <c r="C37" s="20" t="s">
        <v>65</v>
      </c>
      <c r="D37" s="21" t="s">
        <v>66</v>
      </c>
      <c r="E37" s="55"/>
      <c r="F37" s="14" t="s">
        <v>316</v>
      </c>
      <c r="G37" s="21" t="s">
        <v>317</v>
      </c>
      <c r="H37" s="17">
        <v>158</v>
      </c>
      <c r="I37" s="17"/>
      <c r="J37" s="30">
        <f t="shared" si="6"/>
        <v>21.066666666666666</v>
      </c>
      <c r="K37" s="17">
        <v>84.4</v>
      </c>
      <c r="L37" s="30">
        <f t="shared" si="7"/>
        <v>50.64</v>
      </c>
      <c r="M37" s="30">
        <f t="shared" si="8"/>
        <v>71.70666666666666</v>
      </c>
      <c r="N37" s="31">
        <v>3</v>
      </c>
    </row>
    <row r="38" spans="1:62" s="5" customFormat="1" ht="24" customHeight="1">
      <c r="A38" s="14" t="s">
        <v>273</v>
      </c>
      <c r="B38" s="15" t="s">
        <v>69</v>
      </c>
      <c r="C38" s="15" t="s">
        <v>70</v>
      </c>
      <c r="D38" s="16" t="s">
        <v>71</v>
      </c>
      <c r="E38" s="55">
        <v>4</v>
      </c>
      <c r="F38" s="18" t="s">
        <v>72</v>
      </c>
      <c r="G38" s="16" t="s">
        <v>73</v>
      </c>
      <c r="H38" s="19">
        <v>198</v>
      </c>
      <c r="I38" s="19"/>
      <c r="J38" s="28">
        <f aca="true" t="shared" si="9" ref="J38:J50">(H38/2*(2/3)+I38)*0.4</f>
        <v>26.400000000000002</v>
      </c>
      <c r="K38" s="19">
        <v>86.5</v>
      </c>
      <c r="L38" s="28">
        <f aca="true" t="shared" si="10" ref="L38:L50">K38*0.6</f>
        <v>51.9</v>
      </c>
      <c r="M38" s="28">
        <f aca="true" t="shared" si="11" ref="M38:M50">J38+L38</f>
        <v>78.3</v>
      </c>
      <c r="N38" s="29">
        <v>1</v>
      </c>
      <c r="O38" s="4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</row>
    <row r="39" spans="1:15" s="6" customFormat="1" ht="24" customHeight="1">
      <c r="A39" s="14" t="s">
        <v>273</v>
      </c>
      <c r="B39" s="15" t="s">
        <v>69</v>
      </c>
      <c r="C39" s="15" t="s">
        <v>70</v>
      </c>
      <c r="D39" s="16" t="s">
        <v>71</v>
      </c>
      <c r="E39" s="55"/>
      <c r="F39" s="18" t="s">
        <v>74</v>
      </c>
      <c r="G39" s="16" t="s">
        <v>75</v>
      </c>
      <c r="H39" s="19">
        <v>191.5</v>
      </c>
      <c r="I39" s="19"/>
      <c r="J39" s="28">
        <f t="shared" si="9"/>
        <v>25.53333333333333</v>
      </c>
      <c r="K39" s="19">
        <v>86.5</v>
      </c>
      <c r="L39" s="28">
        <f t="shared" si="10"/>
        <v>51.9</v>
      </c>
      <c r="M39" s="28">
        <f t="shared" si="11"/>
        <v>77.43333333333334</v>
      </c>
      <c r="N39" s="29">
        <v>2</v>
      </c>
      <c r="O39" s="4"/>
    </row>
    <row r="40" spans="1:62" s="5" customFormat="1" ht="24" customHeight="1">
      <c r="A40" s="14" t="s">
        <v>273</v>
      </c>
      <c r="B40" s="15" t="s">
        <v>69</v>
      </c>
      <c r="C40" s="15" t="s">
        <v>70</v>
      </c>
      <c r="D40" s="16" t="s">
        <v>71</v>
      </c>
      <c r="E40" s="55"/>
      <c r="F40" s="18" t="s">
        <v>76</v>
      </c>
      <c r="G40" s="16" t="s">
        <v>77</v>
      </c>
      <c r="H40" s="19">
        <v>191.5</v>
      </c>
      <c r="I40" s="19"/>
      <c r="J40" s="28">
        <f t="shared" si="9"/>
        <v>25.53333333333333</v>
      </c>
      <c r="K40" s="19">
        <v>85.5</v>
      </c>
      <c r="L40" s="28">
        <f t="shared" si="10"/>
        <v>51.3</v>
      </c>
      <c r="M40" s="28">
        <f t="shared" si="11"/>
        <v>76.83333333333333</v>
      </c>
      <c r="N40" s="29">
        <v>3</v>
      </c>
      <c r="O40" s="4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</row>
    <row r="41" spans="1:62" s="5" customFormat="1" ht="24" customHeight="1">
      <c r="A41" s="14" t="s">
        <v>273</v>
      </c>
      <c r="B41" s="15" t="s">
        <v>69</v>
      </c>
      <c r="C41" s="15" t="s">
        <v>70</v>
      </c>
      <c r="D41" s="16" t="s">
        <v>71</v>
      </c>
      <c r="E41" s="55"/>
      <c r="F41" s="18" t="s">
        <v>78</v>
      </c>
      <c r="G41" s="16" t="s">
        <v>79</v>
      </c>
      <c r="H41" s="19">
        <v>191.5</v>
      </c>
      <c r="I41" s="19"/>
      <c r="J41" s="28">
        <f t="shared" si="9"/>
        <v>25.53333333333333</v>
      </c>
      <c r="K41" s="19">
        <v>77</v>
      </c>
      <c r="L41" s="28">
        <f t="shared" si="10"/>
        <v>46.199999999999996</v>
      </c>
      <c r="M41" s="28">
        <f t="shared" si="11"/>
        <v>71.73333333333332</v>
      </c>
      <c r="N41" s="29">
        <v>4</v>
      </c>
      <c r="O41" s="4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</row>
    <row r="42" spans="1:62" s="5" customFormat="1" ht="24" customHeight="1">
      <c r="A42" s="14" t="s">
        <v>273</v>
      </c>
      <c r="B42" s="20" t="s">
        <v>69</v>
      </c>
      <c r="C42" s="20" t="s">
        <v>70</v>
      </c>
      <c r="D42" s="21" t="s">
        <v>71</v>
      </c>
      <c r="E42" s="55"/>
      <c r="F42" s="14" t="s">
        <v>318</v>
      </c>
      <c r="G42" s="21" t="s">
        <v>319</v>
      </c>
      <c r="H42" s="17">
        <v>172</v>
      </c>
      <c r="I42" s="17"/>
      <c r="J42" s="30">
        <f t="shared" si="9"/>
        <v>22.933333333333334</v>
      </c>
      <c r="K42" s="17">
        <v>80</v>
      </c>
      <c r="L42" s="30">
        <f t="shared" si="10"/>
        <v>48</v>
      </c>
      <c r="M42" s="30">
        <f t="shared" si="11"/>
        <v>70.93333333333334</v>
      </c>
      <c r="N42" s="31">
        <v>5</v>
      </c>
      <c r="O42" s="4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</row>
    <row r="43" spans="1:15" s="6" customFormat="1" ht="24" customHeight="1">
      <c r="A43" s="14" t="s">
        <v>273</v>
      </c>
      <c r="B43" s="20" t="s">
        <v>69</v>
      </c>
      <c r="C43" s="20" t="s">
        <v>70</v>
      </c>
      <c r="D43" s="21" t="s">
        <v>71</v>
      </c>
      <c r="E43" s="55"/>
      <c r="F43" s="14" t="s">
        <v>320</v>
      </c>
      <c r="G43" s="21" t="s">
        <v>321</v>
      </c>
      <c r="H43" s="17">
        <v>161</v>
      </c>
      <c r="I43" s="17"/>
      <c r="J43" s="30">
        <f t="shared" si="9"/>
        <v>21.46666666666667</v>
      </c>
      <c r="K43" s="17">
        <v>80.4</v>
      </c>
      <c r="L43" s="30">
        <f t="shared" si="10"/>
        <v>48.24</v>
      </c>
      <c r="M43" s="30">
        <f t="shared" si="11"/>
        <v>69.70666666666668</v>
      </c>
      <c r="N43" s="31">
        <v>6</v>
      </c>
      <c r="O43" s="4"/>
    </row>
    <row r="44" spans="1:15" s="6" customFormat="1" ht="24" customHeight="1">
      <c r="A44" s="14" t="s">
        <v>273</v>
      </c>
      <c r="B44" s="20" t="s">
        <v>69</v>
      </c>
      <c r="C44" s="20" t="s">
        <v>70</v>
      </c>
      <c r="D44" s="21" t="s">
        <v>71</v>
      </c>
      <c r="E44" s="55"/>
      <c r="F44" s="14" t="s">
        <v>322</v>
      </c>
      <c r="G44" s="21" t="s">
        <v>323</v>
      </c>
      <c r="H44" s="17">
        <v>178.5</v>
      </c>
      <c r="I44" s="17"/>
      <c r="J44" s="30">
        <f t="shared" si="9"/>
        <v>23.8</v>
      </c>
      <c r="K44" s="17">
        <v>74.66</v>
      </c>
      <c r="L44" s="30">
        <f t="shared" si="10"/>
        <v>44.796</v>
      </c>
      <c r="M44" s="30">
        <f t="shared" si="11"/>
        <v>68.596</v>
      </c>
      <c r="N44" s="31">
        <v>7</v>
      </c>
      <c r="O44" s="4"/>
    </row>
    <row r="45" spans="1:15" s="6" customFormat="1" ht="24" customHeight="1">
      <c r="A45" s="14" t="s">
        <v>273</v>
      </c>
      <c r="B45" s="20" t="s">
        <v>69</v>
      </c>
      <c r="C45" s="20" t="s">
        <v>70</v>
      </c>
      <c r="D45" s="21" t="s">
        <v>71</v>
      </c>
      <c r="E45" s="55"/>
      <c r="F45" s="14" t="s">
        <v>324</v>
      </c>
      <c r="G45" s="21" t="s">
        <v>325</v>
      </c>
      <c r="H45" s="17">
        <v>159.5</v>
      </c>
      <c r="I45" s="17"/>
      <c r="J45" s="30">
        <f t="shared" si="9"/>
        <v>21.266666666666666</v>
      </c>
      <c r="K45" s="17">
        <v>77.3</v>
      </c>
      <c r="L45" s="30">
        <f t="shared" si="10"/>
        <v>46.379999999999995</v>
      </c>
      <c r="M45" s="30">
        <f t="shared" si="11"/>
        <v>67.64666666666666</v>
      </c>
      <c r="N45" s="31">
        <v>8</v>
      </c>
      <c r="O45" s="4"/>
    </row>
    <row r="46" spans="1:15" s="6" customFormat="1" ht="24" customHeight="1">
      <c r="A46" s="14" t="s">
        <v>273</v>
      </c>
      <c r="B46" s="20" t="s">
        <v>69</v>
      </c>
      <c r="C46" s="20" t="s">
        <v>70</v>
      </c>
      <c r="D46" s="21" t="s">
        <v>71</v>
      </c>
      <c r="E46" s="55"/>
      <c r="F46" s="14" t="s">
        <v>326</v>
      </c>
      <c r="G46" s="21" t="s">
        <v>327</v>
      </c>
      <c r="H46" s="17">
        <v>163.5</v>
      </c>
      <c r="I46" s="17"/>
      <c r="J46" s="30">
        <f t="shared" si="9"/>
        <v>21.8</v>
      </c>
      <c r="K46" s="17">
        <v>74.4</v>
      </c>
      <c r="L46" s="30">
        <f t="shared" si="10"/>
        <v>44.64</v>
      </c>
      <c r="M46" s="30">
        <f t="shared" si="11"/>
        <v>66.44</v>
      </c>
      <c r="N46" s="31">
        <v>9</v>
      </c>
      <c r="O46" s="4"/>
    </row>
    <row r="47" spans="1:15" s="6" customFormat="1" ht="24" customHeight="1">
      <c r="A47" s="14" t="s">
        <v>273</v>
      </c>
      <c r="B47" s="20" t="s">
        <v>69</v>
      </c>
      <c r="C47" s="20" t="s">
        <v>70</v>
      </c>
      <c r="D47" s="21" t="s">
        <v>71</v>
      </c>
      <c r="E47" s="55"/>
      <c r="F47" s="14" t="s">
        <v>328</v>
      </c>
      <c r="G47" s="21" t="s">
        <v>329</v>
      </c>
      <c r="H47" s="17">
        <v>159.5</v>
      </c>
      <c r="I47" s="17"/>
      <c r="J47" s="30">
        <f t="shared" si="9"/>
        <v>21.266666666666666</v>
      </c>
      <c r="K47" s="17">
        <v>74.3</v>
      </c>
      <c r="L47" s="30">
        <f t="shared" si="10"/>
        <v>44.58</v>
      </c>
      <c r="M47" s="30">
        <f t="shared" si="11"/>
        <v>65.84666666666666</v>
      </c>
      <c r="N47" s="31">
        <v>10</v>
      </c>
      <c r="O47" s="4"/>
    </row>
    <row r="48" spans="1:15" s="6" customFormat="1" ht="24" customHeight="1">
      <c r="A48" s="14" t="s">
        <v>273</v>
      </c>
      <c r="B48" s="20" t="s">
        <v>69</v>
      </c>
      <c r="C48" s="20" t="s">
        <v>70</v>
      </c>
      <c r="D48" s="21" t="s">
        <v>71</v>
      </c>
      <c r="E48" s="55"/>
      <c r="F48" s="14" t="s">
        <v>330</v>
      </c>
      <c r="G48" s="21" t="s">
        <v>331</v>
      </c>
      <c r="H48" s="17">
        <v>176.5</v>
      </c>
      <c r="I48" s="17"/>
      <c r="J48" s="30">
        <f t="shared" si="9"/>
        <v>23.53333333333333</v>
      </c>
      <c r="K48" s="17">
        <v>69.8</v>
      </c>
      <c r="L48" s="30">
        <f t="shared" si="10"/>
        <v>41.879999999999995</v>
      </c>
      <c r="M48" s="30">
        <f t="shared" si="11"/>
        <v>65.41333333333333</v>
      </c>
      <c r="N48" s="31">
        <v>11</v>
      </c>
      <c r="O48" s="4"/>
    </row>
    <row r="49" spans="1:15" s="6" customFormat="1" ht="24" customHeight="1">
      <c r="A49" s="14" t="s">
        <v>273</v>
      </c>
      <c r="B49" s="20" t="s">
        <v>69</v>
      </c>
      <c r="C49" s="20" t="s">
        <v>70</v>
      </c>
      <c r="D49" s="21" t="s">
        <v>71</v>
      </c>
      <c r="E49" s="55"/>
      <c r="F49" s="14" t="s">
        <v>332</v>
      </c>
      <c r="G49" s="21" t="s">
        <v>333</v>
      </c>
      <c r="H49" s="17">
        <v>162.5</v>
      </c>
      <c r="I49" s="17"/>
      <c r="J49" s="30">
        <f t="shared" si="9"/>
        <v>21.666666666666668</v>
      </c>
      <c r="K49" s="17">
        <v>71.86</v>
      </c>
      <c r="L49" s="30">
        <f t="shared" si="10"/>
        <v>43.116</v>
      </c>
      <c r="M49" s="30">
        <f t="shared" si="11"/>
        <v>64.78266666666667</v>
      </c>
      <c r="N49" s="31">
        <v>12</v>
      </c>
      <c r="O49" s="4"/>
    </row>
    <row r="50" spans="1:15" s="6" customFormat="1" ht="24" customHeight="1">
      <c r="A50" s="14" t="s">
        <v>273</v>
      </c>
      <c r="B50" s="20" t="s">
        <v>69</v>
      </c>
      <c r="C50" s="20" t="s">
        <v>70</v>
      </c>
      <c r="D50" s="21" t="s">
        <v>71</v>
      </c>
      <c r="E50" s="55"/>
      <c r="F50" s="14" t="s">
        <v>334</v>
      </c>
      <c r="G50" s="21" t="s">
        <v>335</v>
      </c>
      <c r="H50" s="17">
        <v>195.5</v>
      </c>
      <c r="I50" s="17"/>
      <c r="J50" s="30">
        <f t="shared" si="9"/>
        <v>26.066666666666663</v>
      </c>
      <c r="K50" s="17"/>
      <c r="L50" s="30">
        <f t="shared" si="10"/>
        <v>0</v>
      </c>
      <c r="M50" s="30">
        <f t="shared" si="11"/>
        <v>26.066666666666663</v>
      </c>
      <c r="N50" s="31">
        <v>13</v>
      </c>
      <c r="O50" s="4"/>
    </row>
    <row r="51" spans="1:62" s="5" customFormat="1" ht="24" customHeight="1">
      <c r="A51" s="14" t="s">
        <v>273</v>
      </c>
      <c r="B51" s="15" t="s">
        <v>80</v>
      </c>
      <c r="C51" s="15" t="s">
        <v>70</v>
      </c>
      <c r="D51" s="16" t="s">
        <v>81</v>
      </c>
      <c r="E51" s="50">
        <v>2</v>
      </c>
      <c r="F51" s="18" t="s">
        <v>82</v>
      </c>
      <c r="G51" s="16" t="s">
        <v>83</v>
      </c>
      <c r="H51" s="19">
        <v>202</v>
      </c>
      <c r="I51" s="19"/>
      <c r="J51" s="28">
        <f aca="true" t="shared" si="12" ref="J51:J56">(H51/2*(2/3)+I51)*0.4</f>
        <v>26.933333333333334</v>
      </c>
      <c r="K51" s="19">
        <v>87</v>
      </c>
      <c r="L51" s="28">
        <f aca="true" t="shared" si="13" ref="L51:L56">K51*0.6</f>
        <v>52.199999999999996</v>
      </c>
      <c r="M51" s="28">
        <f aca="true" t="shared" si="14" ref="M51:M56">J51+L51</f>
        <v>79.13333333333333</v>
      </c>
      <c r="N51" s="29">
        <v>1</v>
      </c>
      <c r="O51" s="4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</row>
    <row r="52" spans="1:15" s="6" customFormat="1" ht="24" customHeight="1">
      <c r="A52" s="14" t="s">
        <v>273</v>
      </c>
      <c r="B52" s="15" t="s">
        <v>80</v>
      </c>
      <c r="C52" s="15" t="s">
        <v>70</v>
      </c>
      <c r="D52" s="16" t="s">
        <v>81</v>
      </c>
      <c r="E52" s="51"/>
      <c r="F52" s="18" t="s">
        <v>84</v>
      </c>
      <c r="G52" s="16" t="s">
        <v>85</v>
      </c>
      <c r="H52" s="19">
        <v>174</v>
      </c>
      <c r="I52" s="19"/>
      <c r="J52" s="28">
        <f t="shared" si="12"/>
        <v>23.200000000000003</v>
      </c>
      <c r="K52" s="19">
        <v>86.4</v>
      </c>
      <c r="L52" s="28">
        <f t="shared" si="13"/>
        <v>51.84</v>
      </c>
      <c r="M52" s="28">
        <f t="shared" si="14"/>
        <v>75.04</v>
      </c>
      <c r="N52" s="29">
        <v>2</v>
      </c>
      <c r="O52" s="4"/>
    </row>
    <row r="53" spans="1:15" s="6" customFormat="1" ht="24" customHeight="1">
      <c r="A53" s="14" t="s">
        <v>273</v>
      </c>
      <c r="B53" s="20" t="s">
        <v>80</v>
      </c>
      <c r="C53" s="20" t="s">
        <v>70</v>
      </c>
      <c r="D53" s="21" t="s">
        <v>81</v>
      </c>
      <c r="E53" s="51"/>
      <c r="F53" s="14" t="s">
        <v>336</v>
      </c>
      <c r="G53" s="21" t="s">
        <v>337</v>
      </c>
      <c r="H53" s="17">
        <v>179.5</v>
      </c>
      <c r="I53" s="17"/>
      <c r="J53" s="30">
        <f t="shared" si="12"/>
        <v>23.933333333333334</v>
      </c>
      <c r="K53" s="17">
        <v>72</v>
      </c>
      <c r="L53" s="30">
        <f t="shared" si="13"/>
        <v>43.199999999999996</v>
      </c>
      <c r="M53" s="30">
        <f t="shared" si="14"/>
        <v>67.13333333333333</v>
      </c>
      <c r="N53" s="31">
        <v>3</v>
      </c>
      <c r="O53" s="4"/>
    </row>
    <row r="54" spans="1:62" s="5" customFormat="1" ht="24" customHeight="1">
      <c r="A54" s="14" t="s">
        <v>273</v>
      </c>
      <c r="B54" s="20" t="s">
        <v>80</v>
      </c>
      <c r="C54" s="20" t="s">
        <v>70</v>
      </c>
      <c r="D54" s="21" t="s">
        <v>81</v>
      </c>
      <c r="E54" s="51"/>
      <c r="F54" s="14" t="s">
        <v>338</v>
      </c>
      <c r="G54" s="21" t="s">
        <v>339</v>
      </c>
      <c r="H54" s="17">
        <v>167.5</v>
      </c>
      <c r="I54" s="17"/>
      <c r="J54" s="30">
        <f t="shared" si="12"/>
        <v>22.333333333333332</v>
      </c>
      <c r="K54" s="17">
        <v>72.7</v>
      </c>
      <c r="L54" s="30">
        <f t="shared" si="13"/>
        <v>43.62</v>
      </c>
      <c r="M54" s="30">
        <f t="shared" si="14"/>
        <v>65.95333333333333</v>
      </c>
      <c r="N54" s="31">
        <v>4</v>
      </c>
      <c r="O54" s="4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</row>
    <row r="55" spans="1:15" s="6" customFormat="1" ht="24" customHeight="1">
      <c r="A55" s="14" t="s">
        <v>273</v>
      </c>
      <c r="B55" s="20" t="s">
        <v>80</v>
      </c>
      <c r="C55" s="20" t="s">
        <v>70</v>
      </c>
      <c r="D55" s="21" t="s">
        <v>81</v>
      </c>
      <c r="E55" s="51"/>
      <c r="F55" s="14" t="s">
        <v>340</v>
      </c>
      <c r="G55" s="21" t="s">
        <v>341</v>
      </c>
      <c r="H55" s="17">
        <v>171</v>
      </c>
      <c r="I55" s="17"/>
      <c r="J55" s="30">
        <f t="shared" si="12"/>
        <v>22.8</v>
      </c>
      <c r="K55" s="17">
        <v>71.2</v>
      </c>
      <c r="L55" s="30">
        <f t="shared" si="13"/>
        <v>42.72</v>
      </c>
      <c r="M55" s="30">
        <f t="shared" si="14"/>
        <v>65.52</v>
      </c>
      <c r="N55" s="31">
        <v>5</v>
      </c>
      <c r="O55" s="4"/>
    </row>
    <row r="56" spans="1:15" s="6" customFormat="1" ht="24" customHeight="1">
      <c r="A56" s="14" t="s">
        <v>273</v>
      </c>
      <c r="B56" s="20" t="s">
        <v>80</v>
      </c>
      <c r="C56" s="20" t="s">
        <v>70</v>
      </c>
      <c r="D56" s="21" t="s">
        <v>81</v>
      </c>
      <c r="E56" s="56"/>
      <c r="F56" s="14" t="s">
        <v>342</v>
      </c>
      <c r="G56" s="21" t="s">
        <v>343</v>
      </c>
      <c r="H56" s="17">
        <v>178</v>
      </c>
      <c r="I56" s="17"/>
      <c r="J56" s="30">
        <f t="shared" si="12"/>
        <v>23.733333333333334</v>
      </c>
      <c r="K56" s="17">
        <v>69.2</v>
      </c>
      <c r="L56" s="30">
        <f t="shared" si="13"/>
        <v>41.52</v>
      </c>
      <c r="M56" s="30">
        <f t="shared" si="14"/>
        <v>65.25333333333333</v>
      </c>
      <c r="N56" s="31">
        <v>6</v>
      </c>
      <c r="O56" s="4"/>
    </row>
    <row r="57" spans="1:62" s="5" customFormat="1" ht="24" customHeight="1">
      <c r="A57" s="14" t="s">
        <v>273</v>
      </c>
      <c r="B57" s="15" t="s">
        <v>86</v>
      </c>
      <c r="C57" s="15" t="s">
        <v>70</v>
      </c>
      <c r="D57" s="16" t="s">
        <v>87</v>
      </c>
      <c r="E57" s="55">
        <v>3</v>
      </c>
      <c r="F57" s="18" t="s">
        <v>88</v>
      </c>
      <c r="G57" s="16" t="s">
        <v>89</v>
      </c>
      <c r="H57" s="19">
        <v>185.5</v>
      </c>
      <c r="I57" s="19"/>
      <c r="J57" s="28">
        <f aca="true" t="shared" si="15" ref="J57:J65">(H57/2*(2/3)+I57)*0.4</f>
        <v>24.733333333333334</v>
      </c>
      <c r="K57" s="19">
        <v>88.2</v>
      </c>
      <c r="L57" s="28">
        <f aca="true" t="shared" si="16" ref="L57:L65">K57*0.6</f>
        <v>52.92</v>
      </c>
      <c r="M57" s="28">
        <f aca="true" t="shared" si="17" ref="M57:M65">J57+L57</f>
        <v>77.65333333333334</v>
      </c>
      <c r="N57" s="29">
        <v>1</v>
      </c>
      <c r="O57" s="4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</row>
    <row r="58" spans="1:15" s="6" customFormat="1" ht="24" customHeight="1">
      <c r="A58" s="14" t="s">
        <v>273</v>
      </c>
      <c r="B58" s="15" t="s">
        <v>86</v>
      </c>
      <c r="C58" s="15" t="s">
        <v>70</v>
      </c>
      <c r="D58" s="16" t="s">
        <v>87</v>
      </c>
      <c r="E58" s="55"/>
      <c r="F58" s="18" t="s">
        <v>90</v>
      </c>
      <c r="G58" s="16" t="s">
        <v>91</v>
      </c>
      <c r="H58" s="19">
        <v>172.5</v>
      </c>
      <c r="I58" s="19"/>
      <c r="J58" s="28">
        <f t="shared" si="15"/>
        <v>23</v>
      </c>
      <c r="K58" s="19">
        <v>86.92</v>
      </c>
      <c r="L58" s="28">
        <f t="shared" si="16"/>
        <v>52.152</v>
      </c>
      <c r="M58" s="28">
        <f t="shared" si="17"/>
        <v>75.152</v>
      </c>
      <c r="N58" s="29">
        <v>2</v>
      </c>
      <c r="O58" s="4"/>
    </row>
    <row r="59" spans="1:15" s="6" customFormat="1" ht="24" customHeight="1">
      <c r="A59" s="14" t="s">
        <v>273</v>
      </c>
      <c r="B59" s="15" t="s">
        <v>86</v>
      </c>
      <c r="C59" s="15" t="s">
        <v>70</v>
      </c>
      <c r="D59" s="16" t="s">
        <v>87</v>
      </c>
      <c r="E59" s="55"/>
      <c r="F59" s="18" t="s">
        <v>92</v>
      </c>
      <c r="G59" s="16" t="s">
        <v>93</v>
      </c>
      <c r="H59" s="19">
        <v>169.5</v>
      </c>
      <c r="I59" s="19"/>
      <c r="J59" s="28">
        <f t="shared" si="15"/>
        <v>22.6</v>
      </c>
      <c r="K59" s="19">
        <v>85.78</v>
      </c>
      <c r="L59" s="28">
        <f t="shared" si="16"/>
        <v>51.467999999999996</v>
      </c>
      <c r="M59" s="28">
        <f t="shared" si="17"/>
        <v>74.068</v>
      </c>
      <c r="N59" s="29">
        <v>3</v>
      </c>
      <c r="O59" s="4"/>
    </row>
    <row r="60" spans="1:15" s="6" customFormat="1" ht="24" customHeight="1">
      <c r="A60" s="14" t="s">
        <v>273</v>
      </c>
      <c r="B60" s="23" t="s">
        <v>86</v>
      </c>
      <c r="C60" s="23" t="s">
        <v>70</v>
      </c>
      <c r="D60" s="24" t="s">
        <v>87</v>
      </c>
      <c r="E60" s="55"/>
      <c r="F60" s="25" t="s">
        <v>344</v>
      </c>
      <c r="G60" s="24" t="s">
        <v>345</v>
      </c>
      <c r="H60" s="26">
        <v>166</v>
      </c>
      <c r="I60" s="26"/>
      <c r="J60" s="32">
        <f t="shared" si="15"/>
        <v>22.133333333333333</v>
      </c>
      <c r="K60" s="26">
        <v>79.2</v>
      </c>
      <c r="L60" s="32">
        <f t="shared" si="16"/>
        <v>47.52</v>
      </c>
      <c r="M60" s="30">
        <f t="shared" si="17"/>
        <v>69.65333333333334</v>
      </c>
      <c r="N60" s="31">
        <v>4</v>
      </c>
      <c r="O60" s="4"/>
    </row>
    <row r="61" spans="1:62" s="5" customFormat="1" ht="24" customHeight="1">
      <c r="A61" s="14" t="s">
        <v>273</v>
      </c>
      <c r="B61" s="20" t="s">
        <v>86</v>
      </c>
      <c r="C61" s="20" t="s">
        <v>70</v>
      </c>
      <c r="D61" s="21" t="s">
        <v>87</v>
      </c>
      <c r="E61" s="55"/>
      <c r="F61" s="14" t="s">
        <v>346</v>
      </c>
      <c r="G61" s="21" t="s">
        <v>347</v>
      </c>
      <c r="H61" s="17">
        <v>176.5</v>
      </c>
      <c r="I61" s="17"/>
      <c r="J61" s="30">
        <f t="shared" si="15"/>
        <v>23.53333333333333</v>
      </c>
      <c r="K61" s="17">
        <v>71.56</v>
      </c>
      <c r="L61" s="30">
        <f t="shared" si="16"/>
        <v>42.936</v>
      </c>
      <c r="M61" s="30">
        <f t="shared" si="17"/>
        <v>66.46933333333334</v>
      </c>
      <c r="N61" s="31">
        <v>5</v>
      </c>
      <c r="O61" s="4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</row>
    <row r="62" spans="1:62" s="5" customFormat="1" ht="24" customHeight="1">
      <c r="A62" s="14" t="s">
        <v>273</v>
      </c>
      <c r="B62" s="20" t="s">
        <v>86</v>
      </c>
      <c r="C62" s="20" t="s">
        <v>70</v>
      </c>
      <c r="D62" s="21" t="s">
        <v>87</v>
      </c>
      <c r="E62" s="55"/>
      <c r="F62" s="14" t="s">
        <v>348</v>
      </c>
      <c r="G62" s="21" t="s">
        <v>349</v>
      </c>
      <c r="H62" s="17">
        <v>177</v>
      </c>
      <c r="I62" s="17"/>
      <c r="J62" s="30">
        <f t="shared" si="15"/>
        <v>23.6</v>
      </c>
      <c r="K62" s="17">
        <v>71.36</v>
      </c>
      <c r="L62" s="30">
        <f t="shared" si="16"/>
        <v>42.815999999999995</v>
      </c>
      <c r="M62" s="30">
        <f t="shared" si="17"/>
        <v>66.416</v>
      </c>
      <c r="N62" s="31">
        <v>6</v>
      </c>
      <c r="O62" s="4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</row>
    <row r="63" spans="1:62" s="2" customFormat="1" ht="24" customHeight="1">
      <c r="A63" s="14" t="s">
        <v>273</v>
      </c>
      <c r="B63" s="20" t="s">
        <v>86</v>
      </c>
      <c r="C63" s="20" t="s">
        <v>70</v>
      </c>
      <c r="D63" s="21" t="s">
        <v>87</v>
      </c>
      <c r="E63" s="55"/>
      <c r="F63" s="14" t="s">
        <v>350</v>
      </c>
      <c r="G63" s="21" t="s">
        <v>351</v>
      </c>
      <c r="H63" s="17">
        <v>176.5</v>
      </c>
      <c r="I63" s="17"/>
      <c r="J63" s="30">
        <f t="shared" si="15"/>
        <v>23.53333333333333</v>
      </c>
      <c r="K63" s="17">
        <v>71.14</v>
      </c>
      <c r="L63" s="30">
        <f t="shared" si="16"/>
        <v>42.684</v>
      </c>
      <c r="M63" s="30">
        <f t="shared" si="17"/>
        <v>66.21733333333333</v>
      </c>
      <c r="N63" s="31">
        <v>7</v>
      </c>
      <c r="O63" s="4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</row>
    <row r="64" spans="1:62" s="2" customFormat="1" ht="24" customHeight="1">
      <c r="A64" s="14" t="s">
        <v>273</v>
      </c>
      <c r="B64" s="23" t="s">
        <v>86</v>
      </c>
      <c r="C64" s="23" t="s">
        <v>70</v>
      </c>
      <c r="D64" s="24" t="s">
        <v>87</v>
      </c>
      <c r="E64" s="55"/>
      <c r="F64" s="25" t="s">
        <v>352</v>
      </c>
      <c r="G64" s="24" t="s">
        <v>353</v>
      </c>
      <c r="H64" s="26">
        <v>163.5</v>
      </c>
      <c r="I64" s="26"/>
      <c r="J64" s="32">
        <f t="shared" si="15"/>
        <v>21.8</v>
      </c>
      <c r="K64" s="26">
        <v>72.82</v>
      </c>
      <c r="L64" s="32">
        <f t="shared" si="16"/>
        <v>43.69199999999999</v>
      </c>
      <c r="M64" s="30">
        <f t="shared" si="17"/>
        <v>65.49199999999999</v>
      </c>
      <c r="N64" s="31">
        <v>8</v>
      </c>
      <c r="O64" s="4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</row>
    <row r="65" spans="1:15" s="6" customFormat="1" ht="24" customHeight="1">
      <c r="A65" s="14" t="s">
        <v>273</v>
      </c>
      <c r="B65" s="20" t="s">
        <v>86</v>
      </c>
      <c r="C65" s="20" t="s">
        <v>70</v>
      </c>
      <c r="D65" s="24" t="s">
        <v>87</v>
      </c>
      <c r="E65" s="55"/>
      <c r="F65" s="25" t="s">
        <v>354</v>
      </c>
      <c r="G65" s="24" t="s">
        <v>355</v>
      </c>
      <c r="H65" s="17">
        <v>162</v>
      </c>
      <c r="I65" s="17"/>
      <c r="J65" s="30">
        <f t="shared" si="15"/>
        <v>21.6</v>
      </c>
      <c r="K65" s="17">
        <v>69.4</v>
      </c>
      <c r="L65" s="32">
        <f t="shared" si="16"/>
        <v>41.64</v>
      </c>
      <c r="M65" s="30">
        <f t="shared" si="17"/>
        <v>63.24</v>
      </c>
      <c r="N65" s="31">
        <v>9</v>
      </c>
      <c r="O65" s="4"/>
    </row>
    <row r="66" spans="1:62" s="5" customFormat="1" ht="24" customHeight="1">
      <c r="A66" s="14" t="s">
        <v>273</v>
      </c>
      <c r="B66" s="15" t="s">
        <v>94</v>
      </c>
      <c r="C66" s="15" t="s">
        <v>70</v>
      </c>
      <c r="D66" s="16" t="s">
        <v>95</v>
      </c>
      <c r="E66" s="50">
        <v>4</v>
      </c>
      <c r="F66" s="18" t="s">
        <v>96</v>
      </c>
      <c r="G66" s="16" t="s">
        <v>97</v>
      </c>
      <c r="H66" s="19">
        <v>192</v>
      </c>
      <c r="I66" s="19"/>
      <c r="J66" s="28">
        <f aca="true" t="shared" si="18" ref="J66:J80">(H66/2*(2/3)+I66)*0.4</f>
        <v>25.6</v>
      </c>
      <c r="K66" s="19">
        <v>85.5</v>
      </c>
      <c r="L66" s="28">
        <f aca="true" t="shared" si="19" ref="L66:L80">K66*0.6</f>
        <v>51.3</v>
      </c>
      <c r="M66" s="28">
        <f aca="true" t="shared" si="20" ref="M66:M80">J66+L66</f>
        <v>76.9</v>
      </c>
      <c r="N66" s="29">
        <v>1</v>
      </c>
      <c r="O66" s="4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</row>
    <row r="67" spans="1:62" s="5" customFormat="1" ht="24" customHeight="1">
      <c r="A67" s="14" t="s">
        <v>273</v>
      </c>
      <c r="B67" s="15" t="s">
        <v>94</v>
      </c>
      <c r="C67" s="15" t="s">
        <v>70</v>
      </c>
      <c r="D67" s="16" t="s">
        <v>95</v>
      </c>
      <c r="E67" s="51"/>
      <c r="F67" s="18" t="s">
        <v>98</v>
      </c>
      <c r="G67" s="16" t="s">
        <v>99</v>
      </c>
      <c r="H67" s="19">
        <v>181.5</v>
      </c>
      <c r="I67" s="19"/>
      <c r="J67" s="28">
        <f t="shared" si="18"/>
        <v>24.200000000000003</v>
      </c>
      <c r="K67" s="19">
        <v>86.3</v>
      </c>
      <c r="L67" s="28">
        <f t="shared" si="19"/>
        <v>51.779999999999994</v>
      </c>
      <c r="M67" s="28">
        <f t="shared" si="20"/>
        <v>75.97999999999999</v>
      </c>
      <c r="N67" s="29">
        <v>2</v>
      </c>
      <c r="O67" s="4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</row>
    <row r="68" spans="1:62" s="5" customFormat="1" ht="24" customHeight="1">
      <c r="A68" s="14" t="s">
        <v>273</v>
      </c>
      <c r="B68" s="15" t="s">
        <v>94</v>
      </c>
      <c r="C68" s="15" t="s">
        <v>70</v>
      </c>
      <c r="D68" s="16" t="s">
        <v>95</v>
      </c>
      <c r="E68" s="51"/>
      <c r="F68" s="18" t="s">
        <v>100</v>
      </c>
      <c r="G68" s="16" t="s">
        <v>101</v>
      </c>
      <c r="H68" s="19">
        <v>180</v>
      </c>
      <c r="I68" s="19"/>
      <c r="J68" s="28">
        <f t="shared" si="18"/>
        <v>24</v>
      </c>
      <c r="K68" s="19">
        <v>85</v>
      </c>
      <c r="L68" s="28">
        <f t="shared" si="19"/>
        <v>51</v>
      </c>
      <c r="M68" s="28">
        <f t="shared" si="20"/>
        <v>75</v>
      </c>
      <c r="N68" s="29">
        <v>3</v>
      </c>
      <c r="O68" s="4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</row>
    <row r="69" spans="1:62" s="2" customFormat="1" ht="24" customHeight="1">
      <c r="A69" s="14" t="s">
        <v>273</v>
      </c>
      <c r="B69" s="15" t="s">
        <v>94</v>
      </c>
      <c r="C69" s="15" t="s">
        <v>70</v>
      </c>
      <c r="D69" s="16" t="s">
        <v>95</v>
      </c>
      <c r="E69" s="51"/>
      <c r="F69" s="18" t="s">
        <v>102</v>
      </c>
      <c r="G69" s="16" t="s">
        <v>103</v>
      </c>
      <c r="H69" s="19">
        <v>167.5</v>
      </c>
      <c r="I69" s="19"/>
      <c r="J69" s="28">
        <f t="shared" si="18"/>
        <v>22.333333333333332</v>
      </c>
      <c r="K69" s="19">
        <v>84.5</v>
      </c>
      <c r="L69" s="28">
        <f t="shared" si="19"/>
        <v>50.699999999999996</v>
      </c>
      <c r="M69" s="28">
        <f t="shared" si="20"/>
        <v>73.03333333333333</v>
      </c>
      <c r="N69" s="29">
        <v>4</v>
      </c>
      <c r="O69" s="4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</row>
    <row r="70" spans="1:62" s="2" customFormat="1" ht="24" customHeight="1">
      <c r="A70" s="14" t="s">
        <v>273</v>
      </c>
      <c r="B70" s="23" t="s">
        <v>94</v>
      </c>
      <c r="C70" s="23" t="s">
        <v>70</v>
      </c>
      <c r="D70" s="24" t="s">
        <v>95</v>
      </c>
      <c r="E70" s="51"/>
      <c r="F70" s="25" t="s">
        <v>356</v>
      </c>
      <c r="G70" s="24" t="s">
        <v>357</v>
      </c>
      <c r="H70" s="26">
        <v>179.5</v>
      </c>
      <c r="I70" s="26"/>
      <c r="J70" s="32">
        <f t="shared" si="18"/>
        <v>23.933333333333334</v>
      </c>
      <c r="K70" s="26">
        <v>76</v>
      </c>
      <c r="L70" s="32">
        <f t="shared" si="19"/>
        <v>45.6</v>
      </c>
      <c r="M70" s="30">
        <f t="shared" si="20"/>
        <v>69.53333333333333</v>
      </c>
      <c r="N70" s="33">
        <v>5</v>
      </c>
      <c r="O70" s="4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</row>
    <row r="71" spans="1:62" s="2" customFormat="1" ht="24" customHeight="1">
      <c r="A71" s="14" t="s">
        <v>273</v>
      </c>
      <c r="B71" s="23" t="s">
        <v>94</v>
      </c>
      <c r="C71" s="23" t="s">
        <v>70</v>
      </c>
      <c r="D71" s="24" t="s">
        <v>95</v>
      </c>
      <c r="E71" s="51"/>
      <c r="F71" s="25" t="s">
        <v>358</v>
      </c>
      <c r="G71" s="24" t="s">
        <v>359</v>
      </c>
      <c r="H71" s="26">
        <v>172</v>
      </c>
      <c r="I71" s="26"/>
      <c r="J71" s="32">
        <f t="shared" si="18"/>
        <v>22.933333333333334</v>
      </c>
      <c r="K71" s="17">
        <v>77.2</v>
      </c>
      <c r="L71" s="32">
        <f t="shared" si="19"/>
        <v>46.32</v>
      </c>
      <c r="M71" s="30">
        <f t="shared" si="20"/>
        <v>69.25333333333333</v>
      </c>
      <c r="N71" s="33">
        <v>6</v>
      </c>
      <c r="O71" s="4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</row>
    <row r="72" spans="1:62" s="2" customFormat="1" ht="24" customHeight="1">
      <c r="A72" s="14" t="s">
        <v>273</v>
      </c>
      <c r="B72" s="23" t="s">
        <v>94</v>
      </c>
      <c r="C72" s="23" t="s">
        <v>70</v>
      </c>
      <c r="D72" s="24" t="s">
        <v>95</v>
      </c>
      <c r="E72" s="51"/>
      <c r="F72" s="25" t="s">
        <v>360</v>
      </c>
      <c r="G72" s="24" t="s">
        <v>361</v>
      </c>
      <c r="H72" s="26">
        <v>178</v>
      </c>
      <c r="I72" s="26"/>
      <c r="J72" s="32">
        <f t="shared" si="18"/>
        <v>23.733333333333334</v>
      </c>
      <c r="K72" s="26">
        <v>73.9</v>
      </c>
      <c r="L72" s="32">
        <f t="shared" si="19"/>
        <v>44.34</v>
      </c>
      <c r="M72" s="30">
        <f t="shared" si="20"/>
        <v>68.07333333333334</v>
      </c>
      <c r="N72" s="33">
        <v>7</v>
      </c>
      <c r="O72" s="4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</row>
    <row r="73" spans="1:62" s="2" customFormat="1" ht="24" customHeight="1">
      <c r="A73" s="14" t="s">
        <v>273</v>
      </c>
      <c r="B73" s="23" t="s">
        <v>94</v>
      </c>
      <c r="C73" s="23" t="s">
        <v>70</v>
      </c>
      <c r="D73" s="24" t="s">
        <v>95</v>
      </c>
      <c r="E73" s="51"/>
      <c r="F73" s="25" t="s">
        <v>362</v>
      </c>
      <c r="G73" s="24" t="s">
        <v>363</v>
      </c>
      <c r="H73" s="26">
        <v>173.5</v>
      </c>
      <c r="I73" s="26"/>
      <c r="J73" s="32">
        <f t="shared" si="18"/>
        <v>23.133333333333333</v>
      </c>
      <c r="K73" s="26">
        <v>72.2</v>
      </c>
      <c r="L73" s="32">
        <f t="shared" si="19"/>
        <v>43.32</v>
      </c>
      <c r="M73" s="30">
        <f t="shared" si="20"/>
        <v>66.45333333333333</v>
      </c>
      <c r="N73" s="33">
        <v>8</v>
      </c>
      <c r="O73" s="4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</row>
    <row r="74" spans="1:62" s="2" customFormat="1" ht="24" customHeight="1">
      <c r="A74" s="14" t="s">
        <v>273</v>
      </c>
      <c r="B74" s="20" t="s">
        <v>94</v>
      </c>
      <c r="C74" s="20" t="s">
        <v>70</v>
      </c>
      <c r="D74" s="24" t="s">
        <v>95</v>
      </c>
      <c r="E74" s="51"/>
      <c r="F74" s="25" t="s">
        <v>364</v>
      </c>
      <c r="G74" s="24" t="s">
        <v>365</v>
      </c>
      <c r="H74" s="17">
        <v>161.5</v>
      </c>
      <c r="I74" s="17"/>
      <c r="J74" s="30">
        <f t="shared" si="18"/>
        <v>21.53333333333333</v>
      </c>
      <c r="K74" s="26">
        <v>72.7</v>
      </c>
      <c r="L74" s="32">
        <f t="shared" si="19"/>
        <v>43.62</v>
      </c>
      <c r="M74" s="30">
        <f t="shared" si="20"/>
        <v>65.15333333333334</v>
      </c>
      <c r="N74" s="33">
        <v>9</v>
      </c>
      <c r="O74" s="4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</row>
    <row r="75" spans="1:62" s="5" customFormat="1" ht="24" customHeight="1">
      <c r="A75" s="14" t="s">
        <v>273</v>
      </c>
      <c r="B75" s="23" t="s">
        <v>94</v>
      </c>
      <c r="C75" s="23" t="s">
        <v>70</v>
      </c>
      <c r="D75" s="24" t="s">
        <v>95</v>
      </c>
      <c r="E75" s="51"/>
      <c r="F75" s="25" t="s">
        <v>366</v>
      </c>
      <c r="G75" s="24" t="s">
        <v>367</v>
      </c>
      <c r="H75" s="26">
        <v>178</v>
      </c>
      <c r="I75" s="26"/>
      <c r="J75" s="32">
        <f t="shared" si="18"/>
        <v>23.733333333333334</v>
      </c>
      <c r="K75" s="26"/>
      <c r="L75" s="32">
        <f t="shared" si="19"/>
        <v>0</v>
      </c>
      <c r="M75" s="30">
        <f t="shared" si="20"/>
        <v>23.733333333333334</v>
      </c>
      <c r="N75" s="33">
        <v>10</v>
      </c>
      <c r="O75" s="4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</row>
    <row r="76" spans="1:62" s="2" customFormat="1" ht="24" customHeight="1">
      <c r="A76" s="14" t="s">
        <v>273</v>
      </c>
      <c r="B76" s="23" t="s">
        <v>94</v>
      </c>
      <c r="C76" s="23" t="s">
        <v>70</v>
      </c>
      <c r="D76" s="24" t="s">
        <v>95</v>
      </c>
      <c r="E76" s="51"/>
      <c r="F76" s="25" t="s">
        <v>368</v>
      </c>
      <c r="G76" s="24" t="s">
        <v>369</v>
      </c>
      <c r="H76" s="26">
        <v>169.5</v>
      </c>
      <c r="I76" s="26"/>
      <c r="J76" s="32">
        <f t="shared" si="18"/>
        <v>22.6</v>
      </c>
      <c r="K76" s="26"/>
      <c r="L76" s="32">
        <f t="shared" si="19"/>
        <v>0</v>
      </c>
      <c r="M76" s="30">
        <f t="shared" si="20"/>
        <v>22.6</v>
      </c>
      <c r="N76" s="33">
        <v>11</v>
      </c>
      <c r="O76" s="4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</row>
    <row r="77" spans="1:15" s="6" customFormat="1" ht="24" customHeight="1">
      <c r="A77" s="14" t="s">
        <v>273</v>
      </c>
      <c r="B77" s="23" t="s">
        <v>94</v>
      </c>
      <c r="C77" s="23" t="s">
        <v>70</v>
      </c>
      <c r="D77" s="24" t="s">
        <v>95</v>
      </c>
      <c r="E77" s="56"/>
      <c r="F77" s="25" t="s">
        <v>370</v>
      </c>
      <c r="G77" s="24" t="s">
        <v>371</v>
      </c>
      <c r="H77" s="26">
        <v>164</v>
      </c>
      <c r="I77" s="26"/>
      <c r="J77" s="32">
        <f t="shared" si="18"/>
        <v>21.866666666666667</v>
      </c>
      <c r="K77" s="26"/>
      <c r="L77" s="32">
        <f t="shared" si="19"/>
        <v>0</v>
      </c>
      <c r="M77" s="30">
        <f t="shared" si="20"/>
        <v>21.866666666666667</v>
      </c>
      <c r="N77" s="33">
        <v>12</v>
      </c>
      <c r="O77" s="4"/>
    </row>
    <row r="78" spans="1:62" s="5" customFormat="1" ht="24" customHeight="1">
      <c r="A78" s="14" t="s">
        <v>273</v>
      </c>
      <c r="B78" s="15" t="s">
        <v>104</v>
      </c>
      <c r="C78" s="15" t="s">
        <v>70</v>
      </c>
      <c r="D78" s="16" t="s">
        <v>105</v>
      </c>
      <c r="E78" s="50">
        <v>1</v>
      </c>
      <c r="F78" s="18" t="s">
        <v>106</v>
      </c>
      <c r="G78" s="16" t="s">
        <v>107</v>
      </c>
      <c r="H78" s="19">
        <v>180</v>
      </c>
      <c r="I78" s="19"/>
      <c r="J78" s="28">
        <f t="shared" si="18"/>
        <v>24</v>
      </c>
      <c r="K78" s="19">
        <v>84.2</v>
      </c>
      <c r="L78" s="28">
        <f t="shared" si="19"/>
        <v>50.52</v>
      </c>
      <c r="M78" s="28">
        <f t="shared" si="20"/>
        <v>74.52000000000001</v>
      </c>
      <c r="N78" s="29">
        <f>RANK(M78,$M$78:$M$80,0)</f>
        <v>1</v>
      </c>
      <c r="O78" s="4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</row>
    <row r="79" spans="1:62" s="2" customFormat="1" ht="24" customHeight="1">
      <c r="A79" s="14" t="s">
        <v>273</v>
      </c>
      <c r="B79" s="23" t="s">
        <v>104</v>
      </c>
      <c r="C79" s="23" t="s">
        <v>70</v>
      </c>
      <c r="D79" s="24" t="s">
        <v>105</v>
      </c>
      <c r="E79" s="51"/>
      <c r="F79" s="25" t="s">
        <v>372</v>
      </c>
      <c r="G79" s="24" t="s">
        <v>373</v>
      </c>
      <c r="H79" s="26">
        <v>152</v>
      </c>
      <c r="I79" s="26"/>
      <c r="J79" s="32">
        <f t="shared" si="18"/>
        <v>20.266666666666666</v>
      </c>
      <c r="K79" s="26">
        <v>78.8</v>
      </c>
      <c r="L79" s="32">
        <f t="shared" si="19"/>
        <v>47.279999999999994</v>
      </c>
      <c r="M79" s="30">
        <f t="shared" si="20"/>
        <v>67.54666666666665</v>
      </c>
      <c r="N79" s="33">
        <f>RANK(M79,$M$78:$M$80,0)</f>
        <v>2</v>
      </c>
      <c r="O79" s="4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</row>
    <row r="80" spans="1:62" s="2" customFormat="1" ht="24" customHeight="1">
      <c r="A80" s="14" t="s">
        <v>273</v>
      </c>
      <c r="B80" s="23" t="s">
        <v>104</v>
      </c>
      <c r="C80" s="23" t="s">
        <v>70</v>
      </c>
      <c r="D80" s="24" t="s">
        <v>105</v>
      </c>
      <c r="E80" s="56"/>
      <c r="F80" s="25" t="s">
        <v>374</v>
      </c>
      <c r="G80" s="24" t="s">
        <v>375</v>
      </c>
      <c r="H80" s="26">
        <v>159</v>
      </c>
      <c r="I80" s="26"/>
      <c r="J80" s="32">
        <f t="shared" si="18"/>
        <v>21.200000000000003</v>
      </c>
      <c r="K80" s="26">
        <v>75.5</v>
      </c>
      <c r="L80" s="32">
        <f t="shared" si="19"/>
        <v>45.3</v>
      </c>
      <c r="M80" s="30">
        <f t="shared" si="20"/>
        <v>66.5</v>
      </c>
      <c r="N80" s="33">
        <f>RANK(M80,$M$78:$M$80,0)</f>
        <v>3</v>
      </c>
      <c r="O80" s="4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</row>
    <row r="81" spans="1:62" s="5" customFormat="1" ht="24" customHeight="1">
      <c r="A81" s="14" t="s">
        <v>273</v>
      </c>
      <c r="B81" s="15" t="s">
        <v>108</v>
      </c>
      <c r="C81" s="15" t="s">
        <v>70</v>
      </c>
      <c r="D81" s="16" t="s">
        <v>109</v>
      </c>
      <c r="E81" s="50">
        <v>2</v>
      </c>
      <c r="F81" s="18" t="s">
        <v>110</v>
      </c>
      <c r="G81" s="16" t="s">
        <v>111</v>
      </c>
      <c r="H81" s="19">
        <v>194</v>
      </c>
      <c r="I81" s="19"/>
      <c r="J81" s="28">
        <f aca="true" t="shared" si="21" ref="J81:J86">(H81/2*(2/3)+I81)*0.4</f>
        <v>25.866666666666664</v>
      </c>
      <c r="K81" s="19">
        <v>86.5</v>
      </c>
      <c r="L81" s="28">
        <f aca="true" t="shared" si="22" ref="L81:L86">K81*0.6</f>
        <v>51.9</v>
      </c>
      <c r="M81" s="28">
        <f aca="true" t="shared" si="23" ref="M81:M86">J81+L81</f>
        <v>77.76666666666667</v>
      </c>
      <c r="N81" s="29">
        <v>1</v>
      </c>
      <c r="O81" s="4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</row>
    <row r="82" spans="1:62" s="5" customFormat="1" ht="24" customHeight="1">
      <c r="A82" s="14" t="s">
        <v>273</v>
      </c>
      <c r="B82" s="15" t="s">
        <v>108</v>
      </c>
      <c r="C82" s="15" t="s">
        <v>70</v>
      </c>
      <c r="D82" s="16" t="s">
        <v>109</v>
      </c>
      <c r="E82" s="51"/>
      <c r="F82" s="18" t="s">
        <v>112</v>
      </c>
      <c r="G82" s="16" t="s">
        <v>113</v>
      </c>
      <c r="H82" s="19">
        <v>194.5</v>
      </c>
      <c r="I82" s="19"/>
      <c r="J82" s="28">
        <f t="shared" si="21"/>
        <v>25.933333333333334</v>
      </c>
      <c r="K82" s="19">
        <v>84.6</v>
      </c>
      <c r="L82" s="28">
        <f t="shared" si="22"/>
        <v>50.76</v>
      </c>
      <c r="M82" s="28">
        <f t="shared" si="23"/>
        <v>76.69333333333333</v>
      </c>
      <c r="N82" s="29">
        <v>2</v>
      </c>
      <c r="O82" s="4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</row>
    <row r="83" spans="1:62" s="2" customFormat="1" ht="24" customHeight="1">
      <c r="A83" s="14" t="s">
        <v>273</v>
      </c>
      <c r="B83" s="23" t="s">
        <v>108</v>
      </c>
      <c r="C83" s="23" t="s">
        <v>70</v>
      </c>
      <c r="D83" s="24" t="s">
        <v>109</v>
      </c>
      <c r="E83" s="51"/>
      <c r="F83" s="25" t="s">
        <v>376</v>
      </c>
      <c r="G83" s="24" t="s">
        <v>377</v>
      </c>
      <c r="H83" s="26">
        <v>169.5</v>
      </c>
      <c r="I83" s="26"/>
      <c r="J83" s="32">
        <f t="shared" si="21"/>
        <v>22.6</v>
      </c>
      <c r="K83" s="26">
        <v>81.2</v>
      </c>
      <c r="L83" s="32">
        <f t="shared" si="22"/>
        <v>48.72</v>
      </c>
      <c r="M83" s="30">
        <f t="shared" si="23"/>
        <v>71.32</v>
      </c>
      <c r="N83" s="33">
        <v>3</v>
      </c>
      <c r="O83" s="4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</row>
    <row r="84" spans="1:62" s="2" customFormat="1" ht="24" customHeight="1">
      <c r="A84" s="14" t="s">
        <v>273</v>
      </c>
      <c r="B84" s="23" t="s">
        <v>108</v>
      </c>
      <c r="C84" s="23" t="s">
        <v>70</v>
      </c>
      <c r="D84" s="24" t="s">
        <v>109</v>
      </c>
      <c r="E84" s="51"/>
      <c r="F84" s="25" t="s">
        <v>378</v>
      </c>
      <c r="G84" s="24" t="s">
        <v>379</v>
      </c>
      <c r="H84" s="26">
        <v>163</v>
      </c>
      <c r="I84" s="26"/>
      <c r="J84" s="32">
        <f t="shared" si="21"/>
        <v>21.733333333333334</v>
      </c>
      <c r="K84" s="26">
        <v>77.5</v>
      </c>
      <c r="L84" s="32">
        <f t="shared" si="22"/>
        <v>46.5</v>
      </c>
      <c r="M84" s="30">
        <f t="shared" si="23"/>
        <v>68.23333333333333</v>
      </c>
      <c r="N84" s="33">
        <v>4</v>
      </c>
      <c r="O84" s="4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</row>
    <row r="85" spans="1:62" s="2" customFormat="1" ht="24" customHeight="1">
      <c r="A85" s="14" t="s">
        <v>273</v>
      </c>
      <c r="B85" s="23" t="s">
        <v>108</v>
      </c>
      <c r="C85" s="23" t="s">
        <v>70</v>
      </c>
      <c r="D85" s="24" t="s">
        <v>109</v>
      </c>
      <c r="E85" s="51"/>
      <c r="F85" s="25" t="s">
        <v>380</v>
      </c>
      <c r="G85" s="24" t="s">
        <v>381</v>
      </c>
      <c r="H85" s="26">
        <v>175.5</v>
      </c>
      <c r="I85" s="26"/>
      <c r="J85" s="32">
        <f t="shared" si="21"/>
        <v>23.400000000000002</v>
      </c>
      <c r="K85" s="26"/>
      <c r="L85" s="32">
        <f t="shared" si="22"/>
        <v>0</v>
      </c>
      <c r="M85" s="30">
        <f t="shared" si="23"/>
        <v>23.400000000000002</v>
      </c>
      <c r="N85" s="33">
        <v>5</v>
      </c>
      <c r="O85" s="4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</row>
    <row r="86" spans="1:62" s="2" customFormat="1" ht="24" customHeight="1">
      <c r="A86" s="14" t="s">
        <v>273</v>
      </c>
      <c r="B86" s="23" t="s">
        <v>108</v>
      </c>
      <c r="C86" s="23" t="s">
        <v>70</v>
      </c>
      <c r="D86" s="24" t="s">
        <v>109</v>
      </c>
      <c r="E86" s="56"/>
      <c r="F86" s="25" t="s">
        <v>382</v>
      </c>
      <c r="G86" s="24" t="s">
        <v>383</v>
      </c>
      <c r="H86" s="26">
        <v>164</v>
      </c>
      <c r="I86" s="26"/>
      <c r="J86" s="32">
        <f t="shared" si="21"/>
        <v>21.866666666666667</v>
      </c>
      <c r="K86" s="26"/>
      <c r="L86" s="32">
        <f t="shared" si="22"/>
        <v>0</v>
      </c>
      <c r="M86" s="30">
        <f t="shared" si="23"/>
        <v>21.866666666666667</v>
      </c>
      <c r="N86" s="33">
        <v>6</v>
      </c>
      <c r="O86" s="4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</row>
    <row r="87" spans="1:62" s="2" customFormat="1" ht="24" customHeight="1">
      <c r="A87" s="14" t="s">
        <v>273</v>
      </c>
      <c r="B87" s="15" t="s">
        <v>114</v>
      </c>
      <c r="C87" s="15" t="s">
        <v>70</v>
      </c>
      <c r="D87" s="16" t="s">
        <v>115</v>
      </c>
      <c r="E87" s="50">
        <v>2</v>
      </c>
      <c r="F87" s="18" t="s">
        <v>116</v>
      </c>
      <c r="G87" s="16" t="s">
        <v>117</v>
      </c>
      <c r="H87" s="19">
        <v>176</v>
      </c>
      <c r="I87" s="19"/>
      <c r="J87" s="28">
        <f aca="true" t="shared" si="24" ref="J87:J92">(H87/2*(2/3)+I87)*0.4</f>
        <v>23.46666666666667</v>
      </c>
      <c r="K87" s="19">
        <v>86.8</v>
      </c>
      <c r="L87" s="28">
        <f aca="true" t="shared" si="25" ref="L87:L92">K87*0.6</f>
        <v>52.08</v>
      </c>
      <c r="M87" s="28">
        <f aca="true" t="shared" si="26" ref="M87:M92">J87+L87</f>
        <v>75.54666666666667</v>
      </c>
      <c r="N87" s="29">
        <v>1</v>
      </c>
      <c r="O87" s="4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</row>
    <row r="88" spans="1:62" s="5" customFormat="1" ht="24" customHeight="1">
      <c r="A88" s="14" t="s">
        <v>273</v>
      </c>
      <c r="B88" s="15" t="s">
        <v>114</v>
      </c>
      <c r="C88" s="15" t="s">
        <v>70</v>
      </c>
      <c r="D88" s="16" t="s">
        <v>115</v>
      </c>
      <c r="E88" s="51"/>
      <c r="F88" s="18" t="s">
        <v>118</v>
      </c>
      <c r="G88" s="16" t="s">
        <v>119</v>
      </c>
      <c r="H88" s="19">
        <v>171.5</v>
      </c>
      <c r="I88" s="19"/>
      <c r="J88" s="28">
        <f t="shared" si="24"/>
        <v>22.866666666666667</v>
      </c>
      <c r="K88" s="19">
        <v>81.9</v>
      </c>
      <c r="L88" s="28">
        <f t="shared" si="25"/>
        <v>49.14</v>
      </c>
      <c r="M88" s="28">
        <f t="shared" si="26"/>
        <v>72.00666666666666</v>
      </c>
      <c r="N88" s="29">
        <v>2</v>
      </c>
      <c r="O88" s="4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</row>
    <row r="89" spans="1:62" s="5" customFormat="1" ht="24" customHeight="1">
      <c r="A89" s="14" t="s">
        <v>273</v>
      </c>
      <c r="B89" s="23" t="s">
        <v>114</v>
      </c>
      <c r="C89" s="23" t="s">
        <v>70</v>
      </c>
      <c r="D89" s="24" t="s">
        <v>115</v>
      </c>
      <c r="E89" s="51"/>
      <c r="F89" s="25" t="s">
        <v>384</v>
      </c>
      <c r="G89" s="24" t="s">
        <v>385</v>
      </c>
      <c r="H89" s="26">
        <v>167.5</v>
      </c>
      <c r="I89" s="26"/>
      <c r="J89" s="32">
        <f t="shared" si="24"/>
        <v>22.333333333333332</v>
      </c>
      <c r="K89" s="26">
        <v>81.9</v>
      </c>
      <c r="L89" s="32">
        <f t="shared" si="25"/>
        <v>49.14</v>
      </c>
      <c r="M89" s="30">
        <f t="shared" si="26"/>
        <v>71.47333333333333</v>
      </c>
      <c r="N89" s="33">
        <v>3</v>
      </c>
      <c r="O89" s="4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</row>
    <row r="90" spans="1:62" s="2" customFormat="1" ht="24" customHeight="1">
      <c r="A90" s="14" t="s">
        <v>273</v>
      </c>
      <c r="B90" s="23" t="s">
        <v>114</v>
      </c>
      <c r="C90" s="23" t="s">
        <v>70</v>
      </c>
      <c r="D90" s="24" t="s">
        <v>115</v>
      </c>
      <c r="E90" s="51"/>
      <c r="F90" s="25" t="s">
        <v>208</v>
      </c>
      <c r="G90" s="24" t="s">
        <v>386</v>
      </c>
      <c r="H90" s="26">
        <v>169</v>
      </c>
      <c r="I90" s="26"/>
      <c r="J90" s="32">
        <f t="shared" si="24"/>
        <v>22.53333333333333</v>
      </c>
      <c r="K90" s="26">
        <v>81.4</v>
      </c>
      <c r="L90" s="32">
        <f t="shared" si="25"/>
        <v>48.84</v>
      </c>
      <c r="M90" s="30">
        <f t="shared" si="26"/>
        <v>71.37333333333333</v>
      </c>
      <c r="N90" s="33">
        <v>4</v>
      </c>
      <c r="O90" s="4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</row>
    <row r="91" spans="1:62" s="2" customFormat="1" ht="24" customHeight="1">
      <c r="A91" s="14" t="s">
        <v>273</v>
      </c>
      <c r="B91" s="23" t="s">
        <v>114</v>
      </c>
      <c r="C91" s="23" t="s">
        <v>70</v>
      </c>
      <c r="D91" s="24" t="s">
        <v>115</v>
      </c>
      <c r="E91" s="51"/>
      <c r="F91" s="25" t="s">
        <v>387</v>
      </c>
      <c r="G91" s="24" t="s">
        <v>388</v>
      </c>
      <c r="H91" s="26">
        <v>166.5</v>
      </c>
      <c r="I91" s="26"/>
      <c r="J91" s="32">
        <f t="shared" si="24"/>
        <v>22.200000000000003</v>
      </c>
      <c r="K91" s="26">
        <v>77.5</v>
      </c>
      <c r="L91" s="32">
        <f t="shared" si="25"/>
        <v>46.5</v>
      </c>
      <c r="M91" s="30">
        <f t="shared" si="26"/>
        <v>68.7</v>
      </c>
      <c r="N91" s="33">
        <v>5</v>
      </c>
      <c r="O91" s="4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</row>
    <row r="92" spans="1:62" s="2" customFormat="1" ht="24" customHeight="1">
      <c r="A92" s="14" t="s">
        <v>273</v>
      </c>
      <c r="B92" s="23" t="s">
        <v>114</v>
      </c>
      <c r="C92" s="23" t="s">
        <v>70</v>
      </c>
      <c r="D92" s="24" t="s">
        <v>115</v>
      </c>
      <c r="E92" s="56"/>
      <c r="F92" s="25" t="s">
        <v>389</v>
      </c>
      <c r="G92" s="24" t="s">
        <v>390</v>
      </c>
      <c r="H92" s="26">
        <v>183.5</v>
      </c>
      <c r="I92" s="26"/>
      <c r="J92" s="32">
        <f t="shared" si="24"/>
        <v>24.46666666666667</v>
      </c>
      <c r="K92" s="26"/>
      <c r="L92" s="32">
        <f t="shared" si="25"/>
        <v>0</v>
      </c>
      <c r="M92" s="30">
        <f t="shared" si="26"/>
        <v>24.46666666666667</v>
      </c>
      <c r="N92" s="33">
        <v>6</v>
      </c>
      <c r="O92" s="4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</row>
    <row r="93" spans="1:62" s="5" customFormat="1" ht="24" customHeight="1">
      <c r="A93" s="14" t="s">
        <v>273</v>
      </c>
      <c r="B93" s="15" t="s">
        <v>120</v>
      </c>
      <c r="C93" s="15" t="s">
        <v>70</v>
      </c>
      <c r="D93" s="16" t="s">
        <v>121</v>
      </c>
      <c r="E93" s="50">
        <v>2</v>
      </c>
      <c r="F93" s="18" t="s">
        <v>122</v>
      </c>
      <c r="G93" s="16" t="s">
        <v>123</v>
      </c>
      <c r="H93" s="19">
        <v>195.5</v>
      </c>
      <c r="I93" s="19"/>
      <c r="J93" s="28">
        <f aca="true" t="shared" si="27" ref="J93:J98">(H93/2*(2/3)+I93)*0.4</f>
        <v>26.066666666666663</v>
      </c>
      <c r="K93" s="19">
        <v>83.9</v>
      </c>
      <c r="L93" s="28">
        <f aca="true" t="shared" si="28" ref="L93:L98">K93*0.6</f>
        <v>50.34</v>
      </c>
      <c r="M93" s="28">
        <f aca="true" t="shared" si="29" ref="M93:M98">J93+L93</f>
        <v>76.40666666666667</v>
      </c>
      <c r="N93" s="29">
        <v>1</v>
      </c>
      <c r="O93" s="4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</row>
    <row r="94" spans="1:62" s="5" customFormat="1" ht="24" customHeight="1">
      <c r="A94" s="14" t="s">
        <v>273</v>
      </c>
      <c r="B94" s="15" t="s">
        <v>120</v>
      </c>
      <c r="C94" s="15" t="s">
        <v>70</v>
      </c>
      <c r="D94" s="16" t="s">
        <v>121</v>
      </c>
      <c r="E94" s="51"/>
      <c r="F94" s="18" t="s">
        <v>124</v>
      </c>
      <c r="G94" s="16" t="s">
        <v>125</v>
      </c>
      <c r="H94" s="19">
        <v>186.5</v>
      </c>
      <c r="I94" s="19"/>
      <c r="J94" s="28">
        <f t="shared" si="27"/>
        <v>24.866666666666667</v>
      </c>
      <c r="K94" s="19">
        <v>85.8</v>
      </c>
      <c r="L94" s="28">
        <f t="shared" si="28"/>
        <v>51.48</v>
      </c>
      <c r="M94" s="28">
        <f t="shared" si="29"/>
        <v>76.34666666666666</v>
      </c>
      <c r="N94" s="29">
        <v>2</v>
      </c>
      <c r="O94" s="4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</row>
    <row r="95" spans="1:62" s="2" customFormat="1" ht="24" customHeight="1">
      <c r="A95" s="14" t="s">
        <v>273</v>
      </c>
      <c r="B95" s="23" t="s">
        <v>120</v>
      </c>
      <c r="C95" s="23" t="s">
        <v>70</v>
      </c>
      <c r="D95" s="24" t="s">
        <v>121</v>
      </c>
      <c r="E95" s="51"/>
      <c r="F95" s="25" t="s">
        <v>391</v>
      </c>
      <c r="G95" s="24" t="s">
        <v>392</v>
      </c>
      <c r="H95" s="26">
        <v>181.5</v>
      </c>
      <c r="I95" s="26"/>
      <c r="J95" s="32">
        <f t="shared" si="27"/>
        <v>24.200000000000003</v>
      </c>
      <c r="K95" s="26">
        <v>79.1</v>
      </c>
      <c r="L95" s="32">
        <f t="shared" si="28"/>
        <v>47.459999999999994</v>
      </c>
      <c r="M95" s="30">
        <f t="shared" si="29"/>
        <v>71.66</v>
      </c>
      <c r="N95" s="33">
        <v>3</v>
      </c>
      <c r="O95" s="4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</row>
    <row r="96" spans="1:62" s="2" customFormat="1" ht="24" customHeight="1">
      <c r="A96" s="14" t="s">
        <v>273</v>
      </c>
      <c r="B96" s="23" t="s">
        <v>120</v>
      </c>
      <c r="C96" s="23" t="s">
        <v>70</v>
      </c>
      <c r="D96" s="24" t="s">
        <v>121</v>
      </c>
      <c r="E96" s="51"/>
      <c r="F96" s="25" t="s">
        <v>393</v>
      </c>
      <c r="G96" s="24" t="s">
        <v>394</v>
      </c>
      <c r="H96" s="26">
        <v>178</v>
      </c>
      <c r="I96" s="26"/>
      <c r="J96" s="32">
        <f t="shared" si="27"/>
        <v>23.733333333333334</v>
      </c>
      <c r="K96" s="26">
        <v>78.3</v>
      </c>
      <c r="L96" s="32">
        <f t="shared" si="28"/>
        <v>46.98</v>
      </c>
      <c r="M96" s="30">
        <f t="shared" si="29"/>
        <v>70.71333333333334</v>
      </c>
      <c r="N96" s="33">
        <v>4</v>
      </c>
      <c r="O96" s="4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</row>
    <row r="97" spans="1:62" s="2" customFormat="1" ht="24" customHeight="1">
      <c r="A97" s="14" t="s">
        <v>273</v>
      </c>
      <c r="B97" s="23" t="s">
        <v>120</v>
      </c>
      <c r="C97" s="23" t="s">
        <v>70</v>
      </c>
      <c r="D97" s="24" t="s">
        <v>121</v>
      </c>
      <c r="E97" s="51"/>
      <c r="F97" s="25" t="s">
        <v>395</v>
      </c>
      <c r="G97" s="24" t="s">
        <v>396</v>
      </c>
      <c r="H97" s="26">
        <v>174.5</v>
      </c>
      <c r="I97" s="26"/>
      <c r="J97" s="32">
        <f t="shared" si="27"/>
        <v>23.266666666666666</v>
      </c>
      <c r="K97" s="17">
        <v>78.2</v>
      </c>
      <c r="L97" s="32">
        <f t="shared" si="28"/>
        <v>46.92</v>
      </c>
      <c r="M97" s="30">
        <f t="shared" si="29"/>
        <v>70.18666666666667</v>
      </c>
      <c r="N97" s="33">
        <v>5</v>
      </c>
      <c r="O97" s="4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</row>
    <row r="98" spans="1:62" s="2" customFormat="1" ht="24" customHeight="1">
      <c r="A98" s="14" t="s">
        <v>273</v>
      </c>
      <c r="B98" s="23" t="s">
        <v>120</v>
      </c>
      <c r="C98" s="23" t="s">
        <v>70</v>
      </c>
      <c r="D98" s="24" t="s">
        <v>121</v>
      </c>
      <c r="E98" s="56"/>
      <c r="F98" s="25" t="s">
        <v>397</v>
      </c>
      <c r="G98" s="24" t="s">
        <v>398</v>
      </c>
      <c r="H98" s="26">
        <v>173</v>
      </c>
      <c r="I98" s="26"/>
      <c r="J98" s="32">
        <f t="shared" si="27"/>
        <v>23.066666666666666</v>
      </c>
      <c r="K98" s="26"/>
      <c r="L98" s="32">
        <f t="shared" si="28"/>
        <v>0</v>
      </c>
      <c r="M98" s="30">
        <f t="shared" si="29"/>
        <v>23.066666666666666</v>
      </c>
      <c r="N98" s="33">
        <v>6</v>
      </c>
      <c r="O98" s="4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</row>
    <row r="99" spans="1:62" s="2" customFormat="1" ht="24" customHeight="1">
      <c r="A99" s="14" t="s">
        <v>273</v>
      </c>
      <c r="B99" s="15" t="s">
        <v>126</v>
      </c>
      <c r="C99" s="15" t="s">
        <v>70</v>
      </c>
      <c r="D99" s="16" t="s">
        <v>127</v>
      </c>
      <c r="E99" s="50">
        <v>3</v>
      </c>
      <c r="F99" s="18" t="s">
        <v>128</v>
      </c>
      <c r="G99" s="16" t="s">
        <v>129</v>
      </c>
      <c r="H99" s="19">
        <v>180.5</v>
      </c>
      <c r="I99" s="19"/>
      <c r="J99" s="28">
        <f aca="true" t="shared" si="30" ref="J99:J106">(H99/2*(2/3)+I99)*0.4</f>
        <v>24.066666666666666</v>
      </c>
      <c r="K99" s="19">
        <v>87.7</v>
      </c>
      <c r="L99" s="28">
        <f aca="true" t="shared" si="31" ref="L99:L106">K99*0.6</f>
        <v>52.62</v>
      </c>
      <c r="M99" s="28">
        <f aca="true" t="shared" si="32" ref="M99:M106">J99+L99</f>
        <v>76.68666666666667</v>
      </c>
      <c r="N99" s="29">
        <v>1</v>
      </c>
      <c r="O99" s="4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</row>
    <row r="100" spans="1:62" s="5" customFormat="1" ht="24" customHeight="1">
      <c r="A100" s="14" t="s">
        <v>273</v>
      </c>
      <c r="B100" s="15" t="s">
        <v>126</v>
      </c>
      <c r="C100" s="15" t="s">
        <v>70</v>
      </c>
      <c r="D100" s="16" t="s">
        <v>127</v>
      </c>
      <c r="E100" s="51"/>
      <c r="F100" s="18" t="s">
        <v>130</v>
      </c>
      <c r="G100" s="16" t="s">
        <v>131</v>
      </c>
      <c r="H100" s="19">
        <v>183.5</v>
      </c>
      <c r="I100" s="19"/>
      <c r="J100" s="28">
        <f t="shared" si="30"/>
        <v>24.46666666666667</v>
      </c>
      <c r="K100" s="19">
        <v>85</v>
      </c>
      <c r="L100" s="28">
        <f t="shared" si="31"/>
        <v>51</v>
      </c>
      <c r="M100" s="28">
        <f t="shared" si="32"/>
        <v>75.46666666666667</v>
      </c>
      <c r="N100" s="29">
        <v>2</v>
      </c>
      <c r="O100" s="4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</row>
    <row r="101" spans="1:62" s="5" customFormat="1" ht="24" customHeight="1">
      <c r="A101" s="14" t="s">
        <v>273</v>
      </c>
      <c r="B101" s="15" t="s">
        <v>126</v>
      </c>
      <c r="C101" s="15" t="s">
        <v>70</v>
      </c>
      <c r="D101" s="16" t="s">
        <v>127</v>
      </c>
      <c r="E101" s="51"/>
      <c r="F101" s="18" t="s">
        <v>132</v>
      </c>
      <c r="G101" s="16" t="s">
        <v>133</v>
      </c>
      <c r="H101" s="19">
        <v>170</v>
      </c>
      <c r="I101" s="19"/>
      <c r="J101" s="28">
        <f t="shared" si="30"/>
        <v>22.666666666666668</v>
      </c>
      <c r="K101" s="19">
        <v>84</v>
      </c>
      <c r="L101" s="28">
        <f t="shared" si="31"/>
        <v>50.4</v>
      </c>
      <c r="M101" s="28">
        <f t="shared" si="32"/>
        <v>73.06666666666666</v>
      </c>
      <c r="N101" s="29">
        <v>3</v>
      </c>
      <c r="O101" s="4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</row>
    <row r="102" spans="1:62" s="5" customFormat="1" ht="24" customHeight="1">
      <c r="A102" s="14" t="s">
        <v>273</v>
      </c>
      <c r="B102" s="23" t="s">
        <v>126</v>
      </c>
      <c r="C102" s="23" t="s">
        <v>70</v>
      </c>
      <c r="D102" s="24" t="s">
        <v>127</v>
      </c>
      <c r="E102" s="51"/>
      <c r="F102" s="25" t="s">
        <v>399</v>
      </c>
      <c r="G102" s="24" t="s">
        <v>400</v>
      </c>
      <c r="H102" s="26">
        <v>162</v>
      </c>
      <c r="I102" s="26"/>
      <c r="J102" s="32">
        <f t="shared" si="30"/>
        <v>21.6</v>
      </c>
      <c r="K102" s="26">
        <v>82.4</v>
      </c>
      <c r="L102" s="32">
        <f t="shared" si="31"/>
        <v>49.440000000000005</v>
      </c>
      <c r="M102" s="30">
        <f t="shared" si="32"/>
        <v>71.04</v>
      </c>
      <c r="N102" s="33">
        <v>4</v>
      </c>
      <c r="O102" s="4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</row>
    <row r="103" spans="1:62" s="2" customFormat="1" ht="24" customHeight="1">
      <c r="A103" s="14" t="s">
        <v>273</v>
      </c>
      <c r="B103" s="23" t="s">
        <v>126</v>
      </c>
      <c r="C103" s="23" t="s">
        <v>70</v>
      </c>
      <c r="D103" s="24" t="s">
        <v>127</v>
      </c>
      <c r="E103" s="51"/>
      <c r="F103" s="25" t="s">
        <v>401</v>
      </c>
      <c r="G103" s="24" t="s">
        <v>402</v>
      </c>
      <c r="H103" s="26">
        <v>167.5</v>
      </c>
      <c r="I103" s="26"/>
      <c r="J103" s="32">
        <f t="shared" si="30"/>
        <v>22.333333333333332</v>
      </c>
      <c r="K103" s="26">
        <v>81.1</v>
      </c>
      <c r="L103" s="32">
        <f t="shared" si="31"/>
        <v>48.66</v>
      </c>
      <c r="M103" s="30">
        <f t="shared" si="32"/>
        <v>70.99333333333333</v>
      </c>
      <c r="N103" s="33">
        <v>5</v>
      </c>
      <c r="O103" s="4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</row>
    <row r="104" spans="1:62" s="2" customFormat="1" ht="24" customHeight="1">
      <c r="A104" s="14" t="s">
        <v>273</v>
      </c>
      <c r="B104" s="23" t="s">
        <v>126</v>
      </c>
      <c r="C104" s="23" t="s">
        <v>70</v>
      </c>
      <c r="D104" s="24" t="s">
        <v>127</v>
      </c>
      <c r="E104" s="51"/>
      <c r="F104" s="25" t="s">
        <v>403</v>
      </c>
      <c r="G104" s="24" t="s">
        <v>404</v>
      </c>
      <c r="H104" s="26">
        <v>166</v>
      </c>
      <c r="I104" s="26"/>
      <c r="J104" s="32">
        <f t="shared" si="30"/>
        <v>22.133333333333333</v>
      </c>
      <c r="K104" s="26">
        <v>81.1</v>
      </c>
      <c r="L104" s="32">
        <f t="shared" si="31"/>
        <v>48.66</v>
      </c>
      <c r="M104" s="30">
        <f t="shared" si="32"/>
        <v>70.79333333333332</v>
      </c>
      <c r="N104" s="33">
        <v>6</v>
      </c>
      <c r="O104" s="4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</row>
    <row r="105" spans="1:62" s="2" customFormat="1" ht="24" customHeight="1">
      <c r="A105" s="14" t="s">
        <v>273</v>
      </c>
      <c r="B105" s="23" t="s">
        <v>126</v>
      </c>
      <c r="C105" s="23" t="s">
        <v>70</v>
      </c>
      <c r="D105" s="24" t="s">
        <v>127</v>
      </c>
      <c r="E105" s="51"/>
      <c r="F105" s="25" t="s">
        <v>405</v>
      </c>
      <c r="G105" s="24" t="s">
        <v>406</v>
      </c>
      <c r="H105" s="26">
        <v>188.5</v>
      </c>
      <c r="I105" s="26"/>
      <c r="J105" s="32">
        <f t="shared" si="30"/>
        <v>25.133333333333333</v>
      </c>
      <c r="K105" s="26">
        <v>75.3</v>
      </c>
      <c r="L105" s="32">
        <f t="shared" si="31"/>
        <v>45.18</v>
      </c>
      <c r="M105" s="30">
        <f t="shared" si="32"/>
        <v>70.31333333333333</v>
      </c>
      <c r="N105" s="33">
        <v>7</v>
      </c>
      <c r="O105" s="4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</row>
    <row r="106" spans="1:62" s="2" customFormat="1" ht="24" customHeight="1">
      <c r="A106" s="14" t="s">
        <v>273</v>
      </c>
      <c r="B106" s="23" t="s">
        <v>126</v>
      </c>
      <c r="C106" s="23" t="s">
        <v>70</v>
      </c>
      <c r="D106" s="24" t="s">
        <v>127</v>
      </c>
      <c r="E106" s="56"/>
      <c r="F106" s="25" t="s">
        <v>407</v>
      </c>
      <c r="G106" s="24" t="s">
        <v>408</v>
      </c>
      <c r="H106" s="26">
        <v>162.5</v>
      </c>
      <c r="I106" s="26"/>
      <c r="J106" s="32">
        <f t="shared" si="30"/>
        <v>21.666666666666668</v>
      </c>
      <c r="K106" s="17">
        <v>79</v>
      </c>
      <c r="L106" s="32">
        <f t="shared" si="31"/>
        <v>47.4</v>
      </c>
      <c r="M106" s="30">
        <f t="shared" si="32"/>
        <v>69.06666666666666</v>
      </c>
      <c r="N106" s="33">
        <v>8</v>
      </c>
      <c r="O106" s="4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</row>
    <row r="107" spans="1:62" s="5" customFormat="1" ht="24" customHeight="1">
      <c r="A107" s="14" t="s">
        <v>273</v>
      </c>
      <c r="B107" s="15" t="s">
        <v>134</v>
      </c>
      <c r="C107" s="15" t="s">
        <v>70</v>
      </c>
      <c r="D107" s="16" t="s">
        <v>135</v>
      </c>
      <c r="E107" s="50">
        <v>3</v>
      </c>
      <c r="F107" s="18" t="s">
        <v>136</v>
      </c>
      <c r="G107" s="16" t="s">
        <v>137</v>
      </c>
      <c r="H107" s="19">
        <v>193.5</v>
      </c>
      <c r="I107" s="19"/>
      <c r="J107" s="28">
        <f aca="true" t="shared" si="33" ref="J107:J114">(H107/2*(2/3)+I107)*0.4</f>
        <v>25.8</v>
      </c>
      <c r="K107" s="19">
        <v>86.6</v>
      </c>
      <c r="L107" s="28">
        <f aca="true" t="shared" si="34" ref="L107:L114">K107*0.6</f>
        <v>51.959999999999994</v>
      </c>
      <c r="M107" s="28">
        <f aca="true" t="shared" si="35" ref="M107:M114">J107+L107</f>
        <v>77.75999999999999</v>
      </c>
      <c r="N107" s="29">
        <v>1</v>
      </c>
      <c r="O107" s="4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</row>
    <row r="108" spans="1:62" s="5" customFormat="1" ht="24" customHeight="1">
      <c r="A108" s="14" t="s">
        <v>273</v>
      </c>
      <c r="B108" s="15" t="s">
        <v>134</v>
      </c>
      <c r="C108" s="15" t="s">
        <v>70</v>
      </c>
      <c r="D108" s="16" t="s">
        <v>135</v>
      </c>
      <c r="E108" s="51"/>
      <c r="F108" s="18" t="s">
        <v>138</v>
      </c>
      <c r="G108" s="16" t="s">
        <v>139</v>
      </c>
      <c r="H108" s="19">
        <v>192.5</v>
      </c>
      <c r="I108" s="19"/>
      <c r="J108" s="28">
        <f t="shared" si="33"/>
        <v>25.666666666666664</v>
      </c>
      <c r="K108" s="19">
        <v>85</v>
      </c>
      <c r="L108" s="28">
        <f t="shared" si="34"/>
        <v>51</v>
      </c>
      <c r="M108" s="28">
        <f t="shared" si="35"/>
        <v>76.66666666666666</v>
      </c>
      <c r="N108" s="29">
        <v>2</v>
      </c>
      <c r="O108" s="4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</row>
    <row r="109" spans="1:62" s="2" customFormat="1" ht="24" customHeight="1">
      <c r="A109" s="14" t="s">
        <v>273</v>
      </c>
      <c r="B109" s="15" t="s">
        <v>134</v>
      </c>
      <c r="C109" s="15" t="s">
        <v>70</v>
      </c>
      <c r="D109" s="16" t="s">
        <v>135</v>
      </c>
      <c r="E109" s="51"/>
      <c r="F109" s="18" t="s">
        <v>140</v>
      </c>
      <c r="G109" s="16" t="s">
        <v>141</v>
      </c>
      <c r="H109" s="19">
        <v>183</v>
      </c>
      <c r="I109" s="19"/>
      <c r="J109" s="28">
        <f t="shared" si="33"/>
        <v>24.400000000000002</v>
      </c>
      <c r="K109" s="19">
        <v>83.9</v>
      </c>
      <c r="L109" s="28">
        <f t="shared" si="34"/>
        <v>50.34</v>
      </c>
      <c r="M109" s="28">
        <f t="shared" si="35"/>
        <v>74.74000000000001</v>
      </c>
      <c r="N109" s="29">
        <v>3</v>
      </c>
      <c r="O109" s="4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</row>
    <row r="110" spans="1:62" s="5" customFormat="1" ht="24" customHeight="1">
      <c r="A110" s="14" t="s">
        <v>273</v>
      </c>
      <c r="B110" s="23" t="s">
        <v>134</v>
      </c>
      <c r="C110" s="23" t="s">
        <v>70</v>
      </c>
      <c r="D110" s="24" t="s">
        <v>135</v>
      </c>
      <c r="E110" s="51"/>
      <c r="F110" s="25" t="s">
        <v>409</v>
      </c>
      <c r="G110" s="24" t="s">
        <v>410</v>
      </c>
      <c r="H110" s="26">
        <v>189</v>
      </c>
      <c r="I110" s="26"/>
      <c r="J110" s="32">
        <f t="shared" si="33"/>
        <v>25.200000000000003</v>
      </c>
      <c r="K110" s="26">
        <v>80.2</v>
      </c>
      <c r="L110" s="32">
        <f t="shared" si="34"/>
        <v>48.12</v>
      </c>
      <c r="M110" s="30">
        <f t="shared" si="35"/>
        <v>73.32</v>
      </c>
      <c r="N110" s="33">
        <v>4</v>
      </c>
      <c r="O110" s="4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</row>
    <row r="111" spans="1:62" s="2" customFormat="1" ht="24" customHeight="1">
      <c r="A111" s="14" t="s">
        <v>273</v>
      </c>
      <c r="B111" s="23" t="s">
        <v>134</v>
      </c>
      <c r="C111" s="23" t="s">
        <v>70</v>
      </c>
      <c r="D111" s="24" t="s">
        <v>135</v>
      </c>
      <c r="E111" s="51"/>
      <c r="F111" s="25" t="s">
        <v>411</v>
      </c>
      <c r="G111" s="24" t="s">
        <v>412</v>
      </c>
      <c r="H111" s="26">
        <v>179.5</v>
      </c>
      <c r="I111" s="26"/>
      <c r="J111" s="32">
        <f t="shared" si="33"/>
        <v>23.933333333333334</v>
      </c>
      <c r="K111" s="26">
        <v>80.3</v>
      </c>
      <c r="L111" s="32">
        <f t="shared" si="34"/>
        <v>48.18</v>
      </c>
      <c r="M111" s="30">
        <f t="shared" si="35"/>
        <v>72.11333333333333</v>
      </c>
      <c r="N111" s="33">
        <v>5</v>
      </c>
      <c r="O111" s="4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</row>
    <row r="112" spans="1:62" s="2" customFormat="1" ht="24" customHeight="1">
      <c r="A112" s="14" t="s">
        <v>273</v>
      </c>
      <c r="B112" s="23" t="s">
        <v>134</v>
      </c>
      <c r="C112" s="23" t="s">
        <v>70</v>
      </c>
      <c r="D112" s="24" t="s">
        <v>135</v>
      </c>
      <c r="E112" s="51"/>
      <c r="F112" s="25" t="s">
        <v>413</v>
      </c>
      <c r="G112" s="24" t="s">
        <v>414</v>
      </c>
      <c r="H112" s="26">
        <v>163</v>
      </c>
      <c r="I112" s="26"/>
      <c r="J112" s="32">
        <f t="shared" si="33"/>
        <v>21.733333333333334</v>
      </c>
      <c r="K112" s="26">
        <v>79</v>
      </c>
      <c r="L112" s="32">
        <f t="shared" si="34"/>
        <v>47.4</v>
      </c>
      <c r="M112" s="30">
        <f t="shared" si="35"/>
        <v>69.13333333333333</v>
      </c>
      <c r="N112" s="33">
        <v>6</v>
      </c>
      <c r="O112" s="4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</row>
    <row r="113" spans="1:62" s="2" customFormat="1" ht="24" customHeight="1">
      <c r="A113" s="14" t="s">
        <v>273</v>
      </c>
      <c r="B113" s="23" t="s">
        <v>134</v>
      </c>
      <c r="C113" s="23" t="s">
        <v>70</v>
      </c>
      <c r="D113" s="24" t="s">
        <v>135</v>
      </c>
      <c r="E113" s="51"/>
      <c r="F113" s="25" t="s">
        <v>415</v>
      </c>
      <c r="G113" s="24" t="s">
        <v>416</v>
      </c>
      <c r="H113" s="26">
        <v>168.5</v>
      </c>
      <c r="I113" s="26"/>
      <c r="J113" s="32">
        <f t="shared" si="33"/>
        <v>22.46666666666667</v>
      </c>
      <c r="K113" s="26">
        <v>76.6</v>
      </c>
      <c r="L113" s="32">
        <f t="shared" si="34"/>
        <v>45.959999999999994</v>
      </c>
      <c r="M113" s="30">
        <f t="shared" si="35"/>
        <v>68.42666666666666</v>
      </c>
      <c r="N113" s="33">
        <v>7</v>
      </c>
      <c r="O113" s="4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</row>
    <row r="114" spans="1:62" s="2" customFormat="1" ht="24" customHeight="1">
      <c r="A114" s="14" t="s">
        <v>273</v>
      </c>
      <c r="B114" s="23" t="s">
        <v>134</v>
      </c>
      <c r="C114" s="23" t="s">
        <v>70</v>
      </c>
      <c r="D114" s="24" t="s">
        <v>135</v>
      </c>
      <c r="E114" s="56"/>
      <c r="F114" s="25" t="s">
        <v>417</v>
      </c>
      <c r="G114" s="24" t="s">
        <v>418</v>
      </c>
      <c r="H114" s="26">
        <v>164</v>
      </c>
      <c r="I114" s="26"/>
      <c r="J114" s="32">
        <f t="shared" si="33"/>
        <v>21.866666666666667</v>
      </c>
      <c r="K114" s="17">
        <v>76.9</v>
      </c>
      <c r="L114" s="32">
        <f t="shared" si="34"/>
        <v>46.14</v>
      </c>
      <c r="M114" s="30">
        <f t="shared" si="35"/>
        <v>68.00666666666666</v>
      </c>
      <c r="N114" s="33">
        <v>8</v>
      </c>
      <c r="O114" s="4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</row>
    <row r="115" spans="1:62" s="5" customFormat="1" ht="24" customHeight="1">
      <c r="A115" s="14" t="s">
        <v>273</v>
      </c>
      <c r="B115" s="15" t="s">
        <v>142</v>
      </c>
      <c r="C115" s="15" t="s">
        <v>70</v>
      </c>
      <c r="D115" s="16" t="s">
        <v>143</v>
      </c>
      <c r="E115" s="50">
        <v>10</v>
      </c>
      <c r="F115" s="18" t="s">
        <v>144</v>
      </c>
      <c r="G115" s="16" t="s">
        <v>145</v>
      </c>
      <c r="H115" s="19">
        <v>197.5</v>
      </c>
      <c r="I115" s="19"/>
      <c r="J115" s="28">
        <f aca="true" t="shared" si="36" ref="J115:J145">(H115/2*(2/3)+I115)*0.4</f>
        <v>26.333333333333332</v>
      </c>
      <c r="K115" s="19">
        <v>85.66</v>
      </c>
      <c r="L115" s="28">
        <f aca="true" t="shared" si="37" ref="L115:L145">K115*0.6</f>
        <v>51.395999999999994</v>
      </c>
      <c r="M115" s="28">
        <f aca="true" t="shared" si="38" ref="M115:M145">J115+L115</f>
        <v>77.72933333333333</v>
      </c>
      <c r="N115" s="29">
        <f aca="true" t="shared" si="39" ref="N115:N145">RANK(M115,$M$115:$M$145,0)</f>
        <v>1</v>
      </c>
      <c r="O115" s="4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</row>
    <row r="116" spans="1:62" s="5" customFormat="1" ht="24" customHeight="1">
      <c r="A116" s="14" t="s">
        <v>273</v>
      </c>
      <c r="B116" s="15" t="s">
        <v>142</v>
      </c>
      <c r="C116" s="15" t="s">
        <v>70</v>
      </c>
      <c r="D116" s="16" t="s">
        <v>143</v>
      </c>
      <c r="E116" s="51"/>
      <c r="F116" s="18" t="s">
        <v>146</v>
      </c>
      <c r="G116" s="16" t="s">
        <v>147</v>
      </c>
      <c r="H116" s="19">
        <v>185</v>
      </c>
      <c r="I116" s="19"/>
      <c r="J116" s="28">
        <f t="shared" si="36"/>
        <v>24.666666666666668</v>
      </c>
      <c r="K116" s="19">
        <v>86.7</v>
      </c>
      <c r="L116" s="28">
        <f t="shared" si="37"/>
        <v>52.02</v>
      </c>
      <c r="M116" s="28">
        <f t="shared" si="38"/>
        <v>76.68666666666667</v>
      </c>
      <c r="N116" s="29">
        <f t="shared" si="39"/>
        <v>2</v>
      </c>
      <c r="O116" s="4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</row>
    <row r="117" spans="1:62" s="2" customFormat="1" ht="24" customHeight="1">
      <c r="A117" s="14" t="s">
        <v>273</v>
      </c>
      <c r="B117" s="15" t="s">
        <v>142</v>
      </c>
      <c r="C117" s="15" t="s">
        <v>70</v>
      </c>
      <c r="D117" s="16" t="s">
        <v>143</v>
      </c>
      <c r="E117" s="51"/>
      <c r="F117" s="18" t="s">
        <v>148</v>
      </c>
      <c r="G117" s="16" t="s">
        <v>149</v>
      </c>
      <c r="H117" s="19">
        <v>186</v>
      </c>
      <c r="I117" s="19"/>
      <c r="J117" s="28">
        <f t="shared" si="36"/>
        <v>24.8</v>
      </c>
      <c r="K117" s="19">
        <v>85.86</v>
      </c>
      <c r="L117" s="28">
        <f t="shared" si="37"/>
        <v>51.516</v>
      </c>
      <c r="M117" s="28">
        <f t="shared" si="38"/>
        <v>76.316</v>
      </c>
      <c r="N117" s="29">
        <f t="shared" si="39"/>
        <v>3</v>
      </c>
      <c r="O117" s="4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</row>
    <row r="118" spans="1:62" s="5" customFormat="1" ht="24" customHeight="1">
      <c r="A118" s="14" t="s">
        <v>273</v>
      </c>
      <c r="B118" s="15" t="s">
        <v>142</v>
      </c>
      <c r="C118" s="15" t="s">
        <v>70</v>
      </c>
      <c r="D118" s="16" t="s">
        <v>143</v>
      </c>
      <c r="E118" s="51"/>
      <c r="F118" s="18" t="s">
        <v>150</v>
      </c>
      <c r="G118" s="16" t="s">
        <v>151</v>
      </c>
      <c r="H118" s="19">
        <v>208</v>
      </c>
      <c r="I118" s="19"/>
      <c r="J118" s="28">
        <f t="shared" si="36"/>
        <v>27.733333333333334</v>
      </c>
      <c r="K118" s="19">
        <v>80.78</v>
      </c>
      <c r="L118" s="28">
        <f t="shared" si="37"/>
        <v>48.467999999999996</v>
      </c>
      <c r="M118" s="28">
        <f t="shared" si="38"/>
        <v>76.20133333333334</v>
      </c>
      <c r="N118" s="29">
        <f t="shared" si="39"/>
        <v>4</v>
      </c>
      <c r="O118" s="4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</row>
    <row r="119" spans="1:62" s="2" customFormat="1" ht="24" customHeight="1">
      <c r="A119" s="14" t="s">
        <v>273</v>
      </c>
      <c r="B119" s="15" t="s">
        <v>142</v>
      </c>
      <c r="C119" s="15" t="s">
        <v>70</v>
      </c>
      <c r="D119" s="16" t="s">
        <v>143</v>
      </c>
      <c r="E119" s="51"/>
      <c r="F119" s="18" t="s">
        <v>152</v>
      </c>
      <c r="G119" s="16" t="s">
        <v>153</v>
      </c>
      <c r="H119" s="19">
        <v>169</v>
      </c>
      <c r="I119" s="19"/>
      <c r="J119" s="28">
        <f t="shared" si="36"/>
        <v>22.53333333333333</v>
      </c>
      <c r="K119" s="19">
        <v>88.9</v>
      </c>
      <c r="L119" s="28">
        <f t="shared" si="37"/>
        <v>53.34</v>
      </c>
      <c r="M119" s="28">
        <f t="shared" si="38"/>
        <v>75.87333333333333</v>
      </c>
      <c r="N119" s="29">
        <f t="shared" si="39"/>
        <v>5</v>
      </c>
      <c r="O119" s="4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</row>
    <row r="120" spans="1:62" s="5" customFormat="1" ht="24" customHeight="1">
      <c r="A120" s="14" t="s">
        <v>273</v>
      </c>
      <c r="B120" s="15" t="s">
        <v>142</v>
      </c>
      <c r="C120" s="15" t="s">
        <v>70</v>
      </c>
      <c r="D120" s="16" t="s">
        <v>143</v>
      </c>
      <c r="E120" s="51"/>
      <c r="F120" s="18" t="s">
        <v>154</v>
      </c>
      <c r="G120" s="16" t="s">
        <v>155</v>
      </c>
      <c r="H120" s="19">
        <v>181</v>
      </c>
      <c r="I120" s="19"/>
      <c r="J120" s="28">
        <f t="shared" si="36"/>
        <v>24.133333333333333</v>
      </c>
      <c r="K120" s="19">
        <v>85.3</v>
      </c>
      <c r="L120" s="28">
        <f t="shared" si="37"/>
        <v>51.18</v>
      </c>
      <c r="M120" s="28">
        <f t="shared" si="38"/>
        <v>75.31333333333333</v>
      </c>
      <c r="N120" s="29">
        <f t="shared" si="39"/>
        <v>6</v>
      </c>
      <c r="O120" s="4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</row>
    <row r="121" spans="1:62" s="2" customFormat="1" ht="24" customHeight="1">
      <c r="A121" s="14" t="s">
        <v>273</v>
      </c>
      <c r="B121" s="15" t="s">
        <v>142</v>
      </c>
      <c r="C121" s="15" t="s">
        <v>70</v>
      </c>
      <c r="D121" s="16" t="s">
        <v>143</v>
      </c>
      <c r="E121" s="51"/>
      <c r="F121" s="18" t="s">
        <v>156</v>
      </c>
      <c r="G121" s="16" t="s">
        <v>157</v>
      </c>
      <c r="H121" s="19">
        <v>174.5</v>
      </c>
      <c r="I121" s="19"/>
      <c r="J121" s="28">
        <f t="shared" si="36"/>
        <v>23.266666666666666</v>
      </c>
      <c r="K121" s="19">
        <v>86.4</v>
      </c>
      <c r="L121" s="28">
        <f t="shared" si="37"/>
        <v>51.84</v>
      </c>
      <c r="M121" s="28">
        <f t="shared" si="38"/>
        <v>75.10666666666667</v>
      </c>
      <c r="N121" s="29">
        <f t="shared" si="39"/>
        <v>7</v>
      </c>
      <c r="O121" s="4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</row>
    <row r="122" spans="1:62" s="5" customFormat="1" ht="24" customHeight="1">
      <c r="A122" s="14" t="s">
        <v>273</v>
      </c>
      <c r="B122" s="15" t="s">
        <v>142</v>
      </c>
      <c r="C122" s="15" t="s">
        <v>70</v>
      </c>
      <c r="D122" s="16" t="s">
        <v>143</v>
      </c>
      <c r="E122" s="51"/>
      <c r="F122" s="18" t="s">
        <v>158</v>
      </c>
      <c r="G122" s="16" t="s">
        <v>159</v>
      </c>
      <c r="H122" s="19">
        <v>169.5</v>
      </c>
      <c r="I122" s="19"/>
      <c r="J122" s="28">
        <f t="shared" si="36"/>
        <v>22.6</v>
      </c>
      <c r="K122" s="19">
        <v>86.74</v>
      </c>
      <c r="L122" s="28">
        <f t="shared" si="37"/>
        <v>52.044</v>
      </c>
      <c r="M122" s="28">
        <f t="shared" si="38"/>
        <v>74.644</v>
      </c>
      <c r="N122" s="29">
        <f t="shared" si="39"/>
        <v>8</v>
      </c>
      <c r="O122" s="4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</row>
    <row r="123" spans="1:62" s="2" customFormat="1" ht="24" customHeight="1">
      <c r="A123" s="14" t="s">
        <v>273</v>
      </c>
      <c r="B123" s="15" t="s">
        <v>142</v>
      </c>
      <c r="C123" s="15" t="s">
        <v>70</v>
      </c>
      <c r="D123" s="16" t="s">
        <v>143</v>
      </c>
      <c r="E123" s="51"/>
      <c r="F123" s="18" t="s">
        <v>160</v>
      </c>
      <c r="G123" s="16" t="s">
        <v>161</v>
      </c>
      <c r="H123" s="19">
        <v>181.5</v>
      </c>
      <c r="I123" s="19"/>
      <c r="J123" s="28">
        <f t="shared" si="36"/>
        <v>24.200000000000003</v>
      </c>
      <c r="K123" s="19">
        <v>83.5</v>
      </c>
      <c r="L123" s="28">
        <f t="shared" si="37"/>
        <v>50.1</v>
      </c>
      <c r="M123" s="28">
        <f t="shared" si="38"/>
        <v>74.30000000000001</v>
      </c>
      <c r="N123" s="29">
        <f t="shared" si="39"/>
        <v>9</v>
      </c>
      <c r="O123" s="4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</row>
    <row r="124" spans="1:62" s="2" customFormat="1" ht="24" customHeight="1">
      <c r="A124" s="14" t="s">
        <v>273</v>
      </c>
      <c r="B124" s="15" t="s">
        <v>142</v>
      </c>
      <c r="C124" s="15" t="s">
        <v>70</v>
      </c>
      <c r="D124" s="16" t="s">
        <v>143</v>
      </c>
      <c r="E124" s="51"/>
      <c r="F124" s="18" t="s">
        <v>162</v>
      </c>
      <c r="G124" s="16" t="s">
        <v>163</v>
      </c>
      <c r="H124" s="19">
        <v>169</v>
      </c>
      <c r="I124" s="19"/>
      <c r="J124" s="28">
        <f t="shared" si="36"/>
        <v>22.53333333333333</v>
      </c>
      <c r="K124" s="19">
        <v>86</v>
      </c>
      <c r="L124" s="28">
        <f t="shared" si="37"/>
        <v>51.6</v>
      </c>
      <c r="M124" s="28">
        <f t="shared" si="38"/>
        <v>74.13333333333333</v>
      </c>
      <c r="N124" s="29">
        <f t="shared" si="39"/>
        <v>10</v>
      </c>
      <c r="O124" s="4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</row>
    <row r="125" spans="1:62" s="5" customFormat="1" ht="24" customHeight="1">
      <c r="A125" s="14" t="s">
        <v>273</v>
      </c>
      <c r="B125" s="23" t="s">
        <v>142</v>
      </c>
      <c r="C125" s="23" t="s">
        <v>70</v>
      </c>
      <c r="D125" s="24" t="s">
        <v>143</v>
      </c>
      <c r="E125" s="51"/>
      <c r="F125" s="25" t="s">
        <v>419</v>
      </c>
      <c r="G125" s="24" t="s">
        <v>420</v>
      </c>
      <c r="H125" s="26">
        <v>171.5</v>
      </c>
      <c r="I125" s="26"/>
      <c r="J125" s="32">
        <f t="shared" si="36"/>
        <v>22.866666666666667</v>
      </c>
      <c r="K125" s="26">
        <v>78.1</v>
      </c>
      <c r="L125" s="32">
        <f t="shared" si="37"/>
        <v>46.85999999999999</v>
      </c>
      <c r="M125" s="30">
        <f t="shared" si="38"/>
        <v>69.72666666666666</v>
      </c>
      <c r="N125" s="33">
        <f t="shared" si="39"/>
        <v>11</v>
      </c>
      <c r="O125" s="4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</row>
    <row r="126" spans="1:62" s="2" customFormat="1" ht="24" customHeight="1">
      <c r="A126" s="14" t="s">
        <v>273</v>
      </c>
      <c r="B126" s="23" t="s">
        <v>142</v>
      </c>
      <c r="C126" s="23" t="s">
        <v>70</v>
      </c>
      <c r="D126" s="24" t="s">
        <v>143</v>
      </c>
      <c r="E126" s="51"/>
      <c r="F126" s="25" t="s">
        <v>421</v>
      </c>
      <c r="G126" s="24" t="s">
        <v>422</v>
      </c>
      <c r="H126" s="26">
        <v>170.5</v>
      </c>
      <c r="I126" s="26"/>
      <c r="J126" s="32">
        <f t="shared" si="36"/>
        <v>22.733333333333334</v>
      </c>
      <c r="K126" s="26">
        <v>78</v>
      </c>
      <c r="L126" s="32">
        <f t="shared" si="37"/>
        <v>46.8</v>
      </c>
      <c r="M126" s="30">
        <f t="shared" si="38"/>
        <v>69.53333333333333</v>
      </c>
      <c r="N126" s="33">
        <f t="shared" si="39"/>
        <v>12</v>
      </c>
      <c r="O126" s="4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</row>
    <row r="127" spans="1:62" s="2" customFormat="1" ht="24" customHeight="1">
      <c r="A127" s="14" t="s">
        <v>273</v>
      </c>
      <c r="B127" s="23" t="s">
        <v>142</v>
      </c>
      <c r="C127" s="23" t="s">
        <v>70</v>
      </c>
      <c r="D127" s="24" t="s">
        <v>143</v>
      </c>
      <c r="E127" s="51"/>
      <c r="F127" s="25" t="s">
        <v>423</v>
      </c>
      <c r="G127" s="24" t="s">
        <v>424</v>
      </c>
      <c r="H127" s="26">
        <v>169</v>
      </c>
      <c r="I127" s="26"/>
      <c r="J127" s="32">
        <f t="shared" si="36"/>
        <v>22.53333333333333</v>
      </c>
      <c r="K127" s="26">
        <v>77.46</v>
      </c>
      <c r="L127" s="32">
        <f t="shared" si="37"/>
        <v>46.47599999999999</v>
      </c>
      <c r="M127" s="30">
        <f t="shared" si="38"/>
        <v>69.00933333333333</v>
      </c>
      <c r="N127" s="33">
        <f t="shared" si="39"/>
        <v>13</v>
      </c>
      <c r="O127" s="4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</row>
    <row r="128" spans="1:62" s="2" customFormat="1" ht="24" customHeight="1">
      <c r="A128" s="14" t="s">
        <v>273</v>
      </c>
      <c r="B128" s="23" t="s">
        <v>142</v>
      </c>
      <c r="C128" s="23" t="s">
        <v>70</v>
      </c>
      <c r="D128" s="24" t="s">
        <v>143</v>
      </c>
      <c r="E128" s="51"/>
      <c r="F128" s="25" t="s">
        <v>425</v>
      </c>
      <c r="G128" s="24" t="s">
        <v>426</v>
      </c>
      <c r="H128" s="26">
        <v>180</v>
      </c>
      <c r="I128" s="26"/>
      <c r="J128" s="32">
        <f t="shared" si="36"/>
        <v>24</v>
      </c>
      <c r="K128" s="17">
        <v>74.56</v>
      </c>
      <c r="L128" s="32">
        <f t="shared" si="37"/>
        <v>44.736</v>
      </c>
      <c r="M128" s="30">
        <f t="shared" si="38"/>
        <v>68.73599999999999</v>
      </c>
      <c r="N128" s="33">
        <f t="shared" si="39"/>
        <v>14</v>
      </c>
      <c r="O128" s="4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</row>
    <row r="129" spans="1:62" s="2" customFormat="1" ht="24" customHeight="1">
      <c r="A129" s="14" t="s">
        <v>273</v>
      </c>
      <c r="B129" s="23" t="s">
        <v>142</v>
      </c>
      <c r="C129" s="23" t="s">
        <v>70</v>
      </c>
      <c r="D129" s="24" t="s">
        <v>143</v>
      </c>
      <c r="E129" s="51"/>
      <c r="F129" s="25" t="s">
        <v>427</v>
      </c>
      <c r="G129" s="24" t="s">
        <v>428</v>
      </c>
      <c r="H129" s="26">
        <v>181</v>
      </c>
      <c r="I129" s="26"/>
      <c r="J129" s="32">
        <f t="shared" si="36"/>
        <v>24.133333333333333</v>
      </c>
      <c r="K129" s="26">
        <v>74.2</v>
      </c>
      <c r="L129" s="32">
        <f t="shared" si="37"/>
        <v>44.52</v>
      </c>
      <c r="M129" s="30">
        <f t="shared" si="38"/>
        <v>68.65333333333334</v>
      </c>
      <c r="N129" s="33">
        <f t="shared" si="39"/>
        <v>15</v>
      </c>
      <c r="O129" s="4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</row>
    <row r="130" spans="1:62" s="2" customFormat="1" ht="24" customHeight="1">
      <c r="A130" s="14" t="s">
        <v>273</v>
      </c>
      <c r="B130" s="23" t="s">
        <v>142</v>
      </c>
      <c r="C130" s="23" t="s">
        <v>70</v>
      </c>
      <c r="D130" s="24" t="s">
        <v>143</v>
      </c>
      <c r="E130" s="51"/>
      <c r="F130" s="25" t="s">
        <v>429</v>
      </c>
      <c r="G130" s="24" t="s">
        <v>430</v>
      </c>
      <c r="H130" s="26">
        <v>181</v>
      </c>
      <c r="I130" s="26"/>
      <c r="J130" s="32">
        <f t="shared" si="36"/>
        <v>24.133333333333333</v>
      </c>
      <c r="K130" s="26">
        <v>74</v>
      </c>
      <c r="L130" s="32">
        <f t="shared" si="37"/>
        <v>44.4</v>
      </c>
      <c r="M130" s="30">
        <f t="shared" si="38"/>
        <v>68.53333333333333</v>
      </c>
      <c r="N130" s="33">
        <f t="shared" si="39"/>
        <v>16</v>
      </c>
      <c r="O130" s="4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</row>
    <row r="131" spans="1:62" s="2" customFormat="1" ht="24" customHeight="1">
      <c r="A131" s="14" t="s">
        <v>273</v>
      </c>
      <c r="B131" s="23" t="s">
        <v>142</v>
      </c>
      <c r="C131" s="23" t="s">
        <v>70</v>
      </c>
      <c r="D131" s="24" t="s">
        <v>143</v>
      </c>
      <c r="E131" s="51"/>
      <c r="F131" s="25" t="s">
        <v>431</v>
      </c>
      <c r="G131" s="24" t="s">
        <v>432</v>
      </c>
      <c r="H131" s="26">
        <v>176.5</v>
      </c>
      <c r="I131" s="26"/>
      <c r="J131" s="32">
        <f t="shared" si="36"/>
        <v>23.53333333333333</v>
      </c>
      <c r="K131" s="26">
        <v>74.5</v>
      </c>
      <c r="L131" s="32">
        <f t="shared" si="37"/>
        <v>44.699999999999996</v>
      </c>
      <c r="M131" s="30">
        <f t="shared" si="38"/>
        <v>68.23333333333332</v>
      </c>
      <c r="N131" s="33">
        <f t="shared" si="39"/>
        <v>17</v>
      </c>
      <c r="O131" s="4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</row>
    <row r="132" spans="1:62" s="2" customFormat="1" ht="24" customHeight="1">
      <c r="A132" s="14" t="s">
        <v>273</v>
      </c>
      <c r="B132" s="23" t="s">
        <v>142</v>
      </c>
      <c r="C132" s="23" t="s">
        <v>70</v>
      </c>
      <c r="D132" s="24" t="s">
        <v>143</v>
      </c>
      <c r="E132" s="51"/>
      <c r="F132" s="25" t="s">
        <v>433</v>
      </c>
      <c r="G132" s="24" t="s">
        <v>434</v>
      </c>
      <c r="H132" s="26">
        <v>174.5</v>
      </c>
      <c r="I132" s="26"/>
      <c r="J132" s="32">
        <f t="shared" si="36"/>
        <v>23.266666666666666</v>
      </c>
      <c r="K132" s="26">
        <v>74.7</v>
      </c>
      <c r="L132" s="32">
        <f t="shared" si="37"/>
        <v>44.82</v>
      </c>
      <c r="M132" s="30">
        <f t="shared" si="38"/>
        <v>68.08666666666667</v>
      </c>
      <c r="N132" s="33">
        <f t="shared" si="39"/>
        <v>18</v>
      </c>
      <c r="O132" s="4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</row>
    <row r="133" spans="1:62" s="2" customFormat="1" ht="24" customHeight="1">
      <c r="A133" s="14" t="s">
        <v>273</v>
      </c>
      <c r="B133" s="23" t="s">
        <v>142</v>
      </c>
      <c r="C133" s="23" t="s">
        <v>70</v>
      </c>
      <c r="D133" s="24" t="s">
        <v>143</v>
      </c>
      <c r="E133" s="51"/>
      <c r="F133" s="25" t="s">
        <v>435</v>
      </c>
      <c r="G133" s="24" t="s">
        <v>436</v>
      </c>
      <c r="H133" s="26">
        <v>185</v>
      </c>
      <c r="I133" s="26"/>
      <c r="J133" s="32">
        <f t="shared" si="36"/>
        <v>24.666666666666668</v>
      </c>
      <c r="K133" s="26">
        <v>72.22</v>
      </c>
      <c r="L133" s="32">
        <f t="shared" si="37"/>
        <v>43.332</v>
      </c>
      <c r="M133" s="30">
        <f t="shared" si="38"/>
        <v>67.99866666666667</v>
      </c>
      <c r="N133" s="33">
        <f t="shared" si="39"/>
        <v>19</v>
      </c>
      <c r="O133" s="4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</row>
    <row r="134" spans="1:62" s="5" customFormat="1" ht="24" customHeight="1">
      <c r="A134" s="14" t="s">
        <v>273</v>
      </c>
      <c r="B134" s="23" t="s">
        <v>142</v>
      </c>
      <c r="C134" s="23" t="s">
        <v>70</v>
      </c>
      <c r="D134" s="24" t="s">
        <v>143</v>
      </c>
      <c r="E134" s="51"/>
      <c r="F134" s="25" t="s">
        <v>437</v>
      </c>
      <c r="G134" s="24" t="s">
        <v>438</v>
      </c>
      <c r="H134" s="26">
        <v>171.5</v>
      </c>
      <c r="I134" s="26"/>
      <c r="J134" s="32">
        <f t="shared" si="36"/>
        <v>22.866666666666667</v>
      </c>
      <c r="K134" s="17">
        <v>73.8</v>
      </c>
      <c r="L134" s="32">
        <f t="shared" si="37"/>
        <v>44.279999999999994</v>
      </c>
      <c r="M134" s="30">
        <f t="shared" si="38"/>
        <v>67.14666666666666</v>
      </c>
      <c r="N134" s="33">
        <f t="shared" si="39"/>
        <v>20</v>
      </c>
      <c r="O134" s="4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</row>
    <row r="135" spans="1:62" s="2" customFormat="1" ht="24" customHeight="1">
      <c r="A135" s="14" t="s">
        <v>273</v>
      </c>
      <c r="B135" s="23" t="s">
        <v>142</v>
      </c>
      <c r="C135" s="23" t="s">
        <v>70</v>
      </c>
      <c r="D135" s="24" t="s">
        <v>143</v>
      </c>
      <c r="E135" s="51"/>
      <c r="F135" s="25" t="s">
        <v>439</v>
      </c>
      <c r="G135" s="24" t="s">
        <v>440</v>
      </c>
      <c r="H135" s="26">
        <v>174.5</v>
      </c>
      <c r="I135" s="26"/>
      <c r="J135" s="32">
        <f t="shared" si="36"/>
        <v>23.266666666666666</v>
      </c>
      <c r="K135" s="26">
        <v>73.1</v>
      </c>
      <c r="L135" s="32">
        <f t="shared" si="37"/>
        <v>43.85999999999999</v>
      </c>
      <c r="M135" s="30">
        <f t="shared" si="38"/>
        <v>67.12666666666667</v>
      </c>
      <c r="N135" s="33">
        <f t="shared" si="39"/>
        <v>21</v>
      </c>
      <c r="O135" s="4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</row>
    <row r="136" spans="1:62" s="2" customFormat="1" ht="24" customHeight="1">
      <c r="A136" s="14" t="s">
        <v>273</v>
      </c>
      <c r="B136" s="23" t="s">
        <v>142</v>
      </c>
      <c r="C136" s="23" t="s">
        <v>70</v>
      </c>
      <c r="D136" s="24" t="s">
        <v>143</v>
      </c>
      <c r="E136" s="51"/>
      <c r="F136" s="25" t="s">
        <v>441</v>
      </c>
      <c r="G136" s="24" t="s">
        <v>442</v>
      </c>
      <c r="H136" s="26">
        <v>180.5</v>
      </c>
      <c r="I136" s="26"/>
      <c r="J136" s="32">
        <f t="shared" si="36"/>
        <v>24.066666666666666</v>
      </c>
      <c r="K136" s="26">
        <v>70.76</v>
      </c>
      <c r="L136" s="32">
        <f t="shared" si="37"/>
        <v>42.456</v>
      </c>
      <c r="M136" s="30">
        <f t="shared" si="38"/>
        <v>66.52266666666667</v>
      </c>
      <c r="N136" s="33">
        <f t="shared" si="39"/>
        <v>22</v>
      </c>
      <c r="O136" s="4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</row>
    <row r="137" spans="1:62" s="2" customFormat="1" ht="24" customHeight="1">
      <c r="A137" s="14" t="s">
        <v>273</v>
      </c>
      <c r="B137" s="23" t="s">
        <v>142</v>
      </c>
      <c r="C137" s="23" t="s">
        <v>70</v>
      </c>
      <c r="D137" s="24" t="s">
        <v>143</v>
      </c>
      <c r="E137" s="51"/>
      <c r="F137" s="25" t="s">
        <v>443</v>
      </c>
      <c r="G137" s="24" t="s">
        <v>444</v>
      </c>
      <c r="H137" s="26">
        <v>169</v>
      </c>
      <c r="I137" s="26"/>
      <c r="J137" s="32">
        <f t="shared" si="36"/>
        <v>22.53333333333333</v>
      </c>
      <c r="K137" s="17">
        <v>71.12</v>
      </c>
      <c r="L137" s="32">
        <f t="shared" si="37"/>
        <v>42.672000000000004</v>
      </c>
      <c r="M137" s="30">
        <f t="shared" si="38"/>
        <v>65.20533333333333</v>
      </c>
      <c r="N137" s="33">
        <f t="shared" si="39"/>
        <v>23</v>
      </c>
      <c r="O137" s="4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</row>
    <row r="138" spans="1:62" s="2" customFormat="1" ht="24" customHeight="1">
      <c r="A138" s="14" t="s">
        <v>273</v>
      </c>
      <c r="B138" s="23" t="s">
        <v>142</v>
      </c>
      <c r="C138" s="23" t="s">
        <v>70</v>
      </c>
      <c r="D138" s="24" t="s">
        <v>143</v>
      </c>
      <c r="E138" s="51"/>
      <c r="F138" s="25" t="s">
        <v>445</v>
      </c>
      <c r="G138" s="24" t="s">
        <v>446</v>
      </c>
      <c r="H138" s="26">
        <v>169</v>
      </c>
      <c r="I138" s="26"/>
      <c r="J138" s="32">
        <f t="shared" si="36"/>
        <v>22.53333333333333</v>
      </c>
      <c r="K138" s="26">
        <v>70.56</v>
      </c>
      <c r="L138" s="32">
        <f t="shared" si="37"/>
        <v>42.336</v>
      </c>
      <c r="M138" s="30">
        <f t="shared" si="38"/>
        <v>64.86933333333333</v>
      </c>
      <c r="N138" s="33">
        <f t="shared" si="39"/>
        <v>24</v>
      </c>
      <c r="O138" s="4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</row>
    <row r="139" spans="1:62" s="2" customFormat="1" ht="24" customHeight="1">
      <c r="A139" s="14" t="s">
        <v>273</v>
      </c>
      <c r="B139" s="23" t="s">
        <v>142</v>
      </c>
      <c r="C139" s="23" t="s">
        <v>70</v>
      </c>
      <c r="D139" s="24" t="s">
        <v>143</v>
      </c>
      <c r="E139" s="51"/>
      <c r="F139" s="25" t="s">
        <v>447</v>
      </c>
      <c r="G139" s="24" t="s">
        <v>448</v>
      </c>
      <c r="H139" s="26">
        <v>171.5</v>
      </c>
      <c r="I139" s="26"/>
      <c r="J139" s="32">
        <f t="shared" si="36"/>
        <v>22.866666666666667</v>
      </c>
      <c r="K139" s="26">
        <v>68.22</v>
      </c>
      <c r="L139" s="32">
        <f t="shared" si="37"/>
        <v>40.931999999999995</v>
      </c>
      <c r="M139" s="30">
        <f t="shared" si="38"/>
        <v>63.79866666666666</v>
      </c>
      <c r="N139" s="33">
        <f t="shared" si="39"/>
        <v>25</v>
      </c>
      <c r="O139" s="4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</row>
    <row r="140" spans="1:62" s="5" customFormat="1" ht="24" customHeight="1">
      <c r="A140" s="14" t="s">
        <v>273</v>
      </c>
      <c r="B140" s="23" t="s">
        <v>142</v>
      </c>
      <c r="C140" s="23" t="s">
        <v>70</v>
      </c>
      <c r="D140" s="24" t="s">
        <v>143</v>
      </c>
      <c r="E140" s="51"/>
      <c r="F140" s="25" t="s">
        <v>449</v>
      </c>
      <c r="G140" s="24" t="s">
        <v>450</v>
      </c>
      <c r="H140" s="26">
        <v>193</v>
      </c>
      <c r="I140" s="26"/>
      <c r="J140" s="32">
        <f t="shared" si="36"/>
        <v>25.733333333333334</v>
      </c>
      <c r="K140" s="26">
        <v>0</v>
      </c>
      <c r="L140" s="32">
        <f t="shared" si="37"/>
        <v>0</v>
      </c>
      <c r="M140" s="30">
        <f t="shared" si="38"/>
        <v>25.733333333333334</v>
      </c>
      <c r="N140" s="33">
        <f t="shared" si="39"/>
        <v>26</v>
      </c>
      <c r="O140" s="4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</row>
    <row r="141" spans="1:62" s="2" customFormat="1" ht="24" customHeight="1">
      <c r="A141" s="14" t="s">
        <v>273</v>
      </c>
      <c r="B141" s="23" t="s">
        <v>142</v>
      </c>
      <c r="C141" s="23" t="s">
        <v>70</v>
      </c>
      <c r="D141" s="24" t="s">
        <v>143</v>
      </c>
      <c r="E141" s="51"/>
      <c r="F141" s="25" t="s">
        <v>451</v>
      </c>
      <c r="G141" s="24" t="s">
        <v>452</v>
      </c>
      <c r="H141" s="26">
        <v>184</v>
      </c>
      <c r="I141" s="26"/>
      <c r="J141" s="32">
        <f t="shared" si="36"/>
        <v>24.53333333333333</v>
      </c>
      <c r="K141" s="17">
        <v>0</v>
      </c>
      <c r="L141" s="32">
        <f t="shared" si="37"/>
        <v>0</v>
      </c>
      <c r="M141" s="30">
        <f t="shared" si="38"/>
        <v>24.53333333333333</v>
      </c>
      <c r="N141" s="33">
        <f t="shared" si="39"/>
        <v>27</v>
      </c>
      <c r="O141" s="4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</row>
    <row r="142" spans="1:62" s="2" customFormat="1" ht="24" customHeight="1">
      <c r="A142" s="14" t="s">
        <v>273</v>
      </c>
      <c r="B142" s="23" t="s">
        <v>142</v>
      </c>
      <c r="C142" s="23" t="s">
        <v>70</v>
      </c>
      <c r="D142" s="24" t="s">
        <v>143</v>
      </c>
      <c r="E142" s="51"/>
      <c r="F142" s="25" t="s">
        <v>453</v>
      </c>
      <c r="G142" s="24" t="s">
        <v>454</v>
      </c>
      <c r="H142" s="26">
        <v>180.5</v>
      </c>
      <c r="I142" s="26"/>
      <c r="J142" s="32">
        <f t="shared" si="36"/>
        <v>24.066666666666666</v>
      </c>
      <c r="K142" s="26">
        <v>0</v>
      </c>
      <c r="L142" s="32">
        <f t="shared" si="37"/>
        <v>0</v>
      </c>
      <c r="M142" s="30">
        <f t="shared" si="38"/>
        <v>24.066666666666666</v>
      </c>
      <c r="N142" s="33">
        <f t="shared" si="39"/>
        <v>28</v>
      </c>
      <c r="O142" s="4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</row>
    <row r="143" spans="1:62" s="5" customFormat="1" ht="24" customHeight="1">
      <c r="A143" s="14" t="s">
        <v>273</v>
      </c>
      <c r="B143" s="23" t="s">
        <v>142</v>
      </c>
      <c r="C143" s="23" t="s">
        <v>70</v>
      </c>
      <c r="D143" s="24" t="s">
        <v>143</v>
      </c>
      <c r="E143" s="51"/>
      <c r="F143" s="25" t="s">
        <v>455</v>
      </c>
      <c r="G143" s="24" t="s">
        <v>456</v>
      </c>
      <c r="H143" s="26">
        <v>180</v>
      </c>
      <c r="I143" s="26"/>
      <c r="J143" s="32">
        <f t="shared" si="36"/>
        <v>24</v>
      </c>
      <c r="K143" s="26">
        <v>0</v>
      </c>
      <c r="L143" s="32">
        <f t="shared" si="37"/>
        <v>0</v>
      </c>
      <c r="M143" s="30">
        <f t="shared" si="38"/>
        <v>24</v>
      </c>
      <c r="N143" s="33">
        <f t="shared" si="39"/>
        <v>29</v>
      </c>
      <c r="O143" s="4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</row>
    <row r="144" spans="1:62" s="5" customFormat="1" ht="24" customHeight="1">
      <c r="A144" s="14" t="s">
        <v>273</v>
      </c>
      <c r="B144" s="23" t="s">
        <v>142</v>
      </c>
      <c r="C144" s="23" t="s">
        <v>70</v>
      </c>
      <c r="D144" s="24" t="s">
        <v>143</v>
      </c>
      <c r="E144" s="51"/>
      <c r="F144" s="25" t="s">
        <v>457</v>
      </c>
      <c r="G144" s="24" t="s">
        <v>458</v>
      </c>
      <c r="H144" s="26">
        <v>176.5</v>
      </c>
      <c r="I144" s="26"/>
      <c r="J144" s="32">
        <f t="shared" si="36"/>
        <v>23.53333333333333</v>
      </c>
      <c r="K144" s="26">
        <v>0</v>
      </c>
      <c r="L144" s="32">
        <f t="shared" si="37"/>
        <v>0</v>
      </c>
      <c r="M144" s="30">
        <f t="shared" si="38"/>
        <v>23.53333333333333</v>
      </c>
      <c r="N144" s="33">
        <f t="shared" si="39"/>
        <v>30</v>
      </c>
      <c r="O144" s="4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</row>
    <row r="145" spans="1:62" s="2" customFormat="1" ht="24" customHeight="1">
      <c r="A145" s="14" t="s">
        <v>273</v>
      </c>
      <c r="B145" s="23" t="s">
        <v>142</v>
      </c>
      <c r="C145" s="23" t="s">
        <v>70</v>
      </c>
      <c r="D145" s="24" t="s">
        <v>143</v>
      </c>
      <c r="E145" s="56"/>
      <c r="F145" s="25" t="s">
        <v>459</v>
      </c>
      <c r="G145" s="24" t="s">
        <v>460</v>
      </c>
      <c r="H145" s="26">
        <v>174</v>
      </c>
      <c r="I145" s="26"/>
      <c r="J145" s="32">
        <f t="shared" si="36"/>
        <v>23.200000000000003</v>
      </c>
      <c r="K145" s="26">
        <v>0</v>
      </c>
      <c r="L145" s="32">
        <f t="shared" si="37"/>
        <v>0</v>
      </c>
      <c r="M145" s="30">
        <f t="shared" si="38"/>
        <v>23.200000000000003</v>
      </c>
      <c r="N145" s="33">
        <f t="shared" si="39"/>
        <v>31</v>
      </c>
      <c r="O145" s="4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</row>
    <row r="146" spans="1:62" s="5" customFormat="1" ht="24" customHeight="1">
      <c r="A146" s="14" t="s">
        <v>273</v>
      </c>
      <c r="B146" s="15" t="s">
        <v>164</v>
      </c>
      <c r="C146" s="15" t="s">
        <v>70</v>
      </c>
      <c r="D146" s="16" t="s">
        <v>165</v>
      </c>
      <c r="E146" s="50">
        <v>30</v>
      </c>
      <c r="F146" s="18" t="s">
        <v>166</v>
      </c>
      <c r="G146" s="16" t="s">
        <v>167</v>
      </c>
      <c r="H146" s="19">
        <v>191.5</v>
      </c>
      <c r="I146" s="19">
        <v>5</v>
      </c>
      <c r="J146" s="28">
        <f aca="true" t="shared" si="40" ref="J146:J209">(H146/2*(2/3)+I146)*0.4</f>
        <v>27.53333333333333</v>
      </c>
      <c r="K146" s="19">
        <v>87.6</v>
      </c>
      <c r="L146" s="28">
        <f aca="true" t="shared" si="41" ref="L146:L209">K146*0.6</f>
        <v>52.559999999999995</v>
      </c>
      <c r="M146" s="28">
        <f aca="true" t="shared" si="42" ref="M146:M209">J146+L146</f>
        <v>80.09333333333333</v>
      </c>
      <c r="N146" s="29">
        <f aca="true" t="shared" si="43" ref="N146:N209">RANK(M146,$M$146:$M$232,0)</f>
        <v>1</v>
      </c>
      <c r="O146" s="4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</row>
    <row r="147" spans="1:62" s="5" customFormat="1" ht="24" customHeight="1">
      <c r="A147" s="14" t="s">
        <v>273</v>
      </c>
      <c r="B147" s="15" t="s">
        <v>164</v>
      </c>
      <c r="C147" s="15" t="s">
        <v>70</v>
      </c>
      <c r="D147" s="16" t="s">
        <v>165</v>
      </c>
      <c r="E147" s="51"/>
      <c r="F147" s="18" t="s">
        <v>168</v>
      </c>
      <c r="G147" s="16" t="s">
        <v>169</v>
      </c>
      <c r="H147" s="19">
        <v>208.5</v>
      </c>
      <c r="I147" s="19"/>
      <c r="J147" s="28">
        <f t="shared" si="40"/>
        <v>27.8</v>
      </c>
      <c r="K147" s="19">
        <v>87</v>
      </c>
      <c r="L147" s="28">
        <f t="shared" si="41"/>
        <v>52.199999999999996</v>
      </c>
      <c r="M147" s="28">
        <f t="shared" si="42"/>
        <v>80</v>
      </c>
      <c r="N147" s="29">
        <f t="shared" si="43"/>
        <v>2</v>
      </c>
      <c r="O147" s="4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</row>
    <row r="148" spans="1:62" s="5" customFormat="1" ht="24" customHeight="1">
      <c r="A148" s="14" t="s">
        <v>273</v>
      </c>
      <c r="B148" s="15" t="s">
        <v>164</v>
      </c>
      <c r="C148" s="15" t="s">
        <v>70</v>
      </c>
      <c r="D148" s="16" t="s">
        <v>165</v>
      </c>
      <c r="E148" s="51"/>
      <c r="F148" s="18" t="s">
        <v>170</v>
      </c>
      <c r="G148" s="16" t="s">
        <v>171</v>
      </c>
      <c r="H148" s="19">
        <v>189</v>
      </c>
      <c r="I148" s="19"/>
      <c r="J148" s="28">
        <f t="shared" si="40"/>
        <v>25.200000000000003</v>
      </c>
      <c r="K148" s="19">
        <v>86.44</v>
      </c>
      <c r="L148" s="28">
        <f t="shared" si="41"/>
        <v>51.864</v>
      </c>
      <c r="M148" s="28">
        <f t="shared" si="42"/>
        <v>77.064</v>
      </c>
      <c r="N148" s="29">
        <f t="shared" si="43"/>
        <v>3</v>
      </c>
      <c r="O148" s="4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</row>
    <row r="149" spans="1:62" s="5" customFormat="1" ht="24" customHeight="1">
      <c r="A149" s="14" t="s">
        <v>273</v>
      </c>
      <c r="B149" s="15" t="s">
        <v>164</v>
      </c>
      <c r="C149" s="15" t="s">
        <v>70</v>
      </c>
      <c r="D149" s="16" t="s">
        <v>165</v>
      </c>
      <c r="E149" s="51"/>
      <c r="F149" s="18" t="s">
        <v>172</v>
      </c>
      <c r="G149" s="16" t="s">
        <v>173</v>
      </c>
      <c r="H149" s="19">
        <v>186.5</v>
      </c>
      <c r="I149" s="19"/>
      <c r="J149" s="28">
        <f t="shared" si="40"/>
        <v>24.866666666666667</v>
      </c>
      <c r="K149" s="19">
        <v>86.6</v>
      </c>
      <c r="L149" s="28">
        <f t="shared" si="41"/>
        <v>51.959999999999994</v>
      </c>
      <c r="M149" s="28">
        <f t="shared" si="42"/>
        <v>76.82666666666665</v>
      </c>
      <c r="N149" s="29">
        <f t="shared" si="43"/>
        <v>4</v>
      </c>
      <c r="O149" s="4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</row>
    <row r="150" spans="1:62" s="5" customFormat="1" ht="24" customHeight="1">
      <c r="A150" s="14" t="s">
        <v>273</v>
      </c>
      <c r="B150" s="15" t="s">
        <v>164</v>
      </c>
      <c r="C150" s="15" t="s">
        <v>70</v>
      </c>
      <c r="D150" s="16" t="s">
        <v>165</v>
      </c>
      <c r="E150" s="51"/>
      <c r="F150" s="18" t="s">
        <v>174</v>
      </c>
      <c r="G150" s="16" t="s">
        <v>175</v>
      </c>
      <c r="H150" s="19">
        <v>177</v>
      </c>
      <c r="I150" s="19"/>
      <c r="J150" s="28">
        <f t="shared" si="40"/>
        <v>23.6</v>
      </c>
      <c r="K150" s="19">
        <v>88.6</v>
      </c>
      <c r="L150" s="28">
        <f t="shared" si="41"/>
        <v>53.16</v>
      </c>
      <c r="M150" s="28">
        <f t="shared" si="42"/>
        <v>76.75999999999999</v>
      </c>
      <c r="N150" s="29">
        <f t="shared" si="43"/>
        <v>5</v>
      </c>
      <c r="O150" s="4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</row>
    <row r="151" spans="1:62" s="5" customFormat="1" ht="24" customHeight="1">
      <c r="A151" s="14" t="s">
        <v>273</v>
      </c>
      <c r="B151" s="15" t="s">
        <v>164</v>
      </c>
      <c r="C151" s="15" t="s">
        <v>70</v>
      </c>
      <c r="D151" s="16" t="s">
        <v>165</v>
      </c>
      <c r="E151" s="51"/>
      <c r="F151" s="18" t="s">
        <v>176</v>
      </c>
      <c r="G151" s="16" t="s">
        <v>177</v>
      </c>
      <c r="H151" s="19">
        <v>199</v>
      </c>
      <c r="I151" s="19"/>
      <c r="J151" s="28">
        <f t="shared" si="40"/>
        <v>26.53333333333333</v>
      </c>
      <c r="K151" s="19">
        <v>83</v>
      </c>
      <c r="L151" s="28">
        <f t="shared" si="41"/>
        <v>49.8</v>
      </c>
      <c r="M151" s="28">
        <f t="shared" si="42"/>
        <v>76.33333333333333</v>
      </c>
      <c r="N151" s="29">
        <f t="shared" si="43"/>
        <v>6</v>
      </c>
      <c r="O151" s="4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</row>
    <row r="152" spans="1:62" s="5" customFormat="1" ht="24" customHeight="1">
      <c r="A152" s="14" t="s">
        <v>273</v>
      </c>
      <c r="B152" s="15" t="s">
        <v>164</v>
      </c>
      <c r="C152" s="15" t="s">
        <v>70</v>
      </c>
      <c r="D152" s="16" t="s">
        <v>165</v>
      </c>
      <c r="E152" s="51"/>
      <c r="F152" s="18" t="s">
        <v>178</v>
      </c>
      <c r="G152" s="16" t="s">
        <v>179</v>
      </c>
      <c r="H152" s="19">
        <v>197.5</v>
      </c>
      <c r="I152" s="19"/>
      <c r="J152" s="28">
        <f t="shared" si="40"/>
        <v>26.333333333333332</v>
      </c>
      <c r="K152" s="19">
        <v>83.2</v>
      </c>
      <c r="L152" s="28">
        <f t="shared" si="41"/>
        <v>49.92</v>
      </c>
      <c r="M152" s="28">
        <f t="shared" si="42"/>
        <v>76.25333333333333</v>
      </c>
      <c r="N152" s="29">
        <f t="shared" si="43"/>
        <v>7</v>
      </c>
      <c r="O152" s="4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</row>
    <row r="153" spans="1:62" s="5" customFormat="1" ht="24" customHeight="1">
      <c r="A153" s="14" t="s">
        <v>273</v>
      </c>
      <c r="B153" s="15" t="s">
        <v>164</v>
      </c>
      <c r="C153" s="15" t="s">
        <v>70</v>
      </c>
      <c r="D153" s="16" t="s">
        <v>165</v>
      </c>
      <c r="E153" s="51"/>
      <c r="F153" s="18" t="s">
        <v>180</v>
      </c>
      <c r="G153" s="16" t="s">
        <v>181</v>
      </c>
      <c r="H153" s="19">
        <v>198.5</v>
      </c>
      <c r="I153" s="19"/>
      <c r="J153" s="28">
        <f t="shared" si="40"/>
        <v>26.466666666666665</v>
      </c>
      <c r="K153" s="19">
        <v>82.4</v>
      </c>
      <c r="L153" s="28">
        <f t="shared" si="41"/>
        <v>49.440000000000005</v>
      </c>
      <c r="M153" s="28">
        <f t="shared" si="42"/>
        <v>75.90666666666667</v>
      </c>
      <c r="N153" s="29">
        <f t="shared" si="43"/>
        <v>8</v>
      </c>
      <c r="O153" s="4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</row>
    <row r="154" spans="1:62" s="5" customFormat="1" ht="24" customHeight="1">
      <c r="A154" s="14" t="s">
        <v>273</v>
      </c>
      <c r="B154" s="15" t="s">
        <v>164</v>
      </c>
      <c r="C154" s="15" t="s">
        <v>70</v>
      </c>
      <c r="D154" s="16" t="s">
        <v>165</v>
      </c>
      <c r="E154" s="51"/>
      <c r="F154" s="18" t="s">
        <v>182</v>
      </c>
      <c r="G154" s="16" t="s">
        <v>183</v>
      </c>
      <c r="H154" s="19">
        <v>195</v>
      </c>
      <c r="I154" s="19"/>
      <c r="J154" s="28">
        <f t="shared" si="40"/>
        <v>26</v>
      </c>
      <c r="K154" s="19">
        <v>83</v>
      </c>
      <c r="L154" s="28">
        <f t="shared" si="41"/>
        <v>49.8</v>
      </c>
      <c r="M154" s="28">
        <f t="shared" si="42"/>
        <v>75.8</v>
      </c>
      <c r="N154" s="29">
        <f t="shared" si="43"/>
        <v>9</v>
      </c>
      <c r="O154" s="4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</row>
    <row r="155" spans="1:62" s="5" customFormat="1" ht="24" customHeight="1">
      <c r="A155" s="14" t="s">
        <v>273</v>
      </c>
      <c r="B155" s="15" t="s">
        <v>164</v>
      </c>
      <c r="C155" s="15" t="s">
        <v>70</v>
      </c>
      <c r="D155" s="16" t="s">
        <v>165</v>
      </c>
      <c r="E155" s="51"/>
      <c r="F155" s="18" t="s">
        <v>184</v>
      </c>
      <c r="G155" s="16" t="s">
        <v>185</v>
      </c>
      <c r="H155" s="19">
        <v>185</v>
      </c>
      <c r="I155" s="19"/>
      <c r="J155" s="28">
        <f t="shared" si="40"/>
        <v>24.666666666666668</v>
      </c>
      <c r="K155" s="19">
        <v>85</v>
      </c>
      <c r="L155" s="28">
        <f t="shared" si="41"/>
        <v>51</v>
      </c>
      <c r="M155" s="28">
        <f t="shared" si="42"/>
        <v>75.66666666666667</v>
      </c>
      <c r="N155" s="29">
        <f t="shared" si="43"/>
        <v>10</v>
      </c>
      <c r="O155" s="4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</row>
    <row r="156" spans="1:62" s="5" customFormat="1" ht="24" customHeight="1">
      <c r="A156" s="14" t="s">
        <v>273</v>
      </c>
      <c r="B156" s="15" t="s">
        <v>164</v>
      </c>
      <c r="C156" s="15" t="s">
        <v>70</v>
      </c>
      <c r="D156" s="16" t="s">
        <v>165</v>
      </c>
      <c r="E156" s="51"/>
      <c r="F156" s="18" t="s">
        <v>186</v>
      </c>
      <c r="G156" s="16" t="s">
        <v>187</v>
      </c>
      <c r="H156" s="19">
        <v>173</v>
      </c>
      <c r="I156" s="19"/>
      <c r="J156" s="28">
        <f t="shared" si="40"/>
        <v>23.066666666666666</v>
      </c>
      <c r="K156" s="19">
        <v>87.4</v>
      </c>
      <c r="L156" s="28">
        <f t="shared" si="41"/>
        <v>52.440000000000005</v>
      </c>
      <c r="M156" s="28">
        <f t="shared" si="42"/>
        <v>75.50666666666667</v>
      </c>
      <c r="N156" s="29">
        <f t="shared" si="43"/>
        <v>11</v>
      </c>
      <c r="O156" s="4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</row>
    <row r="157" spans="1:62" s="5" customFormat="1" ht="24" customHeight="1">
      <c r="A157" s="14" t="s">
        <v>273</v>
      </c>
      <c r="B157" s="15" t="s">
        <v>164</v>
      </c>
      <c r="C157" s="15" t="s">
        <v>70</v>
      </c>
      <c r="D157" s="16" t="s">
        <v>165</v>
      </c>
      <c r="E157" s="51"/>
      <c r="F157" s="18" t="s">
        <v>188</v>
      </c>
      <c r="G157" s="16" t="s">
        <v>189</v>
      </c>
      <c r="H157" s="19">
        <v>183.5</v>
      </c>
      <c r="I157" s="19"/>
      <c r="J157" s="28">
        <f t="shared" si="40"/>
        <v>24.46666666666667</v>
      </c>
      <c r="K157" s="19">
        <v>84.6</v>
      </c>
      <c r="L157" s="28">
        <f t="shared" si="41"/>
        <v>50.76</v>
      </c>
      <c r="M157" s="28">
        <f t="shared" si="42"/>
        <v>75.22666666666666</v>
      </c>
      <c r="N157" s="29">
        <f t="shared" si="43"/>
        <v>12</v>
      </c>
      <c r="O157" s="4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</row>
    <row r="158" spans="1:62" s="5" customFormat="1" ht="24" customHeight="1">
      <c r="A158" s="14" t="s">
        <v>273</v>
      </c>
      <c r="B158" s="15" t="s">
        <v>164</v>
      </c>
      <c r="C158" s="15" t="s">
        <v>70</v>
      </c>
      <c r="D158" s="16" t="s">
        <v>165</v>
      </c>
      <c r="E158" s="51"/>
      <c r="F158" s="18" t="s">
        <v>190</v>
      </c>
      <c r="G158" s="16" t="s">
        <v>191</v>
      </c>
      <c r="H158" s="19">
        <v>177</v>
      </c>
      <c r="I158" s="19"/>
      <c r="J158" s="28">
        <f t="shared" si="40"/>
        <v>23.6</v>
      </c>
      <c r="K158" s="19">
        <v>85.8</v>
      </c>
      <c r="L158" s="28">
        <f t="shared" si="41"/>
        <v>51.48</v>
      </c>
      <c r="M158" s="28">
        <f t="shared" si="42"/>
        <v>75.08</v>
      </c>
      <c r="N158" s="29">
        <f t="shared" si="43"/>
        <v>13</v>
      </c>
      <c r="O158" s="4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</row>
    <row r="159" spans="1:62" s="5" customFormat="1" ht="24" customHeight="1">
      <c r="A159" s="14" t="s">
        <v>273</v>
      </c>
      <c r="B159" s="15" t="s">
        <v>164</v>
      </c>
      <c r="C159" s="15" t="s">
        <v>70</v>
      </c>
      <c r="D159" s="16" t="s">
        <v>165</v>
      </c>
      <c r="E159" s="51"/>
      <c r="F159" s="18" t="s">
        <v>192</v>
      </c>
      <c r="G159" s="16" t="s">
        <v>193</v>
      </c>
      <c r="H159" s="19">
        <v>184.5</v>
      </c>
      <c r="I159" s="19"/>
      <c r="J159" s="28">
        <f t="shared" si="40"/>
        <v>24.6</v>
      </c>
      <c r="K159" s="19">
        <v>83.8</v>
      </c>
      <c r="L159" s="28">
        <f t="shared" si="41"/>
        <v>50.279999999999994</v>
      </c>
      <c r="M159" s="28">
        <f t="shared" si="42"/>
        <v>74.88</v>
      </c>
      <c r="N159" s="29">
        <f t="shared" si="43"/>
        <v>14</v>
      </c>
      <c r="O159" s="4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</row>
    <row r="160" spans="1:252" s="5" customFormat="1" ht="24" customHeight="1">
      <c r="A160" s="14" t="s">
        <v>273</v>
      </c>
      <c r="B160" s="15" t="s">
        <v>164</v>
      </c>
      <c r="C160" s="15" t="s">
        <v>70</v>
      </c>
      <c r="D160" s="16" t="s">
        <v>165</v>
      </c>
      <c r="E160" s="51"/>
      <c r="F160" s="18" t="s">
        <v>194</v>
      </c>
      <c r="G160" s="16" t="s">
        <v>195</v>
      </c>
      <c r="H160" s="19">
        <v>194</v>
      </c>
      <c r="I160" s="19"/>
      <c r="J160" s="28">
        <f t="shared" si="40"/>
        <v>25.866666666666664</v>
      </c>
      <c r="K160" s="19">
        <v>81</v>
      </c>
      <c r="L160" s="28">
        <f t="shared" si="41"/>
        <v>48.6</v>
      </c>
      <c r="M160" s="28">
        <f t="shared" si="42"/>
        <v>74.46666666666667</v>
      </c>
      <c r="N160" s="29">
        <f t="shared" si="43"/>
        <v>15</v>
      </c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8"/>
      <c r="DV160" s="8"/>
      <c r="DW160" s="8"/>
      <c r="DX160" s="8"/>
      <c r="DY160" s="8"/>
      <c r="DZ160" s="8"/>
      <c r="EA160" s="8"/>
      <c r="EB160" s="8"/>
      <c r="EC160" s="8"/>
      <c r="ED160" s="8"/>
      <c r="EE160" s="8"/>
      <c r="EF160" s="8"/>
      <c r="EG160" s="8"/>
      <c r="EH160" s="8"/>
      <c r="EI160" s="8"/>
      <c r="EJ160" s="8"/>
      <c r="EK160" s="8"/>
      <c r="EL160" s="8"/>
      <c r="EM160" s="8"/>
      <c r="EN160" s="8"/>
      <c r="EO160" s="8"/>
      <c r="EP160" s="8"/>
      <c r="EQ160" s="8"/>
      <c r="ER160" s="8"/>
      <c r="ES160" s="8"/>
      <c r="ET160" s="8"/>
      <c r="EU160" s="8"/>
      <c r="EV160" s="8"/>
      <c r="EW160" s="8"/>
      <c r="EX160" s="8"/>
      <c r="EY160" s="8"/>
      <c r="EZ160" s="8"/>
      <c r="FA160" s="8"/>
      <c r="FB160" s="8"/>
      <c r="FC160" s="8"/>
      <c r="FD160" s="8"/>
      <c r="FE160" s="8"/>
      <c r="FF160" s="8"/>
      <c r="FG160" s="8"/>
      <c r="FH160" s="8"/>
      <c r="FI160" s="8"/>
      <c r="FJ160" s="8"/>
      <c r="FK160" s="8"/>
      <c r="FL160" s="8"/>
      <c r="FM160" s="8"/>
      <c r="FN160" s="8"/>
      <c r="FO160" s="8"/>
      <c r="FP160" s="8"/>
      <c r="FQ160" s="8"/>
      <c r="FR160" s="8"/>
      <c r="FS160" s="8"/>
      <c r="FT160" s="8"/>
      <c r="FU160" s="8"/>
      <c r="FV160" s="8"/>
      <c r="FW160" s="8"/>
      <c r="FX160" s="8"/>
      <c r="FY160" s="8"/>
      <c r="FZ160" s="8"/>
      <c r="GA160" s="8"/>
      <c r="GB160" s="8"/>
      <c r="GC160" s="8"/>
      <c r="GD160" s="8"/>
      <c r="GE160" s="8"/>
      <c r="GF160" s="8"/>
      <c r="GG160" s="8"/>
      <c r="GH160" s="8"/>
      <c r="GI160" s="8"/>
      <c r="GJ160" s="8"/>
      <c r="GK160" s="8"/>
      <c r="GL160" s="8"/>
      <c r="GM160" s="8"/>
      <c r="GN160" s="8"/>
      <c r="GO160" s="8"/>
      <c r="GP160" s="8"/>
      <c r="GQ160" s="8"/>
      <c r="GR160" s="8"/>
      <c r="GS160" s="8"/>
      <c r="GT160" s="8"/>
      <c r="GU160" s="8"/>
      <c r="GV160" s="8"/>
      <c r="GW160" s="8"/>
      <c r="GX160" s="8"/>
      <c r="GY160" s="8"/>
      <c r="GZ160" s="8"/>
      <c r="HA160" s="8"/>
      <c r="HB160" s="8"/>
      <c r="HC160" s="8"/>
      <c r="HD160" s="8"/>
      <c r="HE160" s="8"/>
      <c r="HF160" s="8"/>
      <c r="HG160" s="8"/>
      <c r="HH160" s="8"/>
      <c r="HI160" s="8"/>
      <c r="HJ160" s="8"/>
      <c r="HK160" s="8"/>
      <c r="HL160" s="8"/>
      <c r="HM160" s="8"/>
      <c r="HN160" s="8"/>
      <c r="HO160" s="8"/>
      <c r="HP160" s="8"/>
      <c r="HQ160" s="8"/>
      <c r="HR160" s="8"/>
      <c r="HS160" s="8"/>
      <c r="HT160" s="8"/>
      <c r="HU160" s="8"/>
      <c r="HV160" s="8"/>
      <c r="HW160" s="8"/>
      <c r="HX160" s="8"/>
      <c r="HY160" s="8"/>
      <c r="HZ160" s="8"/>
      <c r="IA160" s="8"/>
      <c r="IB160" s="8"/>
      <c r="IC160" s="8"/>
      <c r="ID160" s="8"/>
      <c r="IE160" s="8"/>
      <c r="IF160" s="8"/>
      <c r="IG160" s="8"/>
      <c r="IH160" s="8"/>
      <c r="II160" s="8"/>
      <c r="IJ160" s="8"/>
      <c r="IK160" s="8"/>
      <c r="IL160" s="8"/>
      <c r="IM160" s="8"/>
      <c r="IN160" s="8"/>
      <c r="IO160" s="8"/>
      <c r="IP160" s="8"/>
      <c r="IQ160" s="8"/>
      <c r="IR160" s="8"/>
    </row>
    <row r="161" spans="1:62" s="5" customFormat="1" ht="24" customHeight="1">
      <c r="A161" s="14" t="s">
        <v>273</v>
      </c>
      <c r="B161" s="15" t="s">
        <v>164</v>
      </c>
      <c r="C161" s="15" t="s">
        <v>70</v>
      </c>
      <c r="D161" s="16" t="s">
        <v>165</v>
      </c>
      <c r="E161" s="51"/>
      <c r="F161" s="18" t="s">
        <v>196</v>
      </c>
      <c r="G161" s="16" t="s">
        <v>197</v>
      </c>
      <c r="H161" s="19">
        <v>175.5</v>
      </c>
      <c r="I161" s="19"/>
      <c r="J161" s="28">
        <f t="shared" si="40"/>
        <v>23.400000000000002</v>
      </c>
      <c r="K161" s="19">
        <v>85</v>
      </c>
      <c r="L161" s="28">
        <f t="shared" si="41"/>
        <v>51</v>
      </c>
      <c r="M161" s="28">
        <f t="shared" si="42"/>
        <v>74.4</v>
      </c>
      <c r="N161" s="29">
        <f t="shared" si="43"/>
        <v>16</v>
      </c>
      <c r="O161" s="4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</row>
    <row r="162" spans="1:62" s="5" customFormat="1" ht="24" customHeight="1">
      <c r="A162" s="14" t="s">
        <v>273</v>
      </c>
      <c r="B162" s="15" t="s">
        <v>164</v>
      </c>
      <c r="C162" s="15" t="s">
        <v>70</v>
      </c>
      <c r="D162" s="16" t="s">
        <v>165</v>
      </c>
      <c r="E162" s="51"/>
      <c r="F162" s="18" t="s">
        <v>198</v>
      </c>
      <c r="G162" s="16" t="s">
        <v>199</v>
      </c>
      <c r="H162" s="19">
        <v>174.5</v>
      </c>
      <c r="I162" s="19"/>
      <c r="J162" s="28">
        <f t="shared" si="40"/>
        <v>23.266666666666666</v>
      </c>
      <c r="K162" s="19">
        <v>84.8</v>
      </c>
      <c r="L162" s="28">
        <f t="shared" si="41"/>
        <v>50.879999999999995</v>
      </c>
      <c r="M162" s="28">
        <f t="shared" si="42"/>
        <v>74.14666666666666</v>
      </c>
      <c r="N162" s="29">
        <f t="shared" si="43"/>
        <v>17</v>
      </c>
      <c r="O162" s="4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</row>
    <row r="163" spans="1:62" s="5" customFormat="1" ht="24" customHeight="1">
      <c r="A163" s="14" t="s">
        <v>273</v>
      </c>
      <c r="B163" s="15" t="s">
        <v>164</v>
      </c>
      <c r="C163" s="15" t="s">
        <v>70</v>
      </c>
      <c r="D163" s="16" t="s">
        <v>165</v>
      </c>
      <c r="E163" s="51"/>
      <c r="F163" s="18" t="s">
        <v>200</v>
      </c>
      <c r="G163" s="16" t="s">
        <v>201</v>
      </c>
      <c r="H163" s="19">
        <v>182</v>
      </c>
      <c r="I163" s="19"/>
      <c r="J163" s="28">
        <f t="shared" si="40"/>
        <v>24.266666666666666</v>
      </c>
      <c r="K163" s="19">
        <v>83</v>
      </c>
      <c r="L163" s="28">
        <f t="shared" si="41"/>
        <v>49.8</v>
      </c>
      <c r="M163" s="28">
        <f t="shared" si="42"/>
        <v>74.06666666666666</v>
      </c>
      <c r="N163" s="29">
        <f t="shared" si="43"/>
        <v>18</v>
      </c>
      <c r="O163" s="4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</row>
    <row r="164" spans="1:62" s="5" customFormat="1" ht="24" customHeight="1">
      <c r="A164" s="14" t="s">
        <v>273</v>
      </c>
      <c r="B164" s="15" t="s">
        <v>164</v>
      </c>
      <c r="C164" s="15" t="s">
        <v>70</v>
      </c>
      <c r="D164" s="16" t="s">
        <v>165</v>
      </c>
      <c r="E164" s="51"/>
      <c r="F164" s="18" t="s">
        <v>202</v>
      </c>
      <c r="G164" s="16" t="s">
        <v>203</v>
      </c>
      <c r="H164" s="19">
        <v>173</v>
      </c>
      <c r="I164" s="19"/>
      <c r="J164" s="28">
        <f t="shared" si="40"/>
        <v>23.066666666666666</v>
      </c>
      <c r="K164" s="19">
        <v>84.4</v>
      </c>
      <c r="L164" s="28">
        <f t="shared" si="41"/>
        <v>50.64</v>
      </c>
      <c r="M164" s="28">
        <f t="shared" si="42"/>
        <v>73.70666666666666</v>
      </c>
      <c r="N164" s="29">
        <f t="shared" si="43"/>
        <v>19</v>
      </c>
      <c r="O164" s="4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</row>
    <row r="165" spans="1:62" s="5" customFormat="1" ht="24" customHeight="1">
      <c r="A165" s="14" t="s">
        <v>273</v>
      </c>
      <c r="B165" s="15" t="s">
        <v>164</v>
      </c>
      <c r="C165" s="15" t="s">
        <v>70</v>
      </c>
      <c r="D165" s="16" t="s">
        <v>165</v>
      </c>
      <c r="E165" s="51"/>
      <c r="F165" s="18" t="s">
        <v>204</v>
      </c>
      <c r="G165" s="16" t="s">
        <v>205</v>
      </c>
      <c r="H165" s="19">
        <v>172</v>
      </c>
      <c r="I165" s="19"/>
      <c r="J165" s="28">
        <f t="shared" si="40"/>
        <v>22.933333333333334</v>
      </c>
      <c r="K165" s="19">
        <v>84.5</v>
      </c>
      <c r="L165" s="28">
        <f t="shared" si="41"/>
        <v>50.699999999999996</v>
      </c>
      <c r="M165" s="28">
        <f t="shared" si="42"/>
        <v>73.63333333333333</v>
      </c>
      <c r="N165" s="29">
        <f t="shared" si="43"/>
        <v>20</v>
      </c>
      <c r="O165" s="4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</row>
    <row r="166" spans="1:62" s="5" customFormat="1" ht="24" customHeight="1">
      <c r="A166" s="14" t="s">
        <v>273</v>
      </c>
      <c r="B166" s="15" t="s">
        <v>164</v>
      </c>
      <c r="C166" s="15" t="s">
        <v>70</v>
      </c>
      <c r="D166" s="16" t="s">
        <v>165</v>
      </c>
      <c r="E166" s="51"/>
      <c r="F166" s="18" t="s">
        <v>206</v>
      </c>
      <c r="G166" s="16" t="s">
        <v>207</v>
      </c>
      <c r="H166" s="19">
        <v>171</v>
      </c>
      <c r="I166" s="19"/>
      <c r="J166" s="28">
        <f t="shared" si="40"/>
        <v>22.8</v>
      </c>
      <c r="K166" s="19">
        <v>83.2</v>
      </c>
      <c r="L166" s="28">
        <f t="shared" si="41"/>
        <v>49.92</v>
      </c>
      <c r="M166" s="28">
        <f t="shared" si="42"/>
        <v>72.72</v>
      </c>
      <c r="N166" s="29">
        <f t="shared" si="43"/>
        <v>21</v>
      </c>
      <c r="O166" s="4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</row>
    <row r="167" spans="1:62" s="5" customFormat="1" ht="24" customHeight="1">
      <c r="A167" s="14" t="s">
        <v>273</v>
      </c>
      <c r="B167" s="15" t="s">
        <v>164</v>
      </c>
      <c r="C167" s="15" t="s">
        <v>70</v>
      </c>
      <c r="D167" s="16" t="s">
        <v>165</v>
      </c>
      <c r="E167" s="51"/>
      <c r="F167" s="18" t="s">
        <v>208</v>
      </c>
      <c r="G167" s="16" t="s">
        <v>209</v>
      </c>
      <c r="H167" s="19">
        <v>182.5</v>
      </c>
      <c r="I167" s="19"/>
      <c r="J167" s="28">
        <f t="shared" si="40"/>
        <v>24.333333333333332</v>
      </c>
      <c r="K167" s="19">
        <v>79</v>
      </c>
      <c r="L167" s="28">
        <f t="shared" si="41"/>
        <v>47.4</v>
      </c>
      <c r="M167" s="28">
        <f t="shared" si="42"/>
        <v>71.73333333333333</v>
      </c>
      <c r="N167" s="29">
        <f t="shared" si="43"/>
        <v>22</v>
      </c>
      <c r="O167" s="4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</row>
    <row r="168" spans="1:62" s="5" customFormat="1" ht="24" customHeight="1">
      <c r="A168" s="14" t="s">
        <v>273</v>
      </c>
      <c r="B168" s="15" t="s">
        <v>164</v>
      </c>
      <c r="C168" s="15" t="s">
        <v>70</v>
      </c>
      <c r="D168" s="16" t="s">
        <v>165</v>
      </c>
      <c r="E168" s="51"/>
      <c r="F168" s="18" t="s">
        <v>210</v>
      </c>
      <c r="G168" s="16" t="s">
        <v>211</v>
      </c>
      <c r="H168" s="19">
        <v>174.5</v>
      </c>
      <c r="I168" s="19"/>
      <c r="J168" s="28">
        <f t="shared" si="40"/>
        <v>23.266666666666666</v>
      </c>
      <c r="K168" s="19">
        <v>78.6</v>
      </c>
      <c r="L168" s="28">
        <f t="shared" si="41"/>
        <v>47.16</v>
      </c>
      <c r="M168" s="28">
        <f t="shared" si="42"/>
        <v>70.42666666666666</v>
      </c>
      <c r="N168" s="29">
        <f t="shared" si="43"/>
        <v>23</v>
      </c>
      <c r="O168" s="4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</row>
    <row r="169" spans="1:62" s="5" customFormat="1" ht="24" customHeight="1">
      <c r="A169" s="14" t="s">
        <v>273</v>
      </c>
      <c r="B169" s="15" t="s">
        <v>164</v>
      </c>
      <c r="C169" s="15" t="s">
        <v>70</v>
      </c>
      <c r="D169" s="16" t="s">
        <v>165</v>
      </c>
      <c r="E169" s="51"/>
      <c r="F169" s="18" t="s">
        <v>212</v>
      </c>
      <c r="G169" s="16" t="s">
        <v>213</v>
      </c>
      <c r="H169" s="19">
        <v>187</v>
      </c>
      <c r="I169" s="19"/>
      <c r="J169" s="28">
        <f t="shared" si="40"/>
        <v>24.933333333333334</v>
      </c>
      <c r="K169" s="19">
        <v>75.8</v>
      </c>
      <c r="L169" s="28">
        <f t="shared" si="41"/>
        <v>45.48</v>
      </c>
      <c r="M169" s="28">
        <f t="shared" si="42"/>
        <v>70.41333333333333</v>
      </c>
      <c r="N169" s="29">
        <f t="shared" si="43"/>
        <v>24</v>
      </c>
      <c r="O169" s="4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</row>
    <row r="170" spans="1:62" s="5" customFormat="1" ht="24" customHeight="1">
      <c r="A170" s="14" t="s">
        <v>273</v>
      </c>
      <c r="B170" s="15" t="s">
        <v>164</v>
      </c>
      <c r="C170" s="15" t="s">
        <v>70</v>
      </c>
      <c r="D170" s="16" t="s">
        <v>165</v>
      </c>
      <c r="E170" s="51"/>
      <c r="F170" s="18" t="s">
        <v>214</v>
      </c>
      <c r="G170" s="16" t="s">
        <v>215</v>
      </c>
      <c r="H170" s="19">
        <v>172.5</v>
      </c>
      <c r="I170" s="19"/>
      <c r="J170" s="28">
        <f t="shared" si="40"/>
        <v>23</v>
      </c>
      <c r="K170" s="19">
        <v>79</v>
      </c>
      <c r="L170" s="28">
        <f t="shared" si="41"/>
        <v>47.4</v>
      </c>
      <c r="M170" s="28">
        <f t="shared" si="42"/>
        <v>70.4</v>
      </c>
      <c r="N170" s="29">
        <f t="shared" si="43"/>
        <v>25</v>
      </c>
      <c r="O170" s="4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</row>
    <row r="171" spans="1:62" s="5" customFormat="1" ht="24" customHeight="1">
      <c r="A171" s="14" t="s">
        <v>273</v>
      </c>
      <c r="B171" s="15" t="s">
        <v>164</v>
      </c>
      <c r="C171" s="15" t="s">
        <v>70</v>
      </c>
      <c r="D171" s="16" t="s">
        <v>165</v>
      </c>
      <c r="E171" s="51"/>
      <c r="F171" s="18" t="s">
        <v>216</v>
      </c>
      <c r="G171" s="16" t="s">
        <v>217</v>
      </c>
      <c r="H171" s="19">
        <v>175.5</v>
      </c>
      <c r="I171" s="19"/>
      <c r="J171" s="28">
        <f t="shared" si="40"/>
        <v>23.400000000000002</v>
      </c>
      <c r="K171" s="19">
        <v>77.8</v>
      </c>
      <c r="L171" s="28">
        <f t="shared" si="41"/>
        <v>46.68</v>
      </c>
      <c r="M171" s="28">
        <f t="shared" si="42"/>
        <v>70.08</v>
      </c>
      <c r="N171" s="29">
        <f t="shared" si="43"/>
        <v>26</v>
      </c>
      <c r="O171" s="4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</row>
    <row r="172" spans="1:62" s="5" customFormat="1" ht="24" customHeight="1">
      <c r="A172" s="14" t="s">
        <v>273</v>
      </c>
      <c r="B172" s="15" t="s">
        <v>164</v>
      </c>
      <c r="C172" s="15" t="s">
        <v>70</v>
      </c>
      <c r="D172" s="16" t="s">
        <v>165</v>
      </c>
      <c r="E172" s="51"/>
      <c r="F172" s="18" t="s">
        <v>218</v>
      </c>
      <c r="G172" s="16" t="s">
        <v>219</v>
      </c>
      <c r="H172" s="19">
        <v>194</v>
      </c>
      <c r="I172" s="19"/>
      <c r="J172" s="28">
        <f t="shared" si="40"/>
        <v>25.866666666666664</v>
      </c>
      <c r="K172" s="19">
        <v>73.3</v>
      </c>
      <c r="L172" s="28">
        <f t="shared" si="41"/>
        <v>43.98</v>
      </c>
      <c r="M172" s="28">
        <f t="shared" si="42"/>
        <v>69.84666666666666</v>
      </c>
      <c r="N172" s="29">
        <f t="shared" si="43"/>
        <v>27</v>
      </c>
      <c r="O172" s="4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</row>
    <row r="173" spans="1:62" s="5" customFormat="1" ht="24" customHeight="1">
      <c r="A173" s="14" t="s">
        <v>273</v>
      </c>
      <c r="B173" s="15" t="s">
        <v>164</v>
      </c>
      <c r="C173" s="15" t="s">
        <v>70</v>
      </c>
      <c r="D173" s="16" t="s">
        <v>165</v>
      </c>
      <c r="E173" s="51"/>
      <c r="F173" s="18" t="s">
        <v>220</v>
      </c>
      <c r="G173" s="16" t="s">
        <v>221</v>
      </c>
      <c r="H173" s="19">
        <v>206.5</v>
      </c>
      <c r="I173" s="19"/>
      <c r="J173" s="28">
        <f t="shared" si="40"/>
        <v>27.53333333333333</v>
      </c>
      <c r="K173" s="19">
        <v>70</v>
      </c>
      <c r="L173" s="28">
        <f t="shared" si="41"/>
        <v>42</v>
      </c>
      <c r="M173" s="28">
        <f t="shared" si="42"/>
        <v>69.53333333333333</v>
      </c>
      <c r="N173" s="29">
        <f t="shared" si="43"/>
        <v>28</v>
      </c>
      <c r="O173" s="4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</row>
    <row r="174" spans="1:62" s="5" customFormat="1" ht="24" customHeight="1">
      <c r="A174" s="14" t="s">
        <v>273</v>
      </c>
      <c r="B174" s="15" t="s">
        <v>164</v>
      </c>
      <c r="C174" s="15" t="s">
        <v>70</v>
      </c>
      <c r="D174" s="16" t="s">
        <v>165</v>
      </c>
      <c r="E174" s="51"/>
      <c r="F174" s="18" t="s">
        <v>222</v>
      </c>
      <c r="G174" s="16" t="s">
        <v>223</v>
      </c>
      <c r="H174" s="19">
        <v>193.5</v>
      </c>
      <c r="I174" s="19"/>
      <c r="J174" s="28">
        <f t="shared" si="40"/>
        <v>25.8</v>
      </c>
      <c r="K174" s="19">
        <v>72.8</v>
      </c>
      <c r="L174" s="28">
        <f t="shared" si="41"/>
        <v>43.68</v>
      </c>
      <c r="M174" s="28">
        <f t="shared" si="42"/>
        <v>69.48</v>
      </c>
      <c r="N174" s="29">
        <f t="shared" si="43"/>
        <v>29</v>
      </c>
      <c r="O174" s="4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</row>
    <row r="175" spans="1:62" s="5" customFormat="1" ht="24" customHeight="1">
      <c r="A175" s="14" t="s">
        <v>273</v>
      </c>
      <c r="B175" s="15" t="s">
        <v>164</v>
      </c>
      <c r="C175" s="15" t="s">
        <v>70</v>
      </c>
      <c r="D175" s="16" t="s">
        <v>165</v>
      </c>
      <c r="E175" s="51"/>
      <c r="F175" s="18" t="s">
        <v>224</v>
      </c>
      <c r="G175" s="16" t="s">
        <v>225</v>
      </c>
      <c r="H175" s="19">
        <v>192.5</v>
      </c>
      <c r="I175" s="19"/>
      <c r="J175" s="28">
        <f t="shared" si="40"/>
        <v>25.666666666666664</v>
      </c>
      <c r="K175" s="19">
        <v>73</v>
      </c>
      <c r="L175" s="28">
        <f t="shared" si="41"/>
        <v>43.8</v>
      </c>
      <c r="M175" s="28">
        <f t="shared" si="42"/>
        <v>69.46666666666667</v>
      </c>
      <c r="N175" s="29">
        <f t="shared" si="43"/>
        <v>30</v>
      </c>
      <c r="O175" s="4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</row>
    <row r="176" spans="1:15" s="6" customFormat="1" ht="24" customHeight="1">
      <c r="A176" s="14" t="s">
        <v>273</v>
      </c>
      <c r="B176" s="20" t="s">
        <v>164</v>
      </c>
      <c r="C176" s="20" t="s">
        <v>70</v>
      </c>
      <c r="D176" s="21" t="s">
        <v>165</v>
      </c>
      <c r="E176" s="51"/>
      <c r="F176" s="14" t="s">
        <v>461</v>
      </c>
      <c r="G176" s="21" t="s">
        <v>462</v>
      </c>
      <c r="H176" s="17">
        <v>169</v>
      </c>
      <c r="I176" s="17"/>
      <c r="J176" s="30">
        <f t="shared" si="40"/>
        <v>22.53333333333333</v>
      </c>
      <c r="K176" s="17">
        <v>78.2</v>
      </c>
      <c r="L176" s="30">
        <f t="shared" si="41"/>
        <v>46.92</v>
      </c>
      <c r="M176" s="30">
        <f t="shared" si="42"/>
        <v>69.45333333333333</v>
      </c>
      <c r="N176" s="31">
        <f t="shared" si="43"/>
        <v>31</v>
      </c>
      <c r="O176" s="4"/>
    </row>
    <row r="177" spans="1:15" s="6" customFormat="1" ht="24" customHeight="1">
      <c r="A177" s="14" t="s">
        <v>273</v>
      </c>
      <c r="B177" s="20" t="s">
        <v>164</v>
      </c>
      <c r="C177" s="20" t="s">
        <v>70</v>
      </c>
      <c r="D177" s="21" t="s">
        <v>165</v>
      </c>
      <c r="E177" s="51"/>
      <c r="F177" s="14" t="s">
        <v>463</v>
      </c>
      <c r="G177" s="21" t="s">
        <v>464</v>
      </c>
      <c r="H177" s="17">
        <v>184.5</v>
      </c>
      <c r="I177" s="17"/>
      <c r="J177" s="30">
        <f t="shared" si="40"/>
        <v>24.6</v>
      </c>
      <c r="K177" s="17">
        <v>74.2</v>
      </c>
      <c r="L177" s="30">
        <f t="shared" si="41"/>
        <v>44.52</v>
      </c>
      <c r="M177" s="30">
        <f t="shared" si="42"/>
        <v>69.12</v>
      </c>
      <c r="N177" s="31">
        <f t="shared" si="43"/>
        <v>32</v>
      </c>
      <c r="O177" s="4"/>
    </row>
    <row r="178" spans="1:15" s="6" customFormat="1" ht="24" customHeight="1">
      <c r="A178" s="14" t="s">
        <v>273</v>
      </c>
      <c r="B178" s="20" t="s">
        <v>164</v>
      </c>
      <c r="C178" s="20" t="s">
        <v>70</v>
      </c>
      <c r="D178" s="21" t="s">
        <v>165</v>
      </c>
      <c r="E178" s="51"/>
      <c r="F178" s="14" t="s">
        <v>465</v>
      </c>
      <c r="G178" s="21" t="s">
        <v>466</v>
      </c>
      <c r="H178" s="17">
        <v>179.5</v>
      </c>
      <c r="I178" s="17"/>
      <c r="J178" s="30">
        <f t="shared" si="40"/>
        <v>23.933333333333334</v>
      </c>
      <c r="K178" s="17">
        <v>75.2</v>
      </c>
      <c r="L178" s="30">
        <f t="shared" si="41"/>
        <v>45.12</v>
      </c>
      <c r="M178" s="30">
        <f t="shared" si="42"/>
        <v>69.05333333333333</v>
      </c>
      <c r="N178" s="31">
        <f t="shared" si="43"/>
        <v>33</v>
      </c>
      <c r="O178" s="4"/>
    </row>
    <row r="179" spans="1:15" s="6" customFormat="1" ht="24" customHeight="1">
      <c r="A179" s="14" t="s">
        <v>273</v>
      </c>
      <c r="B179" s="20" t="s">
        <v>164</v>
      </c>
      <c r="C179" s="20" t="s">
        <v>70</v>
      </c>
      <c r="D179" s="21" t="s">
        <v>165</v>
      </c>
      <c r="E179" s="51"/>
      <c r="F179" s="14" t="s">
        <v>467</v>
      </c>
      <c r="G179" s="21" t="s">
        <v>468</v>
      </c>
      <c r="H179" s="17">
        <v>199.5</v>
      </c>
      <c r="I179" s="17"/>
      <c r="J179" s="30">
        <f t="shared" si="40"/>
        <v>26.6</v>
      </c>
      <c r="K179" s="17">
        <v>70.6</v>
      </c>
      <c r="L179" s="30">
        <f t="shared" si="41"/>
        <v>42.35999999999999</v>
      </c>
      <c r="M179" s="30">
        <f t="shared" si="42"/>
        <v>68.96</v>
      </c>
      <c r="N179" s="31">
        <f t="shared" si="43"/>
        <v>34</v>
      </c>
      <c r="O179" s="4"/>
    </row>
    <row r="180" spans="1:15" s="6" customFormat="1" ht="24" customHeight="1">
      <c r="A180" s="14" t="s">
        <v>273</v>
      </c>
      <c r="B180" s="20" t="s">
        <v>164</v>
      </c>
      <c r="C180" s="20" t="s">
        <v>70</v>
      </c>
      <c r="D180" s="21" t="s">
        <v>165</v>
      </c>
      <c r="E180" s="51"/>
      <c r="F180" s="14" t="s">
        <v>469</v>
      </c>
      <c r="G180" s="21" t="s">
        <v>470</v>
      </c>
      <c r="H180" s="17">
        <v>176</v>
      </c>
      <c r="I180" s="17"/>
      <c r="J180" s="30">
        <f t="shared" si="40"/>
        <v>23.46666666666667</v>
      </c>
      <c r="K180" s="17">
        <v>75.6</v>
      </c>
      <c r="L180" s="30">
        <f t="shared" si="41"/>
        <v>45.35999999999999</v>
      </c>
      <c r="M180" s="30">
        <f t="shared" si="42"/>
        <v>68.82666666666665</v>
      </c>
      <c r="N180" s="31">
        <f t="shared" si="43"/>
        <v>35</v>
      </c>
      <c r="O180" s="4"/>
    </row>
    <row r="181" spans="1:15" s="6" customFormat="1" ht="24" customHeight="1">
      <c r="A181" s="14" t="s">
        <v>273</v>
      </c>
      <c r="B181" s="20" t="s">
        <v>164</v>
      </c>
      <c r="C181" s="20" t="s">
        <v>70</v>
      </c>
      <c r="D181" s="21" t="s">
        <v>165</v>
      </c>
      <c r="E181" s="51"/>
      <c r="F181" s="14" t="s">
        <v>471</v>
      </c>
      <c r="G181" s="21" t="s">
        <v>472</v>
      </c>
      <c r="H181" s="17">
        <v>175.5</v>
      </c>
      <c r="I181" s="17"/>
      <c r="J181" s="30">
        <f t="shared" si="40"/>
        <v>23.400000000000002</v>
      </c>
      <c r="K181" s="17">
        <v>75.6</v>
      </c>
      <c r="L181" s="30">
        <f t="shared" si="41"/>
        <v>45.35999999999999</v>
      </c>
      <c r="M181" s="30">
        <f t="shared" si="42"/>
        <v>68.75999999999999</v>
      </c>
      <c r="N181" s="31">
        <f t="shared" si="43"/>
        <v>36</v>
      </c>
      <c r="O181" s="4"/>
    </row>
    <row r="182" spans="1:15" s="6" customFormat="1" ht="24" customHeight="1">
      <c r="A182" s="14" t="s">
        <v>273</v>
      </c>
      <c r="B182" s="20" t="s">
        <v>164</v>
      </c>
      <c r="C182" s="20" t="s">
        <v>70</v>
      </c>
      <c r="D182" s="21" t="s">
        <v>165</v>
      </c>
      <c r="E182" s="51"/>
      <c r="F182" s="14" t="s">
        <v>473</v>
      </c>
      <c r="G182" s="21" t="s">
        <v>474</v>
      </c>
      <c r="H182" s="17">
        <v>179.5</v>
      </c>
      <c r="I182" s="17"/>
      <c r="J182" s="30">
        <f t="shared" si="40"/>
        <v>23.933333333333334</v>
      </c>
      <c r="K182" s="17">
        <v>74.6</v>
      </c>
      <c r="L182" s="30">
        <f t="shared" si="41"/>
        <v>44.76</v>
      </c>
      <c r="M182" s="30">
        <f t="shared" si="42"/>
        <v>68.69333333333333</v>
      </c>
      <c r="N182" s="31">
        <f t="shared" si="43"/>
        <v>37</v>
      </c>
      <c r="O182" s="4"/>
    </row>
    <row r="183" spans="1:15" s="6" customFormat="1" ht="24" customHeight="1">
      <c r="A183" s="14" t="s">
        <v>273</v>
      </c>
      <c r="B183" s="20" t="s">
        <v>164</v>
      </c>
      <c r="C183" s="20" t="s">
        <v>70</v>
      </c>
      <c r="D183" s="21" t="s">
        <v>165</v>
      </c>
      <c r="E183" s="51"/>
      <c r="F183" s="14" t="s">
        <v>475</v>
      </c>
      <c r="G183" s="21" t="s">
        <v>476</v>
      </c>
      <c r="H183" s="17">
        <v>183</v>
      </c>
      <c r="I183" s="17"/>
      <c r="J183" s="30">
        <f t="shared" si="40"/>
        <v>24.400000000000002</v>
      </c>
      <c r="K183" s="17">
        <v>73.6</v>
      </c>
      <c r="L183" s="30">
        <f t="shared" si="41"/>
        <v>44.16</v>
      </c>
      <c r="M183" s="30">
        <f t="shared" si="42"/>
        <v>68.56</v>
      </c>
      <c r="N183" s="31">
        <f t="shared" si="43"/>
        <v>38</v>
      </c>
      <c r="O183" s="4"/>
    </row>
    <row r="184" spans="1:15" s="6" customFormat="1" ht="24" customHeight="1">
      <c r="A184" s="14" t="s">
        <v>273</v>
      </c>
      <c r="B184" s="20" t="s">
        <v>164</v>
      </c>
      <c r="C184" s="20" t="s">
        <v>70</v>
      </c>
      <c r="D184" s="21" t="s">
        <v>165</v>
      </c>
      <c r="E184" s="51"/>
      <c r="F184" s="14" t="s">
        <v>477</v>
      </c>
      <c r="G184" s="21" t="s">
        <v>478</v>
      </c>
      <c r="H184" s="17">
        <v>177.5</v>
      </c>
      <c r="I184" s="17"/>
      <c r="J184" s="30">
        <f t="shared" si="40"/>
        <v>23.666666666666668</v>
      </c>
      <c r="K184" s="17">
        <v>74.8</v>
      </c>
      <c r="L184" s="30">
        <f t="shared" si="41"/>
        <v>44.879999999999995</v>
      </c>
      <c r="M184" s="30">
        <f t="shared" si="42"/>
        <v>68.54666666666667</v>
      </c>
      <c r="N184" s="31">
        <f t="shared" si="43"/>
        <v>39</v>
      </c>
      <c r="O184" s="4"/>
    </row>
    <row r="185" spans="1:15" s="6" customFormat="1" ht="24" customHeight="1">
      <c r="A185" s="14" t="s">
        <v>273</v>
      </c>
      <c r="B185" s="20" t="s">
        <v>164</v>
      </c>
      <c r="C185" s="20" t="s">
        <v>70</v>
      </c>
      <c r="D185" s="21" t="s">
        <v>165</v>
      </c>
      <c r="E185" s="51"/>
      <c r="F185" s="14" t="s">
        <v>479</v>
      </c>
      <c r="G185" s="21" t="s">
        <v>480</v>
      </c>
      <c r="H185" s="17">
        <v>187</v>
      </c>
      <c r="I185" s="17"/>
      <c r="J185" s="30">
        <f t="shared" si="40"/>
        <v>24.933333333333334</v>
      </c>
      <c r="K185" s="17">
        <v>72.6</v>
      </c>
      <c r="L185" s="30">
        <f t="shared" si="41"/>
        <v>43.559999999999995</v>
      </c>
      <c r="M185" s="30">
        <f t="shared" si="42"/>
        <v>68.49333333333333</v>
      </c>
      <c r="N185" s="31">
        <f t="shared" si="43"/>
        <v>40</v>
      </c>
      <c r="O185" s="4"/>
    </row>
    <row r="186" spans="1:15" s="6" customFormat="1" ht="24" customHeight="1">
      <c r="A186" s="14" t="s">
        <v>273</v>
      </c>
      <c r="B186" s="20" t="s">
        <v>164</v>
      </c>
      <c r="C186" s="20" t="s">
        <v>70</v>
      </c>
      <c r="D186" s="21" t="s">
        <v>165</v>
      </c>
      <c r="E186" s="51"/>
      <c r="F186" s="14" t="s">
        <v>481</v>
      </c>
      <c r="G186" s="21" t="s">
        <v>482</v>
      </c>
      <c r="H186" s="17">
        <v>187</v>
      </c>
      <c r="I186" s="17"/>
      <c r="J186" s="30">
        <f t="shared" si="40"/>
        <v>24.933333333333334</v>
      </c>
      <c r="K186" s="17">
        <v>72.6</v>
      </c>
      <c r="L186" s="30">
        <f t="shared" si="41"/>
        <v>43.559999999999995</v>
      </c>
      <c r="M186" s="30">
        <f t="shared" si="42"/>
        <v>68.49333333333333</v>
      </c>
      <c r="N186" s="31">
        <f t="shared" si="43"/>
        <v>40</v>
      </c>
      <c r="O186" s="4"/>
    </row>
    <row r="187" spans="1:15" s="6" customFormat="1" ht="24" customHeight="1">
      <c r="A187" s="14" t="s">
        <v>273</v>
      </c>
      <c r="B187" s="20" t="s">
        <v>164</v>
      </c>
      <c r="C187" s="20" t="s">
        <v>70</v>
      </c>
      <c r="D187" s="21" t="s">
        <v>165</v>
      </c>
      <c r="E187" s="51"/>
      <c r="F187" s="14" t="s">
        <v>483</v>
      </c>
      <c r="G187" s="21" t="s">
        <v>484</v>
      </c>
      <c r="H187" s="17">
        <v>170.5</v>
      </c>
      <c r="I187" s="17"/>
      <c r="J187" s="30">
        <f t="shared" si="40"/>
        <v>22.733333333333334</v>
      </c>
      <c r="K187" s="17">
        <v>76.2</v>
      </c>
      <c r="L187" s="30">
        <f t="shared" si="41"/>
        <v>45.72</v>
      </c>
      <c r="M187" s="30">
        <f t="shared" si="42"/>
        <v>68.45333333333333</v>
      </c>
      <c r="N187" s="31">
        <f t="shared" si="43"/>
        <v>42</v>
      </c>
      <c r="O187" s="4"/>
    </row>
    <row r="188" spans="1:15" s="6" customFormat="1" ht="24" customHeight="1">
      <c r="A188" s="14" t="s">
        <v>273</v>
      </c>
      <c r="B188" s="20" t="s">
        <v>164</v>
      </c>
      <c r="C188" s="20" t="s">
        <v>70</v>
      </c>
      <c r="D188" s="21" t="s">
        <v>165</v>
      </c>
      <c r="E188" s="51"/>
      <c r="F188" s="14" t="s">
        <v>485</v>
      </c>
      <c r="G188" s="21" t="s">
        <v>486</v>
      </c>
      <c r="H188" s="17">
        <v>174</v>
      </c>
      <c r="I188" s="17"/>
      <c r="J188" s="30">
        <f t="shared" si="40"/>
        <v>23.200000000000003</v>
      </c>
      <c r="K188" s="17">
        <v>75.4</v>
      </c>
      <c r="L188" s="30">
        <f t="shared" si="41"/>
        <v>45.24</v>
      </c>
      <c r="M188" s="30">
        <f t="shared" si="42"/>
        <v>68.44</v>
      </c>
      <c r="N188" s="31">
        <f t="shared" si="43"/>
        <v>43</v>
      </c>
      <c r="O188" s="4"/>
    </row>
    <row r="189" spans="1:15" s="6" customFormat="1" ht="24" customHeight="1">
      <c r="A189" s="14" t="s">
        <v>273</v>
      </c>
      <c r="B189" s="20" t="s">
        <v>164</v>
      </c>
      <c r="C189" s="20" t="s">
        <v>70</v>
      </c>
      <c r="D189" s="21" t="s">
        <v>165</v>
      </c>
      <c r="E189" s="51"/>
      <c r="F189" s="14" t="s">
        <v>487</v>
      </c>
      <c r="G189" s="21" t="s">
        <v>488</v>
      </c>
      <c r="H189" s="17">
        <v>173</v>
      </c>
      <c r="I189" s="17"/>
      <c r="J189" s="30">
        <f t="shared" si="40"/>
        <v>23.066666666666666</v>
      </c>
      <c r="K189" s="17">
        <v>75.2</v>
      </c>
      <c r="L189" s="30">
        <f t="shared" si="41"/>
        <v>45.12</v>
      </c>
      <c r="M189" s="30">
        <f t="shared" si="42"/>
        <v>68.18666666666667</v>
      </c>
      <c r="N189" s="31">
        <f t="shared" si="43"/>
        <v>44</v>
      </c>
      <c r="O189" s="4"/>
    </row>
    <row r="190" spans="1:15" s="6" customFormat="1" ht="24" customHeight="1">
      <c r="A190" s="14" t="s">
        <v>273</v>
      </c>
      <c r="B190" s="20" t="s">
        <v>164</v>
      </c>
      <c r="C190" s="20" t="s">
        <v>70</v>
      </c>
      <c r="D190" s="21" t="s">
        <v>165</v>
      </c>
      <c r="E190" s="51"/>
      <c r="F190" s="14" t="s">
        <v>489</v>
      </c>
      <c r="G190" s="21" t="s">
        <v>490</v>
      </c>
      <c r="H190" s="17">
        <v>176.5</v>
      </c>
      <c r="I190" s="17"/>
      <c r="J190" s="30">
        <f t="shared" si="40"/>
        <v>23.53333333333333</v>
      </c>
      <c r="K190" s="17">
        <v>74.4</v>
      </c>
      <c r="L190" s="30">
        <f t="shared" si="41"/>
        <v>44.64</v>
      </c>
      <c r="M190" s="30">
        <f t="shared" si="42"/>
        <v>68.17333333333333</v>
      </c>
      <c r="N190" s="31">
        <f t="shared" si="43"/>
        <v>45</v>
      </c>
      <c r="O190" s="4"/>
    </row>
    <row r="191" spans="1:15" s="6" customFormat="1" ht="24" customHeight="1">
      <c r="A191" s="14" t="s">
        <v>273</v>
      </c>
      <c r="B191" s="20" t="s">
        <v>164</v>
      </c>
      <c r="C191" s="20" t="s">
        <v>70</v>
      </c>
      <c r="D191" s="21" t="s">
        <v>165</v>
      </c>
      <c r="E191" s="51"/>
      <c r="F191" s="14" t="s">
        <v>491</v>
      </c>
      <c r="G191" s="21" t="s">
        <v>492</v>
      </c>
      <c r="H191" s="17">
        <v>178</v>
      </c>
      <c r="I191" s="17"/>
      <c r="J191" s="30">
        <f t="shared" si="40"/>
        <v>23.733333333333334</v>
      </c>
      <c r="K191" s="17">
        <v>73.8</v>
      </c>
      <c r="L191" s="30">
        <f t="shared" si="41"/>
        <v>44.279999999999994</v>
      </c>
      <c r="M191" s="30">
        <f t="shared" si="42"/>
        <v>68.01333333333332</v>
      </c>
      <c r="N191" s="31">
        <f t="shared" si="43"/>
        <v>46</v>
      </c>
      <c r="O191" s="4"/>
    </row>
    <row r="192" spans="1:15" s="6" customFormat="1" ht="24" customHeight="1">
      <c r="A192" s="14" t="s">
        <v>273</v>
      </c>
      <c r="B192" s="20" t="s">
        <v>164</v>
      </c>
      <c r="C192" s="20" t="s">
        <v>70</v>
      </c>
      <c r="D192" s="21" t="s">
        <v>165</v>
      </c>
      <c r="E192" s="51"/>
      <c r="F192" s="14" t="s">
        <v>493</v>
      </c>
      <c r="G192" s="21" t="s">
        <v>494</v>
      </c>
      <c r="H192" s="17">
        <v>173.5</v>
      </c>
      <c r="I192" s="17"/>
      <c r="J192" s="30">
        <f t="shared" si="40"/>
        <v>23.133333333333333</v>
      </c>
      <c r="K192" s="17">
        <v>74.6</v>
      </c>
      <c r="L192" s="30">
        <f t="shared" si="41"/>
        <v>44.76</v>
      </c>
      <c r="M192" s="30">
        <f t="shared" si="42"/>
        <v>67.89333333333333</v>
      </c>
      <c r="N192" s="31">
        <f t="shared" si="43"/>
        <v>47</v>
      </c>
      <c r="O192" s="4"/>
    </row>
    <row r="193" spans="1:15" s="6" customFormat="1" ht="24" customHeight="1">
      <c r="A193" s="14" t="s">
        <v>273</v>
      </c>
      <c r="B193" s="20" t="s">
        <v>164</v>
      </c>
      <c r="C193" s="20" t="s">
        <v>70</v>
      </c>
      <c r="D193" s="21" t="s">
        <v>165</v>
      </c>
      <c r="E193" s="51"/>
      <c r="F193" s="14" t="s">
        <v>495</v>
      </c>
      <c r="G193" s="21" t="s">
        <v>496</v>
      </c>
      <c r="H193" s="17">
        <v>170.5</v>
      </c>
      <c r="I193" s="17"/>
      <c r="J193" s="30">
        <f t="shared" si="40"/>
        <v>22.733333333333334</v>
      </c>
      <c r="K193" s="17">
        <v>75.2</v>
      </c>
      <c r="L193" s="30">
        <f t="shared" si="41"/>
        <v>45.12</v>
      </c>
      <c r="M193" s="30">
        <f t="shared" si="42"/>
        <v>67.85333333333332</v>
      </c>
      <c r="N193" s="31">
        <f t="shared" si="43"/>
        <v>48</v>
      </c>
      <c r="O193" s="4"/>
    </row>
    <row r="194" spans="1:15" s="6" customFormat="1" ht="24" customHeight="1">
      <c r="A194" s="14" t="s">
        <v>273</v>
      </c>
      <c r="B194" s="20" t="s">
        <v>164</v>
      </c>
      <c r="C194" s="20" t="s">
        <v>70</v>
      </c>
      <c r="D194" s="21" t="s">
        <v>165</v>
      </c>
      <c r="E194" s="51"/>
      <c r="F194" s="14" t="s">
        <v>497</v>
      </c>
      <c r="G194" s="21" t="s">
        <v>498</v>
      </c>
      <c r="H194" s="17">
        <v>182</v>
      </c>
      <c r="I194" s="17"/>
      <c r="J194" s="30">
        <f t="shared" si="40"/>
        <v>24.266666666666666</v>
      </c>
      <c r="K194" s="17">
        <v>72.6</v>
      </c>
      <c r="L194" s="30">
        <f t="shared" si="41"/>
        <v>43.559999999999995</v>
      </c>
      <c r="M194" s="30">
        <f t="shared" si="42"/>
        <v>67.82666666666665</v>
      </c>
      <c r="N194" s="31">
        <f t="shared" si="43"/>
        <v>49</v>
      </c>
      <c r="O194" s="4"/>
    </row>
    <row r="195" spans="1:15" s="6" customFormat="1" ht="24" customHeight="1">
      <c r="A195" s="14" t="s">
        <v>273</v>
      </c>
      <c r="B195" s="20" t="s">
        <v>164</v>
      </c>
      <c r="C195" s="20" t="s">
        <v>70</v>
      </c>
      <c r="D195" s="21" t="s">
        <v>165</v>
      </c>
      <c r="E195" s="51"/>
      <c r="F195" s="14" t="s">
        <v>499</v>
      </c>
      <c r="G195" s="21" t="s">
        <v>500</v>
      </c>
      <c r="H195" s="17">
        <v>168.5</v>
      </c>
      <c r="I195" s="17"/>
      <c r="J195" s="30">
        <f t="shared" si="40"/>
        <v>22.46666666666667</v>
      </c>
      <c r="K195" s="17">
        <v>74.8</v>
      </c>
      <c r="L195" s="30">
        <f t="shared" si="41"/>
        <v>44.879999999999995</v>
      </c>
      <c r="M195" s="30">
        <f t="shared" si="42"/>
        <v>67.34666666666666</v>
      </c>
      <c r="N195" s="31">
        <f t="shared" si="43"/>
        <v>50</v>
      </c>
      <c r="O195" s="4"/>
    </row>
    <row r="196" spans="1:15" s="6" customFormat="1" ht="24" customHeight="1">
      <c r="A196" s="14" t="s">
        <v>273</v>
      </c>
      <c r="B196" s="20" t="s">
        <v>164</v>
      </c>
      <c r="C196" s="20" t="s">
        <v>70</v>
      </c>
      <c r="D196" s="21" t="s">
        <v>165</v>
      </c>
      <c r="E196" s="51"/>
      <c r="F196" s="14" t="s">
        <v>501</v>
      </c>
      <c r="G196" s="21" t="s">
        <v>502</v>
      </c>
      <c r="H196" s="17">
        <v>184.5</v>
      </c>
      <c r="I196" s="17"/>
      <c r="J196" s="30">
        <f t="shared" si="40"/>
        <v>24.6</v>
      </c>
      <c r="K196" s="17">
        <v>70.8</v>
      </c>
      <c r="L196" s="30">
        <f t="shared" si="41"/>
        <v>42.48</v>
      </c>
      <c r="M196" s="30">
        <f t="shared" si="42"/>
        <v>67.08</v>
      </c>
      <c r="N196" s="31">
        <f t="shared" si="43"/>
        <v>51</v>
      </c>
      <c r="O196" s="4"/>
    </row>
    <row r="197" spans="1:15" s="6" customFormat="1" ht="24" customHeight="1">
      <c r="A197" s="14" t="s">
        <v>273</v>
      </c>
      <c r="B197" s="20" t="s">
        <v>164</v>
      </c>
      <c r="C197" s="20" t="s">
        <v>70</v>
      </c>
      <c r="D197" s="21" t="s">
        <v>165</v>
      </c>
      <c r="E197" s="51"/>
      <c r="F197" s="14" t="s">
        <v>503</v>
      </c>
      <c r="G197" s="21" t="s">
        <v>504</v>
      </c>
      <c r="H197" s="17">
        <v>176</v>
      </c>
      <c r="I197" s="17"/>
      <c r="J197" s="30">
        <f t="shared" si="40"/>
        <v>23.46666666666667</v>
      </c>
      <c r="K197" s="17">
        <v>72.2</v>
      </c>
      <c r="L197" s="30">
        <f t="shared" si="41"/>
        <v>43.32</v>
      </c>
      <c r="M197" s="30">
        <f t="shared" si="42"/>
        <v>66.78666666666666</v>
      </c>
      <c r="N197" s="31">
        <f t="shared" si="43"/>
        <v>52</v>
      </c>
      <c r="O197" s="4"/>
    </row>
    <row r="198" spans="1:15" s="6" customFormat="1" ht="24" customHeight="1">
      <c r="A198" s="14" t="s">
        <v>273</v>
      </c>
      <c r="B198" s="20" t="s">
        <v>164</v>
      </c>
      <c r="C198" s="20" t="s">
        <v>70</v>
      </c>
      <c r="D198" s="21" t="s">
        <v>165</v>
      </c>
      <c r="E198" s="51"/>
      <c r="F198" s="14" t="s">
        <v>505</v>
      </c>
      <c r="G198" s="21" t="s">
        <v>506</v>
      </c>
      <c r="H198" s="17">
        <v>178.5</v>
      </c>
      <c r="I198" s="17"/>
      <c r="J198" s="30">
        <f t="shared" si="40"/>
        <v>23.8</v>
      </c>
      <c r="K198" s="17">
        <v>71.6</v>
      </c>
      <c r="L198" s="30">
        <f t="shared" si="41"/>
        <v>42.959999999999994</v>
      </c>
      <c r="M198" s="30">
        <f t="shared" si="42"/>
        <v>66.75999999999999</v>
      </c>
      <c r="N198" s="31">
        <f t="shared" si="43"/>
        <v>53</v>
      </c>
      <c r="O198" s="4"/>
    </row>
    <row r="199" spans="1:15" s="6" customFormat="1" ht="24" customHeight="1">
      <c r="A199" s="14" t="s">
        <v>273</v>
      </c>
      <c r="B199" s="20" t="s">
        <v>164</v>
      </c>
      <c r="C199" s="20" t="s">
        <v>70</v>
      </c>
      <c r="D199" s="21" t="s">
        <v>165</v>
      </c>
      <c r="E199" s="51"/>
      <c r="F199" s="14" t="s">
        <v>507</v>
      </c>
      <c r="G199" s="21" t="s">
        <v>508</v>
      </c>
      <c r="H199" s="17">
        <v>174.5</v>
      </c>
      <c r="I199" s="17"/>
      <c r="J199" s="30">
        <f t="shared" si="40"/>
        <v>23.266666666666666</v>
      </c>
      <c r="K199" s="17">
        <v>72.4</v>
      </c>
      <c r="L199" s="30">
        <f t="shared" si="41"/>
        <v>43.440000000000005</v>
      </c>
      <c r="M199" s="30">
        <f t="shared" si="42"/>
        <v>66.70666666666668</v>
      </c>
      <c r="N199" s="31">
        <f t="shared" si="43"/>
        <v>54</v>
      </c>
      <c r="O199" s="4"/>
    </row>
    <row r="200" spans="1:15" s="6" customFormat="1" ht="24" customHeight="1">
      <c r="A200" s="14" t="s">
        <v>273</v>
      </c>
      <c r="B200" s="20" t="s">
        <v>164</v>
      </c>
      <c r="C200" s="20" t="s">
        <v>70</v>
      </c>
      <c r="D200" s="21" t="s">
        <v>165</v>
      </c>
      <c r="E200" s="51"/>
      <c r="F200" s="14" t="s">
        <v>509</v>
      </c>
      <c r="G200" s="21" t="s">
        <v>510</v>
      </c>
      <c r="H200" s="17">
        <v>168.5</v>
      </c>
      <c r="I200" s="17"/>
      <c r="J200" s="30">
        <f t="shared" si="40"/>
        <v>22.46666666666667</v>
      </c>
      <c r="K200" s="17">
        <v>73.6</v>
      </c>
      <c r="L200" s="30">
        <f t="shared" si="41"/>
        <v>44.16</v>
      </c>
      <c r="M200" s="30">
        <f t="shared" si="42"/>
        <v>66.62666666666667</v>
      </c>
      <c r="N200" s="31">
        <f t="shared" si="43"/>
        <v>55</v>
      </c>
      <c r="O200" s="4"/>
    </row>
    <row r="201" spans="1:15" s="6" customFormat="1" ht="24" customHeight="1">
      <c r="A201" s="14" t="s">
        <v>273</v>
      </c>
      <c r="B201" s="20" t="s">
        <v>164</v>
      </c>
      <c r="C201" s="20" t="s">
        <v>70</v>
      </c>
      <c r="D201" s="21" t="s">
        <v>165</v>
      </c>
      <c r="E201" s="51"/>
      <c r="F201" s="14" t="s">
        <v>511</v>
      </c>
      <c r="G201" s="21" t="s">
        <v>512</v>
      </c>
      <c r="H201" s="17">
        <v>171</v>
      </c>
      <c r="I201" s="17"/>
      <c r="J201" s="30">
        <f t="shared" si="40"/>
        <v>22.8</v>
      </c>
      <c r="K201" s="17">
        <v>73</v>
      </c>
      <c r="L201" s="30">
        <f t="shared" si="41"/>
        <v>43.8</v>
      </c>
      <c r="M201" s="30">
        <f t="shared" si="42"/>
        <v>66.6</v>
      </c>
      <c r="N201" s="31">
        <f t="shared" si="43"/>
        <v>56</v>
      </c>
      <c r="O201" s="4"/>
    </row>
    <row r="202" spans="1:15" s="6" customFormat="1" ht="24" customHeight="1">
      <c r="A202" s="14" t="s">
        <v>273</v>
      </c>
      <c r="B202" s="20" t="s">
        <v>164</v>
      </c>
      <c r="C202" s="20" t="s">
        <v>70</v>
      </c>
      <c r="D202" s="21" t="s">
        <v>165</v>
      </c>
      <c r="E202" s="51"/>
      <c r="F202" s="14" t="s">
        <v>513</v>
      </c>
      <c r="G202" s="21" t="s">
        <v>514</v>
      </c>
      <c r="H202" s="17">
        <v>169</v>
      </c>
      <c r="I202" s="17"/>
      <c r="J202" s="30">
        <f t="shared" si="40"/>
        <v>22.53333333333333</v>
      </c>
      <c r="K202" s="17">
        <v>73.4</v>
      </c>
      <c r="L202" s="30">
        <f t="shared" si="41"/>
        <v>44.04</v>
      </c>
      <c r="M202" s="30">
        <f t="shared" si="42"/>
        <v>66.57333333333332</v>
      </c>
      <c r="N202" s="31">
        <f t="shared" si="43"/>
        <v>57</v>
      </c>
      <c r="O202" s="4"/>
    </row>
    <row r="203" spans="1:15" s="6" customFormat="1" ht="24" customHeight="1">
      <c r="A203" s="14" t="s">
        <v>273</v>
      </c>
      <c r="B203" s="20" t="s">
        <v>164</v>
      </c>
      <c r="C203" s="20" t="s">
        <v>70</v>
      </c>
      <c r="D203" s="21" t="s">
        <v>165</v>
      </c>
      <c r="E203" s="51"/>
      <c r="F203" s="14" t="s">
        <v>515</v>
      </c>
      <c r="G203" s="21" t="s">
        <v>516</v>
      </c>
      <c r="H203" s="17">
        <v>177.5</v>
      </c>
      <c r="I203" s="17"/>
      <c r="J203" s="30">
        <f t="shared" si="40"/>
        <v>23.666666666666668</v>
      </c>
      <c r="K203" s="17">
        <v>71.2</v>
      </c>
      <c r="L203" s="30">
        <f t="shared" si="41"/>
        <v>42.72</v>
      </c>
      <c r="M203" s="30">
        <f t="shared" si="42"/>
        <v>66.38666666666667</v>
      </c>
      <c r="N203" s="31">
        <f t="shared" si="43"/>
        <v>58</v>
      </c>
      <c r="O203" s="4"/>
    </row>
    <row r="204" spans="1:15" s="6" customFormat="1" ht="24" customHeight="1">
      <c r="A204" s="14" t="s">
        <v>273</v>
      </c>
      <c r="B204" s="20" t="s">
        <v>164</v>
      </c>
      <c r="C204" s="20" t="s">
        <v>70</v>
      </c>
      <c r="D204" s="21" t="s">
        <v>165</v>
      </c>
      <c r="E204" s="51"/>
      <c r="F204" s="14" t="s">
        <v>517</v>
      </c>
      <c r="G204" s="21" t="s">
        <v>518</v>
      </c>
      <c r="H204" s="17">
        <v>181</v>
      </c>
      <c r="I204" s="17"/>
      <c r="J204" s="30">
        <f t="shared" si="40"/>
        <v>24.133333333333333</v>
      </c>
      <c r="K204" s="17">
        <v>70.4</v>
      </c>
      <c r="L204" s="30">
        <f t="shared" si="41"/>
        <v>42.24</v>
      </c>
      <c r="M204" s="30">
        <f t="shared" si="42"/>
        <v>66.37333333333333</v>
      </c>
      <c r="N204" s="31">
        <f t="shared" si="43"/>
        <v>59</v>
      </c>
      <c r="O204" s="4"/>
    </row>
    <row r="205" spans="1:15" s="6" customFormat="1" ht="24" customHeight="1">
      <c r="A205" s="14" t="s">
        <v>273</v>
      </c>
      <c r="B205" s="20" t="s">
        <v>164</v>
      </c>
      <c r="C205" s="20" t="s">
        <v>70</v>
      </c>
      <c r="D205" s="21" t="s">
        <v>165</v>
      </c>
      <c r="E205" s="51"/>
      <c r="F205" s="14" t="s">
        <v>519</v>
      </c>
      <c r="G205" s="21" t="s">
        <v>520</v>
      </c>
      <c r="H205" s="17">
        <v>170.5</v>
      </c>
      <c r="I205" s="17"/>
      <c r="J205" s="30">
        <f t="shared" si="40"/>
        <v>22.733333333333334</v>
      </c>
      <c r="K205" s="17">
        <v>72.6</v>
      </c>
      <c r="L205" s="30">
        <f t="shared" si="41"/>
        <v>43.559999999999995</v>
      </c>
      <c r="M205" s="30">
        <f t="shared" si="42"/>
        <v>66.29333333333332</v>
      </c>
      <c r="N205" s="31">
        <f t="shared" si="43"/>
        <v>60</v>
      </c>
      <c r="O205" s="4"/>
    </row>
    <row r="206" spans="1:15" s="6" customFormat="1" ht="24" customHeight="1">
      <c r="A206" s="14" t="s">
        <v>273</v>
      </c>
      <c r="B206" s="20" t="s">
        <v>164</v>
      </c>
      <c r="C206" s="20" t="s">
        <v>70</v>
      </c>
      <c r="D206" s="21" t="s">
        <v>165</v>
      </c>
      <c r="E206" s="51"/>
      <c r="F206" s="14" t="s">
        <v>521</v>
      </c>
      <c r="G206" s="21" t="s">
        <v>522</v>
      </c>
      <c r="H206" s="17">
        <v>157</v>
      </c>
      <c r="I206" s="17">
        <v>5</v>
      </c>
      <c r="J206" s="30">
        <f t="shared" si="40"/>
        <v>22.933333333333334</v>
      </c>
      <c r="K206" s="17">
        <v>72</v>
      </c>
      <c r="L206" s="30">
        <f t="shared" si="41"/>
        <v>43.199999999999996</v>
      </c>
      <c r="M206" s="30">
        <f t="shared" si="42"/>
        <v>66.13333333333333</v>
      </c>
      <c r="N206" s="31">
        <f t="shared" si="43"/>
        <v>61</v>
      </c>
      <c r="O206" s="4"/>
    </row>
    <row r="207" spans="1:15" s="6" customFormat="1" ht="24" customHeight="1">
      <c r="A207" s="14" t="s">
        <v>273</v>
      </c>
      <c r="B207" s="20" t="s">
        <v>164</v>
      </c>
      <c r="C207" s="20" t="s">
        <v>70</v>
      </c>
      <c r="D207" s="21" t="s">
        <v>165</v>
      </c>
      <c r="E207" s="51"/>
      <c r="F207" s="14" t="s">
        <v>523</v>
      </c>
      <c r="G207" s="21" t="s">
        <v>524</v>
      </c>
      <c r="H207" s="17">
        <v>167.5</v>
      </c>
      <c r="I207" s="17"/>
      <c r="J207" s="30">
        <f t="shared" si="40"/>
        <v>22.333333333333332</v>
      </c>
      <c r="K207" s="17">
        <v>73</v>
      </c>
      <c r="L207" s="30">
        <f t="shared" si="41"/>
        <v>43.8</v>
      </c>
      <c r="M207" s="30">
        <f t="shared" si="42"/>
        <v>66.13333333333333</v>
      </c>
      <c r="N207" s="31">
        <f t="shared" si="43"/>
        <v>61</v>
      </c>
      <c r="O207" s="4"/>
    </row>
    <row r="208" spans="1:15" s="6" customFormat="1" ht="24" customHeight="1">
      <c r="A208" s="14" t="s">
        <v>273</v>
      </c>
      <c r="B208" s="20" t="s">
        <v>164</v>
      </c>
      <c r="C208" s="20" t="s">
        <v>70</v>
      </c>
      <c r="D208" s="21" t="s">
        <v>165</v>
      </c>
      <c r="E208" s="51"/>
      <c r="F208" s="14" t="s">
        <v>525</v>
      </c>
      <c r="G208" s="21" t="s">
        <v>526</v>
      </c>
      <c r="H208" s="17">
        <v>167.5</v>
      </c>
      <c r="I208" s="17"/>
      <c r="J208" s="30">
        <f t="shared" si="40"/>
        <v>22.333333333333332</v>
      </c>
      <c r="K208" s="17">
        <v>72.6</v>
      </c>
      <c r="L208" s="30">
        <f t="shared" si="41"/>
        <v>43.559999999999995</v>
      </c>
      <c r="M208" s="30">
        <f t="shared" si="42"/>
        <v>65.89333333333333</v>
      </c>
      <c r="N208" s="31">
        <f t="shared" si="43"/>
        <v>63</v>
      </c>
      <c r="O208" s="4"/>
    </row>
    <row r="209" spans="1:15" s="6" customFormat="1" ht="24" customHeight="1">
      <c r="A209" s="14" t="s">
        <v>273</v>
      </c>
      <c r="B209" s="20" t="s">
        <v>164</v>
      </c>
      <c r="C209" s="20" t="s">
        <v>70</v>
      </c>
      <c r="D209" s="21" t="s">
        <v>165</v>
      </c>
      <c r="E209" s="51"/>
      <c r="F209" s="14" t="s">
        <v>527</v>
      </c>
      <c r="G209" s="21" t="s">
        <v>528</v>
      </c>
      <c r="H209" s="17">
        <v>176.5</v>
      </c>
      <c r="I209" s="17"/>
      <c r="J209" s="30">
        <f t="shared" si="40"/>
        <v>23.53333333333333</v>
      </c>
      <c r="K209" s="17">
        <v>70.4</v>
      </c>
      <c r="L209" s="30">
        <f t="shared" si="41"/>
        <v>42.24</v>
      </c>
      <c r="M209" s="30">
        <f t="shared" si="42"/>
        <v>65.77333333333334</v>
      </c>
      <c r="N209" s="31">
        <f t="shared" si="43"/>
        <v>64</v>
      </c>
      <c r="O209" s="4"/>
    </row>
    <row r="210" spans="1:15" s="6" customFormat="1" ht="24" customHeight="1">
      <c r="A210" s="14" t="s">
        <v>273</v>
      </c>
      <c r="B210" s="20" t="s">
        <v>164</v>
      </c>
      <c r="C210" s="20" t="s">
        <v>70</v>
      </c>
      <c r="D210" s="21" t="s">
        <v>165</v>
      </c>
      <c r="E210" s="51"/>
      <c r="F210" s="14" t="s">
        <v>529</v>
      </c>
      <c r="G210" s="21" t="s">
        <v>530</v>
      </c>
      <c r="H210" s="17">
        <v>169.5</v>
      </c>
      <c r="I210" s="17"/>
      <c r="J210" s="30">
        <f aca="true" t="shared" si="44" ref="J210:J232">(H210/2*(2/3)+I210)*0.4</f>
        <v>22.6</v>
      </c>
      <c r="K210" s="17">
        <v>71.8</v>
      </c>
      <c r="L210" s="30">
        <f aca="true" t="shared" si="45" ref="L210:L232">K210*0.6</f>
        <v>43.08</v>
      </c>
      <c r="M210" s="30">
        <f aca="true" t="shared" si="46" ref="M210:M232">J210+L210</f>
        <v>65.68</v>
      </c>
      <c r="N210" s="31">
        <f aca="true" t="shared" si="47" ref="N210:N232">RANK(M210,$M$146:$M$232,0)</f>
        <v>65</v>
      </c>
      <c r="O210" s="4"/>
    </row>
    <row r="211" spans="1:15" s="6" customFormat="1" ht="24" customHeight="1">
      <c r="A211" s="14" t="s">
        <v>273</v>
      </c>
      <c r="B211" s="20" t="s">
        <v>164</v>
      </c>
      <c r="C211" s="20" t="s">
        <v>70</v>
      </c>
      <c r="D211" s="21" t="s">
        <v>165</v>
      </c>
      <c r="E211" s="51"/>
      <c r="F211" s="14" t="s">
        <v>531</v>
      </c>
      <c r="G211" s="21" t="s">
        <v>532</v>
      </c>
      <c r="H211" s="17">
        <v>175.5</v>
      </c>
      <c r="I211" s="17"/>
      <c r="J211" s="30">
        <f t="shared" si="44"/>
        <v>23.400000000000002</v>
      </c>
      <c r="K211" s="17">
        <v>70.4</v>
      </c>
      <c r="L211" s="30">
        <f t="shared" si="45"/>
        <v>42.24</v>
      </c>
      <c r="M211" s="30">
        <f t="shared" si="46"/>
        <v>65.64</v>
      </c>
      <c r="N211" s="31">
        <f t="shared" si="47"/>
        <v>66</v>
      </c>
      <c r="O211" s="4"/>
    </row>
    <row r="212" spans="1:15" s="6" customFormat="1" ht="24" customHeight="1">
      <c r="A212" s="14" t="s">
        <v>273</v>
      </c>
      <c r="B212" s="20" t="s">
        <v>164</v>
      </c>
      <c r="C212" s="20" t="s">
        <v>70</v>
      </c>
      <c r="D212" s="21" t="s">
        <v>165</v>
      </c>
      <c r="E212" s="51"/>
      <c r="F212" s="14" t="s">
        <v>533</v>
      </c>
      <c r="G212" s="21" t="s">
        <v>534</v>
      </c>
      <c r="H212" s="17">
        <v>172.5</v>
      </c>
      <c r="I212" s="17"/>
      <c r="J212" s="30">
        <f t="shared" si="44"/>
        <v>23</v>
      </c>
      <c r="K212" s="17">
        <v>71</v>
      </c>
      <c r="L212" s="30">
        <f t="shared" si="45"/>
        <v>42.6</v>
      </c>
      <c r="M212" s="30">
        <f t="shared" si="46"/>
        <v>65.6</v>
      </c>
      <c r="N212" s="31">
        <f t="shared" si="47"/>
        <v>67</v>
      </c>
      <c r="O212" s="4"/>
    </row>
    <row r="213" spans="1:15" s="6" customFormat="1" ht="24" customHeight="1">
      <c r="A213" s="14" t="s">
        <v>273</v>
      </c>
      <c r="B213" s="20" t="s">
        <v>164</v>
      </c>
      <c r="C213" s="20" t="s">
        <v>70</v>
      </c>
      <c r="D213" s="21" t="s">
        <v>165</v>
      </c>
      <c r="E213" s="51"/>
      <c r="F213" s="14" t="s">
        <v>535</v>
      </c>
      <c r="G213" s="21" t="s">
        <v>536</v>
      </c>
      <c r="H213" s="17">
        <v>170</v>
      </c>
      <c r="I213" s="17"/>
      <c r="J213" s="30">
        <f t="shared" si="44"/>
        <v>22.666666666666668</v>
      </c>
      <c r="K213" s="17">
        <v>71.2</v>
      </c>
      <c r="L213" s="30">
        <f t="shared" si="45"/>
        <v>42.72</v>
      </c>
      <c r="M213" s="30">
        <f t="shared" si="46"/>
        <v>65.38666666666667</v>
      </c>
      <c r="N213" s="31">
        <f t="shared" si="47"/>
        <v>68</v>
      </c>
      <c r="O213" s="4"/>
    </row>
    <row r="214" spans="1:15" s="6" customFormat="1" ht="24" customHeight="1">
      <c r="A214" s="14" t="s">
        <v>273</v>
      </c>
      <c r="B214" s="20" t="s">
        <v>164</v>
      </c>
      <c r="C214" s="20" t="s">
        <v>70</v>
      </c>
      <c r="D214" s="21" t="s">
        <v>165</v>
      </c>
      <c r="E214" s="51"/>
      <c r="F214" s="14" t="s">
        <v>537</v>
      </c>
      <c r="G214" s="21" t="s">
        <v>538</v>
      </c>
      <c r="H214" s="17">
        <v>172.5</v>
      </c>
      <c r="I214" s="17"/>
      <c r="J214" s="30">
        <f t="shared" si="44"/>
        <v>23</v>
      </c>
      <c r="K214" s="17">
        <v>70.4</v>
      </c>
      <c r="L214" s="30">
        <f t="shared" si="45"/>
        <v>42.24</v>
      </c>
      <c r="M214" s="30">
        <f t="shared" si="46"/>
        <v>65.24000000000001</v>
      </c>
      <c r="N214" s="31">
        <f t="shared" si="47"/>
        <v>69</v>
      </c>
      <c r="O214" s="4"/>
    </row>
    <row r="215" spans="1:15" s="6" customFormat="1" ht="24" customHeight="1">
      <c r="A215" s="14" t="s">
        <v>273</v>
      </c>
      <c r="B215" s="20" t="s">
        <v>164</v>
      </c>
      <c r="C215" s="20" t="s">
        <v>70</v>
      </c>
      <c r="D215" s="21" t="s">
        <v>165</v>
      </c>
      <c r="E215" s="51"/>
      <c r="F215" s="14" t="s">
        <v>539</v>
      </c>
      <c r="G215" s="21" t="s">
        <v>540</v>
      </c>
      <c r="H215" s="17">
        <v>172.5</v>
      </c>
      <c r="I215" s="17"/>
      <c r="J215" s="30">
        <f t="shared" si="44"/>
        <v>23</v>
      </c>
      <c r="K215" s="17">
        <v>70</v>
      </c>
      <c r="L215" s="30">
        <f t="shared" si="45"/>
        <v>42</v>
      </c>
      <c r="M215" s="30">
        <f t="shared" si="46"/>
        <v>65</v>
      </c>
      <c r="N215" s="31">
        <f t="shared" si="47"/>
        <v>70</v>
      </c>
      <c r="O215" s="4"/>
    </row>
    <row r="216" spans="1:15" s="6" customFormat="1" ht="24" customHeight="1">
      <c r="A216" s="14" t="s">
        <v>273</v>
      </c>
      <c r="B216" s="20" t="s">
        <v>164</v>
      </c>
      <c r="C216" s="20" t="s">
        <v>70</v>
      </c>
      <c r="D216" s="21" t="s">
        <v>165</v>
      </c>
      <c r="E216" s="51"/>
      <c r="F216" s="14" t="s">
        <v>541</v>
      </c>
      <c r="G216" s="21" t="s">
        <v>542</v>
      </c>
      <c r="H216" s="17">
        <v>167.5</v>
      </c>
      <c r="I216" s="17"/>
      <c r="J216" s="30">
        <f t="shared" si="44"/>
        <v>22.333333333333332</v>
      </c>
      <c r="K216" s="17">
        <v>70.2</v>
      </c>
      <c r="L216" s="30">
        <f t="shared" si="45"/>
        <v>42.12</v>
      </c>
      <c r="M216" s="30">
        <f t="shared" si="46"/>
        <v>64.45333333333333</v>
      </c>
      <c r="N216" s="31">
        <f t="shared" si="47"/>
        <v>71</v>
      </c>
      <c r="O216" s="4"/>
    </row>
    <row r="217" spans="1:15" s="6" customFormat="1" ht="24" customHeight="1">
      <c r="A217" s="14" t="s">
        <v>273</v>
      </c>
      <c r="B217" s="20" t="s">
        <v>164</v>
      </c>
      <c r="C217" s="20" t="s">
        <v>70</v>
      </c>
      <c r="D217" s="21" t="s">
        <v>165</v>
      </c>
      <c r="E217" s="51"/>
      <c r="F217" s="14" t="s">
        <v>543</v>
      </c>
      <c r="G217" s="21" t="s">
        <v>544</v>
      </c>
      <c r="H217" s="17">
        <v>207.5</v>
      </c>
      <c r="I217" s="17"/>
      <c r="J217" s="30">
        <f t="shared" si="44"/>
        <v>27.666666666666664</v>
      </c>
      <c r="K217" s="17"/>
      <c r="L217" s="30">
        <f t="shared" si="45"/>
        <v>0</v>
      </c>
      <c r="M217" s="30">
        <f t="shared" si="46"/>
        <v>27.666666666666664</v>
      </c>
      <c r="N217" s="31">
        <f t="shared" si="47"/>
        <v>72</v>
      </c>
      <c r="O217" s="4"/>
    </row>
    <row r="218" spans="1:15" s="6" customFormat="1" ht="24" customHeight="1">
      <c r="A218" s="14" t="s">
        <v>273</v>
      </c>
      <c r="B218" s="20" t="s">
        <v>164</v>
      </c>
      <c r="C218" s="20" t="s">
        <v>70</v>
      </c>
      <c r="D218" s="21" t="s">
        <v>165</v>
      </c>
      <c r="E218" s="51"/>
      <c r="F218" s="14" t="s">
        <v>545</v>
      </c>
      <c r="G218" s="21" t="s">
        <v>546</v>
      </c>
      <c r="H218" s="17">
        <v>198.5</v>
      </c>
      <c r="I218" s="17"/>
      <c r="J218" s="30">
        <f t="shared" si="44"/>
        <v>26.466666666666665</v>
      </c>
      <c r="K218" s="17"/>
      <c r="L218" s="30">
        <f t="shared" si="45"/>
        <v>0</v>
      </c>
      <c r="M218" s="30">
        <f t="shared" si="46"/>
        <v>26.466666666666665</v>
      </c>
      <c r="N218" s="31">
        <f t="shared" si="47"/>
        <v>73</v>
      </c>
      <c r="O218" s="4"/>
    </row>
    <row r="219" spans="1:15" s="6" customFormat="1" ht="24" customHeight="1">
      <c r="A219" s="14" t="s">
        <v>273</v>
      </c>
      <c r="B219" s="20" t="s">
        <v>164</v>
      </c>
      <c r="C219" s="20" t="s">
        <v>70</v>
      </c>
      <c r="D219" s="21" t="s">
        <v>165</v>
      </c>
      <c r="E219" s="51"/>
      <c r="F219" s="14" t="s">
        <v>547</v>
      </c>
      <c r="G219" s="21" t="s">
        <v>548</v>
      </c>
      <c r="H219" s="17">
        <v>191.5</v>
      </c>
      <c r="I219" s="17"/>
      <c r="J219" s="30">
        <f t="shared" si="44"/>
        <v>25.53333333333333</v>
      </c>
      <c r="K219" s="17"/>
      <c r="L219" s="30">
        <f t="shared" si="45"/>
        <v>0</v>
      </c>
      <c r="M219" s="30">
        <f t="shared" si="46"/>
        <v>25.53333333333333</v>
      </c>
      <c r="N219" s="31">
        <f t="shared" si="47"/>
        <v>74</v>
      </c>
      <c r="O219" s="4"/>
    </row>
    <row r="220" spans="1:15" s="6" customFormat="1" ht="24" customHeight="1">
      <c r="A220" s="14" t="s">
        <v>273</v>
      </c>
      <c r="B220" s="20" t="s">
        <v>164</v>
      </c>
      <c r="C220" s="20" t="s">
        <v>70</v>
      </c>
      <c r="D220" s="21" t="s">
        <v>165</v>
      </c>
      <c r="E220" s="51"/>
      <c r="F220" s="14" t="s">
        <v>549</v>
      </c>
      <c r="G220" s="21" t="s">
        <v>550</v>
      </c>
      <c r="H220" s="17">
        <v>187</v>
      </c>
      <c r="I220" s="17"/>
      <c r="J220" s="30">
        <f t="shared" si="44"/>
        <v>24.933333333333334</v>
      </c>
      <c r="K220" s="17"/>
      <c r="L220" s="30">
        <f t="shared" si="45"/>
        <v>0</v>
      </c>
      <c r="M220" s="30">
        <f t="shared" si="46"/>
        <v>24.933333333333334</v>
      </c>
      <c r="N220" s="31">
        <f t="shared" si="47"/>
        <v>75</v>
      </c>
      <c r="O220" s="4"/>
    </row>
    <row r="221" spans="1:15" s="6" customFormat="1" ht="24" customHeight="1">
      <c r="A221" s="14" t="s">
        <v>273</v>
      </c>
      <c r="B221" s="20" t="s">
        <v>164</v>
      </c>
      <c r="C221" s="20" t="s">
        <v>70</v>
      </c>
      <c r="D221" s="21" t="s">
        <v>165</v>
      </c>
      <c r="E221" s="51"/>
      <c r="F221" s="14" t="s">
        <v>551</v>
      </c>
      <c r="G221" s="21" t="s">
        <v>552</v>
      </c>
      <c r="H221" s="17">
        <v>187</v>
      </c>
      <c r="I221" s="17"/>
      <c r="J221" s="30">
        <f t="shared" si="44"/>
        <v>24.933333333333334</v>
      </c>
      <c r="K221" s="17"/>
      <c r="L221" s="30">
        <f t="shared" si="45"/>
        <v>0</v>
      </c>
      <c r="M221" s="30">
        <f t="shared" si="46"/>
        <v>24.933333333333334</v>
      </c>
      <c r="N221" s="31">
        <f t="shared" si="47"/>
        <v>75</v>
      </c>
      <c r="O221" s="4"/>
    </row>
    <row r="222" spans="1:15" s="6" customFormat="1" ht="24" customHeight="1">
      <c r="A222" s="14" t="s">
        <v>273</v>
      </c>
      <c r="B222" s="20" t="s">
        <v>164</v>
      </c>
      <c r="C222" s="20" t="s">
        <v>70</v>
      </c>
      <c r="D222" s="21" t="s">
        <v>165</v>
      </c>
      <c r="E222" s="51"/>
      <c r="F222" s="14" t="s">
        <v>553</v>
      </c>
      <c r="G222" s="21" t="s">
        <v>554</v>
      </c>
      <c r="H222" s="17">
        <v>185</v>
      </c>
      <c r="I222" s="17"/>
      <c r="J222" s="30">
        <f t="shared" si="44"/>
        <v>24.666666666666668</v>
      </c>
      <c r="K222" s="34"/>
      <c r="L222" s="30">
        <f t="shared" si="45"/>
        <v>0</v>
      </c>
      <c r="M222" s="30">
        <f t="shared" si="46"/>
        <v>24.666666666666668</v>
      </c>
      <c r="N222" s="31">
        <f t="shared" si="47"/>
        <v>77</v>
      </c>
      <c r="O222" s="4"/>
    </row>
    <row r="223" spans="1:15" s="6" customFormat="1" ht="24" customHeight="1">
      <c r="A223" s="14" t="s">
        <v>273</v>
      </c>
      <c r="B223" s="20" t="s">
        <v>164</v>
      </c>
      <c r="C223" s="20" t="s">
        <v>70</v>
      </c>
      <c r="D223" s="21" t="s">
        <v>165</v>
      </c>
      <c r="E223" s="51"/>
      <c r="F223" s="14" t="s">
        <v>555</v>
      </c>
      <c r="G223" s="21" t="s">
        <v>556</v>
      </c>
      <c r="H223" s="17">
        <v>185</v>
      </c>
      <c r="I223" s="17"/>
      <c r="J223" s="30">
        <f t="shared" si="44"/>
        <v>24.666666666666668</v>
      </c>
      <c r="K223" s="34"/>
      <c r="L223" s="30">
        <f t="shared" si="45"/>
        <v>0</v>
      </c>
      <c r="M223" s="30">
        <f t="shared" si="46"/>
        <v>24.666666666666668</v>
      </c>
      <c r="N223" s="31">
        <f t="shared" si="47"/>
        <v>77</v>
      </c>
      <c r="O223" s="4"/>
    </row>
    <row r="224" spans="1:15" s="6" customFormat="1" ht="24" customHeight="1">
      <c r="A224" s="14" t="s">
        <v>273</v>
      </c>
      <c r="B224" s="20" t="s">
        <v>164</v>
      </c>
      <c r="C224" s="20" t="s">
        <v>70</v>
      </c>
      <c r="D224" s="21" t="s">
        <v>165</v>
      </c>
      <c r="E224" s="51"/>
      <c r="F224" s="14" t="s">
        <v>557</v>
      </c>
      <c r="G224" s="21" t="s">
        <v>558</v>
      </c>
      <c r="H224" s="17">
        <v>175</v>
      </c>
      <c r="I224" s="17"/>
      <c r="J224" s="30">
        <f t="shared" si="44"/>
        <v>23.333333333333332</v>
      </c>
      <c r="K224" s="17"/>
      <c r="L224" s="30">
        <f t="shared" si="45"/>
        <v>0</v>
      </c>
      <c r="M224" s="30">
        <f t="shared" si="46"/>
        <v>23.333333333333332</v>
      </c>
      <c r="N224" s="31">
        <f t="shared" si="47"/>
        <v>79</v>
      </c>
      <c r="O224" s="4"/>
    </row>
    <row r="225" spans="1:15" s="6" customFormat="1" ht="24" customHeight="1">
      <c r="A225" s="14" t="s">
        <v>273</v>
      </c>
      <c r="B225" s="20" t="s">
        <v>164</v>
      </c>
      <c r="C225" s="20" t="s">
        <v>70</v>
      </c>
      <c r="D225" s="21" t="s">
        <v>165</v>
      </c>
      <c r="E225" s="51"/>
      <c r="F225" s="14" t="s">
        <v>559</v>
      </c>
      <c r="G225" s="21" t="s">
        <v>560</v>
      </c>
      <c r="H225" s="17">
        <v>174</v>
      </c>
      <c r="I225" s="17"/>
      <c r="J225" s="30">
        <f t="shared" si="44"/>
        <v>23.200000000000003</v>
      </c>
      <c r="K225" s="17"/>
      <c r="L225" s="30">
        <f t="shared" si="45"/>
        <v>0</v>
      </c>
      <c r="M225" s="30">
        <f t="shared" si="46"/>
        <v>23.200000000000003</v>
      </c>
      <c r="N225" s="31">
        <f t="shared" si="47"/>
        <v>80</v>
      </c>
      <c r="O225" s="4"/>
    </row>
    <row r="226" spans="1:15" s="6" customFormat="1" ht="24" customHeight="1">
      <c r="A226" s="14" t="s">
        <v>273</v>
      </c>
      <c r="B226" s="20" t="s">
        <v>164</v>
      </c>
      <c r="C226" s="20" t="s">
        <v>70</v>
      </c>
      <c r="D226" s="21" t="s">
        <v>165</v>
      </c>
      <c r="E226" s="51"/>
      <c r="F226" s="14" t="s">
        <v>561</v>
      </c>
      <c r="G226" s="21" t="s">
        <v>562</v>
      </c>
      <c r="H226" s="17">
        <v>173.5</v>
      </c>
      <c r="I226" s="17"/>
      <c r="J226" s="30">
        <f t="shared" si="44"/>
        <v>23.133333333333333</v>
      </c>
      <c r="K226" s="17"/>
      <c r="L226" s="30">
        <f t="shared" si="45"/>
        <v>0</v>
      </c>
      <c r="M226" s="30">
        <f t="shared" si="46"/>
        <v>23.133333333333333</v>
      </c>
      <c r="N226" s="31">
        <f t="shared" si="47"/>
        <v>81</v>
      </c>
      <c r="O226" s="4"/>
    </row>
    <row r="227" spans="1:15" s="6" customFormat="1" ht="24" customHeight="1">
      <c r="A227" s="14" t="s">
        <v>273</v>
      </c>
      <c r="B227" s="20" t="s">
        <v>164</v>
      </c>
      <c r="C227" s="20" t="s">
        <v>70</v>
      </c>
      <c r="D227" s="21" t="s">
        <v>165</v>
      </c>
      <c r="E227" s="51"/>
      <c r="F227" s="14" t="s">
        <v>563</v>
      </c>
      <c r="G227" s="21" t="s">
        <v>564</v>
      </c>
      <c r="H227" s="17">
        <v>173</v>
      </c>
      <c r="I227" s="17"/>
      <c r="J227" s="30">
        <f t="shared" si="44"/>
        <v>23.066666666666666</v>
      </c>
      <c r="K227" s="17"/>
      <c r="L227" s="30">
        <f t="shared" si="45"/>
        <v>0</v>
      </c>
      <c r="M227" s="30">
        <f t="shared" si="46"/>
        <v>23.066666666666666</v>
      </c>
      <c r="N227" s="31">
        <f t="shared" si="47"/>
        <v>82</v>
      </c>
      <c r="O227" s="4"/>
    </row>
    <row r="228" spans="1:15" s="6" customFormat="1" ht="24" customHeight="1">
      <c r="A228" s="14" t="s">
        <v>273</v>
      </c>
      <c r="B228" s="20" t="s">
        <v>164</v>
      </c>
      <c r="C228" s="20" t="s">
        <v>70</v>
      </c>
      <c r="D228" s="21" t="s">
        <v>165</v>
      </c>
      <c r="E228" s="51"/>
      <c r="F228" s="14" t="s">
        <v>565</v>
      </c>
      <c r="G228" s="21" t="s">
        <v>566</v>
      </c>
      <c r="H228" s="17">
        <v>173</v>
      </c>
      <c r="I228" s="17"/>
      <c r="J228" s="30">
        <f t="shared" si="44"/>
        <v>23.066666666666666</v>
      </c>
      <c r="K228" s="17"/>
      <c r="L228" s="30">
        <f t="shared" si="45"/>
        <v>0</v>
      </c>
      <c r="M228" s="30">
        <f t="shared" si="46"/>
        <v>23.066666666666666</v>
      </c>
      <c r="N228" s="31">
        <f t="shared" si="47"/>
        <v>82</v>
      </c>
      <c r="O228" s="4"/>
    </row>
    <row r="229" spans="1:15" s="6" customFormat="1" ht="24" customHeight="1">
      <c r="A229" s="14" t="s">
        <v>273</v>
      </c>
      <c r="B229" s="20" t="s">
        <v>164</v>
      </c>
      <c r="C229" s="20" t="s">
        <v>70</v>
      </c>
      <c r="D229" s="21" t="s">
        <v>165</v>
      </c>
      <c r="E229" s="51"/>
      <c r="F229" s="14" t="s">
        <v>567</v>
      </c>
      <c r="G229" s="21" t="s">
        <v>568</v>
      </c>
      <c r="H229" s="17">
        <v>172.5</v>
      </c>
      <c r="I229" s="17"/>
      <c r="J229" s="30">
        <f t="shared" si="44"/>
        <v>23</v>
      </c>
      <c r="K229" s="17"/>
      <c r="L229" s="30">
        <f t="shared" si="45"/>
        <v>0</v>
      </c>
      <c r="M229" s="30">
        <f t="shared" si="46"/>
        <v>23</v>
      </c>
      <c r="N229" s="31">
        <f t="shared" si="47"/>
        <v>84</v>
      </c>
      <c r="O229" s="4"/>
    </row>
    <row r="230" spans="1:15" s="6" customFormat="1" ht="24" customHeight="1">
      <c r="A230" s="14" t="s">
        <v>273</v>
      </c>
      <c r="B230" s="20" t="s">
        <v>164</v>
      </c>
      <c r="C230" s="20" t="s">
        <v>70</v>
      </c>
      <c r="D230" s="21" t="s">
        <v>165</v>
      </c>
      <c r="E230" s="51"/>
      <c r="F230" s="14" t="s">
        <v>569</v>
      </c>
      <c r="G230" s="21" t="s">
        <v>570</v>
      </c>
      <c r="H230" s="17">
        <v>168</v>
      </c>
      <c r="I230" s="17"/>
      <c r="J230" s="30">
        <f t="shared" si="44"/>
        <v>22.400000000000002</v>
      </c>
      <c r="K230" s="17"/>
      <c r="L230" s="30">
        <f t="shared" si="45"/>
        <v>0</v>
      </c>
      <c r="M230" s="30">
        <f t="shared" si="46"/>
        <v>22.400000000000002</v>
      </c>
      <c r="N230" s="31">
        <f t="shared" si="47"/>
        <v>85</v>
      </c>
      <c r="O230" s="4"/>
    </row>
    <row r="231" spans="1:15" s="6" customFormat="1" ht="24" customHeight="1">
      <c r="A231" s="14" t="s">
        <v>273</v>
      </c>
      <c r="B231" s="20" t="s">
        <v>164</v>
      </c>
      <c r="C231" s="20" t="s">
        <v>70</v>
      </c>
      <c r="D231" s="21" t="s">
        <v>165</v>
      </c>
      <c r="E231" s="51"/>
      <c r="F231" s="14" t="s">
        <v>571</v>
      </c>
      <c r="G231" s="21" t="s">
        <v>572</v>
      </c>
      <c r="H231" s="17">
        <v>168</v>
      </c>
      <c r="I231" s="17"/>
      <c r="J231" s="30">
        <f t="shared" si="44"/>
        <v>22.400000000000002</v>
      </c>
      <c r="K231" s="17"/>
      <c r="L231" s="30">
        <f t="shared" si="45"/>
        <v>0</v>
      </c>
      <c r="M231" s="30">
        <f t="shared" si="46"/>
        <v>22.400000000000002</v>
      </c>
      <c r="N231" s="31">
        <f t="shared" si="47"/>
        <v>85</v>
      </c>
      <c r="O231" s="4"/>
    </row>
    <row r="232" spans="1:15" s="6" customFormat="1" ht="24" customHeight="1">
      <c r="A232" s="14" t="s">
        <v>273</v>
      </c>
      <c r="B232" s="20" t="s">
        <v>164</v>
      </c>
      <c r="C232" s="20" t="s">
        <v>70</v>
      </c>
      <c r="D232" s="21" t="s">
        <v>165</v>
      </c>
      <c r="E232" s="56"/>
      <c r="F232" s="14" t="s">
        <v>573</v>
      </c>
      <c r="G232" s="21" t="s">
        <v>574</v>
      </c>
      <c r="H232" s="17">
        <v>167.5</v>
      </c>
      <c r="I232" s="17"/>
      <c r="J232" s="30">
        <f t="shared" si="44"/>
        <v>22.333333333333332</v>
      </c>
      <c r="K232" s="17"/>
      <c r="L232" s="30">
        <f t="shared" si="45"/>
        <v>0</v>
      </c>
      <c r="M232" s="30">
        <f t="shared" si="46"/>
        <v>22.333333333333332</v>
      </c>
      <c r="N232" s="31">
        <f t="shared" si="47"/>
        <v>87</v>
      </c>
      <c r="O232" s="4"/>
    </row>
    <row r="233" spans="1:62" s="5" customFormat="1" ht="24" customHeight="1">
      <c r="A233" s="14" t="s">
        <v>273</v>
      </c>
      <c r="B233" s="15" t="s">
        <v>226</v>
      </c>
      <c r="C233" s="15" t="s">
        <v>70</v>
      </c>
      <c r="D233" s="16" t="s">
        <v>227</v>
      </c>
      <c r="E233" s="50">
        <v>2</v>
      </c>
      <c r="F233" s="18" t="s">
        <v>228</v>
      </c>
      <c r="G233" s="16" t="s">
        <v>229</v>
      </c>
      <c r="H233" s="19">
        <v>183</v>
      </c>
      <c r="I233" s="19"/>
      <c r="J233" s="28">
        <f aca="true" t="shared" si="48" ref="J233:J238">(H233/2*(2/3)+I233)*0.4</f>
        <v>24.400000000000002</v>
      </c>
      <c r="K233" s="19">
        <v>87.7</v>
      </c>
      <c r="L233" s="28">
        <f aca="true" t="shared" si="49" ref="L233:L238">K233*0.6</f>
        <v>52.62</v>
      </c>
      <c r="M233" s="28">
        <f aca="true" t="shared" si="50" ref="M233:M238">J233+L233</f>
        <v>77.02</v>
      </c>
      <c r="N233" s="29">
        <v>1</v>
      </c>
      <c r="O233" s="4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</row>
    <row r="234" spans="1:62" s="5" customFormat="1" ht="24" customHeight="1">
      <c r="A234" s="14" t="s">
        <v>273</v>
      </c>
      <c r="B234" s="15" t="s">
        <v>226</v>
      </c>
      <c r="C234" s="15" t="s">
        <v>70</v>
      </c>
      <c r="D234" s="16" t="s">
        <v>227</v>
      </c>
      <c r="E234" s="51"/>
      <c r="F234" s="18" t="s">
        <v>230</v>
      </c>
      <c r="G234" s="16" t="s">
        <v>231</v>
      </c>
      <c r="H234" s="19">
        <v>180.5</v>
      </c>
      <c r="I234" s="19"/>
      <c r="J234" s="28">
        <f t="shared" si="48"/>
        <v>24.066666666666666</v>
      </c>
      <c r="K234" s="19">
        <v>86</v>
      </c>
      <c r="L234" s="28">
        <f t="shared" si="49"/>
        <v>51.6</v>
      </c>
      <c r="M234" s="28">
        <f t="shared" si="50"/>
        <v>75.66666666666667</v>
      </c>
      <c r="N234" s="29">
        <v>2</v>
      </c>
      <c r="O234" s="4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</row>
    <row r="235" spans="1:62" s="2" customFormat="1" ht="24" customHeight="1">
      <c r="A235" s="14" t="s">
        <v>273</v>
      </c>
      <c r="B235" s="23" t="s">
        <v>226</v>
      </c>
      <c r="C235" s="23" t="s">
        <v>70</v>
      </c>
      <c r="D235" s="24" t="s">
        <v>227</v>
      </c>
      <c r="E235" s="51"/>
      <c r="F235" s="25" t="s">
        <v>575</v>
      </c>
      <c r="G235" s="24" t="s">
        <v>576</v>
      </c>
      <c r="H235" s="26">
        <v>170</v>
      </c>
      <c r="I235" s="26"/>
      <c r="J235" s="32">
        <f t="shared" si="48"/>
        <v>22.666666666666668</v>
      </c>
      <c r="K235" s="26">
        <v>81.7</v>
      </c>
      <c r="L235" s="32">
        <f t="shared" si="49"/>
        <v>49.02</v>
      </c>
      <c r="M235" s="30">
        <f t="shared" si="50"/>
        <v>71.68666666666667</v>
      </c>
      <c r="N235" s="33">
        <v>3</v>
      </c>
      <c r="O235" s="4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</row>
    <row r="236" spans="1:62" s="2" customFormat="1" ht="24" customHeight="1">
      <c r="A236" s="14" t="s">
        <v>273</v>
      </c>
      <c r="B236" s="23" t="s">
        <v>226</v>
      </c>
      <c r="C236" s="23" t="s">
        <v>70</v>
      </c>
      <c r="D236" s="24" t="s">
        <v>227</v>
      </c>
      <c r="E236" s="51"/>
      <c r="F236" s="25" t="s">
        <v>577</v>
      </c>
      <c r="G236" s="24" t="s">
        <v>578</v>
      </c>
      <c r="H236" s="26">
        <v>168</v>
      </c>
      <c r="I236" s="26"/>
      <c r="J236" s="32">
        <f t="shared" si="48"/>
        <v>22.400000000000002</v>
      </c>
      <c r="K236" s="26">
        <v>78.6</v>
      </c>
      <c r="L236" s="32">
        <f t="shared" si="49"/>
        <v>47.16</v>
      </c>
      <c r="M236" s="30">
        <f t="shared" si="50"/>
        <v>69.56</v>
      </c>
      <c r="N236" s="33">
        <v>4</v>
      </c>
      <c r="O236" s="4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</row>
    <row r="237" spans="1:62" s="2" customFormat="1" ht="24" customHeight="1">
      <c r="A237" s="14" t="s">
        <v>273</v>
      </c>
      <c r="B237" s="23" t="s">
        <v>226</v>
      </c>
      <c r="C237" s="23" t="s">
        <v>70</v>
      </c>
      <c r="D237" s="24" t="s">
        <v>227</v>
      </c>
      <c r="E237" s="51"/>
      <c r="F237" s="25" t="s">
        <v>579</v>
      </c>
      <c r="G237" s="24" t="s">
        <v>580</v>
      </c>
      <c r="H237" s="26">
        <v>168</v>
      </c>
      <c r="I237" s="26"/>
      <c r="J237" s="32">
        <f t="shared" si="48"/>
        <v>22.400000000000002</v>
      </c>
      <c r="K237" s="26">
        <v>77.5</v>
      </c>
      <c r="L237" s="32">
        <f t="shared" si="49"/>
        <v>46.5</v>
      </c>
      <c r="M237" s="30">
        <f t="shared" si="50"/>
        <v>68.9</v>
      </c>
      <c r="N237" s="33">
        <v>5</v>
      </c>
      <c r="O237" s="4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</row>
    <row r="238" spans="1:15" s="6" customFormat="1" ht="24" customHeight="1">
      <c r="A238" s="14" t="s">
        <v>273</v>
      </c>
      <c r="B238" s="20" t="s">
        <v>226</v>
      </c>
      <c r="C238" s="20" t="s">
        <v>70</v>
      </c>
      <c r="D238" s="24" t="s">
        <v>227</v>
      </c>
      <c r="E238" s="56"/>
      <c r="F238" s="25" t="s">
        <v>581</v>
      </c>
      <c r="G238" s="24" t="s">
        <v>582</v>
      </c>
      <c r="H238" s="17">
        <v>166.5</v>
      </c>
      <c r="I238" s="17"/>
      <c r="J238" s="30">
        <f t="shared" si="48"/>
        <v>22.200000000000003</v>
      </c>
      <c r="K238" s="26">
        <v>76.8</v>
      </c>
      <c r="L238" s="32">
        <f t="shared" si="49"/>
        <v>46.08</v>
      </c>
      <c r="M238" s="30">
        <f t="shared" si="50"/>
        <v>68.28</v>
      </c>
      <c r="N238" s="33">
        <v>6</v>
      </c>
      <c r="O238" s="4"/>
    </row>
    <row r="239" spans="1:62" s="5" customFormat="1" ht="24" customHeight="1">
      <c r="A239" s="14" t="s">
        <v>273</v>
      </c>
      <c r="B239" s="15" t="s">
        <v>232</v>
      </c>
      <c r="C239" s="15" t="s">
        <v>70</v>
      </c>
      <c r="D239" s="16" t="s">
        <v>233</v>
      </c>
      <c r="E239" s="55">
        <v>3</v>
      </c>
      <c r="F239" s="18" t="s">
        <v>234</v>
      </c>
      <c r="G239" s="16" t="s">
        <v>235</v>
      </c>
      <c r="H239" s="19">
        <v>183</v>
      </c>
      <c r="I239" s="19"/>
      <c r="J239" s="28">
        <f aca="true" t="shared" si="51" ref="J239:J246">(H239/2*(2/3)+I239)*0.4</f>
        <v>24.400000000000002</v>
      </c>
      <c r="K239" s="19">
        <v>84.8</v>
      </c>
      <c r="L239" s="28">
        <f aca="true" t="shared" si="52" ref="L239:L246">K239*0.6</f>
        <v>50.879999999999995</v>
      </c>
      <c r="M239" s="28">
        <f aca="true" t="shared" si="53" ref="M239:M246">J239+L239</f>
        <v>75.28</v>
      </c>
      <c r="N239" s="29">
        <v>1</v>
      </c>
      <c r="O239" s="4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</row>
    <row r="240" spans="1:62" s="2" customFormat="1" ht="24" customHeight="1">
      <c r="A240" s="14" t="s">
        <v>273</v>
      </c>
      <c r="B240" s="15" t="s">
        <v>232</v>
      </c>
      <c r="C240" s="15" t="s">
        <v>70</v>
      </c>
      <c r="D240" s="16" t="s">
        <v>233</v>
      </c>
      <c r="E240" s="55"/>
      <c r="F240" s="18" t="s">
        <v>236</v>
      </c>
      <c r="G240" s="16" t="s">
        <v>237</v>
      </c>
      <c r="H240" s="19">
        <v>180.5</v>
      </c>
      <c r="I240" s="19"/>
      <c r="J240" s="28">
        <f t="shared" si="51"/>
        <v>24.066666666666666</v>
      </c>
      <c r="K240" s="19">
        <v>85</v>
      </c>
      <c r="L240" s="28">
        <f t="shared" si="52"/>
        <v>51</v>
      </c>
      <c r="M240" s="28">
        <f t="shared" si="53"/>
        <v>75.06666666666666</v>
      </c>
      <c r="N240" s="29">
        <v>2</v>
      </c>
      <c r="O240" s="4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</row>
    <row r="241" spans="1:62" s="5" customFormat="1" ht="24" customHeight="1">
      <c r="A241" s="14" t="s">
        <v>273</v>
      </c>
      <c r="B241" s="15" t="s">
        <v>232</v>
      </c>
      <c r="C241" s="15" t="s">
        <v>70</v>
      </c>
      <c r="D241" s="16" t="s">
        <v>233</v>
      </c>
      <c r="E241" s="55"/>
      <c r="F241" s="18" t="s">
        <v>238</v>
      </c>
      <c r="G241" s="16" t="s">
        <v>239</v>
      </c>
      <c r="H241" s="19">
        <v>175.5</v>
      </c>
      <c r="I241" s="19"/>
      <c r="J241" s="28">
        <f t="shared" si="51"/>
        <v>23.400000000000002</v>
      </c>
      <c r="K241" s="19">
        <v>84</v>
      </c>
      <c r="L241" s="28">
        <f t="shared" si="52"/>
        <v>50.4</v>
      </c>
      <c r="M241" s="28">
        <f t="shared" si="53"/>
        <v>73.8</v>
      </c>
      <c r="N241" s="29">
        <v>3</v>
      </c>
      <c r="O241" s="4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</row>
    <row r="242" spans="1:62" s="5" customFormat="1" ht="24" customHeight="1">
      <c r="A242" s="14" t="s">
        <v>273</v>
      </c>
      <c r="B242" s="23" t="s">
        <v>232</v>
      </c>
      <c r="C242" s="23" t="s">
        <v>70</v>
      </c>
      <c r="D242" s="24" t="s">
        <v>233</v>
      </c>
      <c r="E242" s="55"/>
      <c r="F242" s="25" t="s">
        <v>583</v>
      </c>
      <c r="G242" s="24" t="s">
        <v>584</v>
      </c>
      <c r="H242" s="26">
        <v>182</v>
      </c>
      <c r="I242" s="26"/>
      <c r="J242" s="32">
        <f t="shared" si="51"/>
        <v>24.266666666666666</v>
      </c>
      <c r="K242" s="26">
        <v>80</v>
      </c>
      <c r="L242" s="32">
        <f t="shared" si="52"/>
        <v>48</v>
      </c>
      <c r="M242" s="30">
        <f t="shared" si="53"/>
        <v>72.26666666666667</v>
      </c>
      <c r="N242" s="33">
        <v>4</v>
      </c>
      <c r="O242" s="4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</row>
    <row r="243" spans="1:62" s="2" customFormat="1" ht="24" customHeight="1">
      <c r="A243" s="14" t="s">
        <v>273</v>
      </c>
      <c r="B243" s="23" t="s">
        <v>232</v>
      </c>
      <c r="C243" s="23" t="s">
        <v>70</v>
      </c>
      <c r="D243" s="24" t="s">
        <v>233</v>
      </c>
      <c r="E243" s="55"/>
      <c r="F243" s="25" t="s">
        <v>585</v>
      </c>
      <c r="G243" s="24" t="s">
        <v>586</v>
      </c>
      <c r="H243" s="26">
        <v>170.5</v>
      </c>
      <c r="I243" s="26"/>
      <c r="J243" s="32">
        <f t="shared" si="51"/>
        <v>22.733333333333334</v>
      </c>
      <c r="K243" s="26">
        <v>80.7</v>
      </c>
      <c r="L243" s="32">
        <f t="shared" si="52"/>
        <v>48.42</v>
      </c>
      <c r="M243" s="30">
        <f t="shared" si="53"/>
        <v>71.15333333333334</v>
      </c>
      <c r="N243" s="33">
        <v>5</v>
      </c>
      <c r="O243" s="4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</row>
    <row r="244" spans="1:62" s="2" customFormat="1" ht="24" customHeight="1">
      <c r="A244" s="14" t="s">
        <v>273</v>
      </c>
      <c r="B244" s="20" t="s">
        <v>232</v>
      </c>
      <c r="C244" s="20" t="s">
        <v>70</v>
      </c>
      <c r="D244" s="24" t="s">
        <v>233</v>
      </c>
      <c r="E244" s="55"/>
      <c r="F244" s="25" t="s">
        <v>587</v>
      </c>
      <c r="G244" s="24" t="s">
        <v>588</v>
      </c>
      <c r="H244" s="17">
        <v>161</v>
      </c>
      <c r="I244" s="17"/>
      <c r="J244" s="30">
        <f t="shared" si="51"/>
        <v>21.46666666666667</v>
      </c>
      <c r="K244" s="26">
        <v>80.2</v>
      </c>
      <c r="L244" s="32">
        <f t="shared" si="52"/>
        <v>48.12</v>
      </c>
      <c r="M244" s="30">
        <f t="shared" si="53"/>
        <v>69.58666666666667</v>
      </c>
      <c r="N244" s="33">
        <v>6</v>
      </c>
      <c r="O244" s="4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</row>
    <row r="245" spans="1:62" s="2" customFormat="1" ht="24" customHeight="1">
      <c r="A245" s="14" t="s">
        <v>273</v>
      </c>
      <c r="B245" s="23" t="s">
        <v>232</v>
      </c>
      <c r="C245" s="23" t="s">
        <v>70</v>
      </c>
      <c r="D245" s="24" t="s">
        <v>233</v>
      </c>
      <c r="E245" s="55"/>
      <c r="F245" s="25" t="s">
        <v>589</v>
      </c>
      <c r="G245" s="24" t="s">
        <v>590</v>
      </c>
      <c r="H245" s="26">
        <v>169.5</v>
      </c>
      <c r="I245" s="26"/>
      <c r="J245" s="32">
        <f t="shared" si="51"/>
        <v>22.6</v>
      </c>
      <c r="K245" s="26">
        <v>78.2</v>
      </c>
      <c r="L245" s="32">
        <f t="shared" si="52"/>
        <v>46.92</v>
      </c>
      <c r="M245" s="30">
        <f t="shared" si="53"/>
        <v>69.52000000000001</v>
      </c>
      <c r="N245" s="33">
        <v>7</v>
      </c>
      <c r="O245" s="4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</row>
    <row r="246" spans="1:15" s="6" customFormat="1" ht="24" customHeight="1">
      <c r="A246" s="14" t="s">
        <v>273</v>
      </c>
      <c r="B246" s="23" t="s">
        <v>232</v>
      </c>
      <c r="C246" s="23" t="s">
        <v>70</v>
      </c>
      <c r="D246" s="24" t="s">
        <v>233</v>
      </c>
      <c r="E246" s="55"/>
      <c r="F246" s="25" t="s">
        <v>591</v>
      </c>
      <c r="G246" s="24" t="s">
        <v>592</v>
      </c>
      <c r="H246" s="26">
        <v>165</v>
      </c>
      <c r="I246" s="26"/>
      <c r="J246" s="32">
        <f t="shared" si="51"/>
        <v>22</v>
      </c>
      <c r="K246" s="26"/>
      <c r="L246" s="32">
        <f t="shared" si="52"/>
        <v>0</v>
      </c>
      <c r="M246" s="30">
        <f t="shared" si="53"/>
        <v>22</v>
      </c>
      <c r="N246" s="33">
        <v>8</v>
      </c>
      <c r="O246" s="4"/>
    </row>
    <row r="247" spans="1:62" s="5" customFormat="1" ht="24" customHeight="1">
      <c r="A247" s="14" t="s">
        <v>273</v>
      </c>
      <c r="B247" s="15" t="s">
        <v>240</v>
      </c>
      <c r="C247" s="15" t="s">
        <v>70</v>
      </c>
      <c r="D247" s="16" t="s">
        <v>241</v>
      </c>
      <c r="E247" s="55">
        <v>3</v>
      </c>
      <c r="F247" s="18" t="s">
        <v>242</v>
      </c>
      <c r="G247" s="16" t="s">
        <v>243</v>
      </c>
      <c r="H247" s="19">
        <v>205.5</v>
      </c>
      <c r="I247" s="19"/>
      <c r="J247" s="28">
        <f aca="true" t="shared" si="54" ref="J247:J255">(H247/2*(2/3)+I247)*0.4</f>
        <v>27.400000000000002</v>
      </c>
      <c r="K247" s="19">
        <v>88.2</v>
      </c>
      <c r="L247" s="28">
        <f aca="true" t="shared" si="55" ref="L247:L255">K247*0.6</f>
        <v>52.92</v>
      </c>
      <c r="M247" s="28">
        <v>80.32000000000001</v>
      </c>
      <c r="N247" s="29">
        <v>1</v>
      </c>
      <c r="O247" s="4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</row>
    <row r="248" spans="1:62" s="5" customFormat="1" ht="24" customHeight="1">
      <c r="A248" s="14" t="s">
        <v>273</v>
      </c>
      <c r="B248" s="15" t="s">
        <v>240</v>
      </c>
      <c r="C248" s="15" t="s">
        <v>70</v>
      </c>
      <c r="D248" s="16" t="s">
        <v>241</v>
      </c>
      <c r="E248" s="55"/>
      <c r="F248" s="18" t="s">
        <v>244</v>
      </c>
      <c r="G248" s="16" t="s">
        <v>245</v>
      </c>
      <c r="H248" s="19">
        <v>190.5</v>
      </c>
      <c r="I248" s="19"/>
      <c r="J248" s="28">
        <f t="shared" si="54"/>
        <v>25.400000000000002</v>
      </c>
      <c r="K248" s="19">
        <v>82.8</v>
      </c>
      <c r="L248" s="28">
        <f t="shared" si="55"/>
        <v>49.68</v>
      </c>
      <c r="M248" s="28">
        <v>75.08</v>
      </c>
      <c r="N248" s="29">
        <v>2</v>
      </c>
      <c r="O248" s="4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</row>
    <row r="249" spans="1:62" s="5" customFormat="1" ht="24" customHeight="1">
      <c r="A249" s="14" t="s">
        <v>273</v>
      </c>
      <c r="B249" s="15" t="s">
        <v>240</v>
      </c>
      <c r="C249" s="15" t="s">
        <v>70</v>
      </c>
      <c r="D249" s="16" t="s">
        <v>241</v>
      </c>
      <c r="E249" s="55"/>
      <c r="F249" s="18" t="s">
        <v>246</v>
      </c>
      <c r="G249" s="16" t="s">
        <v>247</v>
      </c>
      <c r="H249" s="19">
        <v>188</v>
      </c>
      <c r="I249" s="19"/>
      <c r="J249" s="28">
        <f t="shared" si="54"/>
        <v>25.066666666666666</v>
      </c>
      <c r="K249" s="19">
        <v>78.1</v>
      </c>
      <c r="L249" s="28">
        <f t="shared" si="55"/>
        <v>46.85999999999999</v>
      </c>
      <c r="M249" s="28">
        <v>71.92666666666666</v>
      </c>
      <c r="N249" s="29">
        <v>3</v>
      </c>
      <c r="O249" s="4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</row>
    <row r="250" spans="1:62" s="2" customFormat="1" ht="24" customHeight="1">
      <c r="A250" s="14" t="s">
        <v>273</v>
      </c>
      <c r="B250" s="23" t="s">
        <v>240</v>
      </c>
      <c r="C250" s="23" t="s">
        <v>70</v>
      </c>
      <c r="D250" s="24" t="s">
        <v>241</v>
      </c>
      <c r="E250" s="55"/>
      <c r="F250" s="25" t="s">
        <v>593</v>
      </c>
      <c r="G250" s="24" t="s">
        <v>594</v>
      </c>
      <c r="H250" s="26">
        <v>169.5</v>
      </c>
      <c r="I250" s="26"/>
      <c r="J250" s="32">
        <f t="shared" si="54"/>
        <v>22.6</v>
      </c>
      <c r="K250" s="26">
        <v>82.2</v>
      </c>
      <c r="L250" s="32">
        <f t="shared" si="55"/>
        <v>49.32</v>
      </c>
      <c r="M250" s="30">
        <v>71.92</v>
      </c>
      <c r="N250" s="33">
        <v>4</v>
      </c>
      <c r="O250" s="4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</row>
    <row r="251" spans="1:62" s="2" customFormat="1" ht="24" customHeight="1">
      <c r="A251" s="14" t="s">
        <v>273</v>
      </c>
      <c r="B251" s="23" t="s">
        <v>240</v>
      </c>
      <c r="C251" s="23" t="s">
        <v>70</v>
      </c>
      <c r="D251" s="24" t="s">
        <v>241</v>
      </c>
      <c r="E251" s="55"/>
      <c r="F251" s="25" t="s">
        <v>595</v>
      </c>
      <c r="G251" s="24" t="s">
        <v>596</v>
      </c>
      <c r="H251" s="26">
        <v>178</v>
      </c>
      <c r="I251" s="26"/>
      <c r="J251" s="32">
        <f t="shared" si="54"/>
        <v>23.733333333333334</v>
      </c>
      <c r="K251" s="26">
        <v>79.8</v>
      </c>
      <c r="L251" s="32">
        <f t="shared" si="55"/>
        <v>47.879999999999995</v>
      </c>
      <c r="M251" s="30">
        <v>71.61333333333333</v>
      </c>
      <c r="N251" s="33">
        <v>5</v>
      </c>
      <c r="O251" s="4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</row>
    <row r="252" spans="1:62" s="2" customFormat="1" ht="24" customHeight="1">
      <c r="A252" s="14" t="s">
        <v>273</v>
      </c>
      <c r="B252" s="20" t="s">
        <v>240</v>
      </c>
      <c r="C252" s="20" t="s">
        <v>70</v>
      </c>
      <c r="D252" s="24" t="s">
        <v>241</v>
      </c>
      <c r="E252" s="55"/>
      <c r="F252" s="25" t="s">
        <v>597</v>
      </c>
      <c r="G252" s="24" t="s">
        <v>598</v>
      </c>
      <c r="H252" s="17">
        <v>167</v>
      </c>
      <c r="I252" s="17"/>
      <c r="J252" s="30">
        <f t="shared" si="54"/>
        <v>22.266666666666666</v>
      </c>
      <c r="K252" s="26">
        <v>81</v>
      </c>
      <c r="L252" s="32">
        <f t="shared" si="55"/>
        <v>48.6</v>
      </c>
      <c r="M252" s="30">
        <v>70.86666666666667</v>
      </c>
      <c r="N252" s="33">
        <v>6</v>
      </c>
      <c r="O252" s="4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</row>
    <row r="253" spans="1:62" s="2" customFormat="1" ht="24" customHeight="1">
      <c r="A253" s="14" t="s">
        <v>273</v>
      </c>
      <c r="B253" s="23" t="s">
        <v>240</v>
      </c>
      <c r="C253" s="23" t="s">
        <v>70</v>
      </c>
      <c r="D253" s="24" t="s">
        <v>241</v>
      </c>
      <c r="E253" s="55"/>
      <c r="F253" s="25" t="s">
        <v>599</v>
      </c>
      <c r="G253" s="24" t="s">
        <v>600</v>
      </c>
      <c r="H253" s="26">
        <v>175.5</v>
      </c>
      <c r="I253" s="26"/>
      <c r="J253" s="32">
        <f t="shared" si="54"/>
        <v>23.400000000000002</v>
      </c>
      <c r="K253" s="26">
        <v>78.2</v>
      </c>
      <c r="L253" s="32">
        <f t="shared" si="55"/>
        <v>46.92</v>
      </c>
      <c r="M253" s="30">
        <v>70.32000000000001</v>
      </c>
      <c r="N253" s="33">
        <v>7</v>
      </c>
      <c r="O253" s="4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</row>
    <row r="254" spans="1:62" s="2" customFormat="1" ht="24" customHeight="1">
      <c r="A254" s="14" t="s">
        <v>273</v>
      </c>
      <c r="B254" s="23" t="s">
        <v>240</v>
      </c>
      <c r="C254" s="23" t="s">
        <v>70</v>
      </c>
      <c r="D254" s="24" t="s">
        <v>241</v>
      </c>
      <c r="E254" s="55"/>
      <c r="F254" s="25" t="s">
        <v>601</v>
      </c>
      <c r="G254" s="24" t="s">
        <v>602</v>
      </c>
      <c r="H254" s="26">
        <v>175</v>
      </c>
      <c r="I254" s="26"/>
      <c r="J254" s="32">
        <f t="shared" si="54"/>
        <v>23.333333333333332</v>
      </c>
      <c r="K254" s="26">
        <v>75.6</v>
      </c>
      <c r="L254" s="32">
        <f t="shared" si="55"/>
        <v>45.35999999999999</v>
      </c>
      <c r="M254" s="30">
        <v>68.69333333333333</v>
      </c>
      <c r="N254" s="33">
        <v>8</v>
      </c>
      <c r="O254" s="4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</row>
    <row r="255" spans="1:15" s="6" customFormat="1" ht="24" customHeight="1">
      <c r="A255" s="14" t="s">
        <v>273</v>
      </c>
      <c r="B255" s="23" t="s">
        <v>240</v>
      </c>
      <c r="C255" s="23" t="s">
        <v>70</v>
      </c>
      <c r="D255" s="24" t="s">
        <v>241</v>
      </c>
      <c r="E255" s="55"/>
      <c r="F255" s="25" t="s">
        <v>603</v>
      </c>
      <c r="G255" s="24" t="s">
        <v>604</v>
      </c>
      <c r="H255" s="26">
        <v>169.5</v>
      </c>
      <c r="I255" s="26"/>
      <c r="J255" s="32">
        <f t="shared" si="54"/>
        <v>22.6</v>
      </c>
      <c r="K255" s="26">
        <v>76.2</v>
      </c>
      <c r="L255" s="32">
        <f t="shared" si="55"/>
        <v>45.72</v>
      </c>
      <c r="M255" s="30">
        <v>68.32</v>
      </c>
      <c r="N255" s="33">
        <v>9</v>
      </c>
      <c r="O255" s="4"/>
    </row>
    <row r="256" spans="1:62" s="5" customFormat="1" ht="24" customHeight="1">
      <c r="A256" s="14" t="s">
        <v>273</v>
      </c>
      <c r="B256" s="15" t="s">
        <v>248</v>
      </c>
      <c r="C256" s="15" t="s">
        <v>70</v>
      </c>
      <c r="D256" s="16" t="s">
        <v>249</v>
      </c>
      <c r="E256" s="50">
        <v>3</v>
      </c>
      <c r="F256" s="18" t="s">
        <v>250</v>
      </c>
      <c r="G256" s="16" t="s">
        <v>251</v>
      </c>
      <c r="H256" s="19">
        <v>202.5</v>
      </c>
      <c r="I256" s="19"/>
      <c r="J256" s="28">
        <f aca="true" t="shared" si="56" ref="J256:J264">(H256/2*(2/3)+I256)*0.4</f>
        <v>27</v>
      </c>
      <c r="K256" s="19">
        <v>85.3</v>
      </c>
      <c r="L256" s="28">
        <f aca="true" t="shared" si="57" ref="L256:L264">K256*0.6</f>
        <v>51.18</v>
      </c>
      <c r="M256" s="28">
        <f aca="true" t="shared" si="58" ref="M256:M264">J256+L256</f>
        <v>78.18</v>
      </c>
      <c r="N256" s="29">
        <v>1</v>
      </c>
      <c r="O256" s="4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</row>
    <row r="257" spans="1:62" s="5" customFormat="1" ht="24" customHeight="1">
      <c r="A257" s="14" t="s">
        <v>273</v>
      </c>
      <c r="B257" s="15" t="s">
        <v>248</v>
      </c>
      <c r="C257" s="15" t="s">
        <v>70</v>
      </c>
      <c r="D257" s="16" t="s">
        <v>249</v>
      </c>
      <c r="E257" s="51"/>
      <c r="F257" s="18" t="s">
        <v>252</v>
      </c>
      <c r="G257" s="16" t="s">
        <v>253</v>
      </c>
      <c r="H257" s="19">
        <v>193</v>
      </c>
      <c r="I257" s="19"/>
      <c r="J257" s="28">
        <f t="shared" si="56"/>
        <v>25.733333333333334</v>
      </c>
      <c r="K257" s="19">
        <v>85.3</v>
      </c>
      <c r="L257" s="28">
        <f t="shared" si="57"/>
        <v>51.18</v>
      </c>
      <c r="M257" s="28">
        <f t="shared" si="58"/>
        <v>76.91333333333333</v>
      </c>
      <c r="N257" s="29">
        <v>2</v>
      </c>
      <c r="O257" s="4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</row>
    <row r="258" spans="1:62" s="2" customFormat="1" ht="24" customHeight="1">
      <c r="A258" s="14" t="s">
        <v>273</v>
      </c>
      <c r="B258" s="15" t="s">
        <v>248</v>
      </c>
      <c r="C258" s="15" t="s">
        <v>70</v>
      </c>
      <c r="D258" s="16" t="s">
        <v>249</v>
      </c>
      <c r="E258" s="51"/>
      <c r="F258" s="18" t="s">
        <v>254</v>
      </c>
      <c r="G258" s="16" t="s">
        <v>255</v>
      </c>
      <c r="H258" s="19">
        <v>178.5</v>
      </c>
      <c r="I258" s="19"/>
      <c r="J258" s="28">
        <f t="shared" si="56"/>
        <v>23.8</v>
      </c>
      <c r="K258" s="19">
        <v>86.8</v>
      </c>
      <c r="L258" s="28">
        <f t="shared" si="57"/>
        <v>52.08</v>
      </c>
      <c r="M258" s="28">
        <f t="shared" si="58"/>
        <v>75.88</v>
      </c>
      <c r="N258" s="29">
        <v>3</v>
      </c>
      <c r="O258" s="4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</row>
    <row r="259" spans="1:62" s="2" customFormat="1" ht="24" customHeight="1">
      <c r="A259" s="14" t="s">
        <v>273</v>
      </c>
      <c r="B259" s="23" t="s">
        <v>248</v>
      </c>
      <c r="C259" s="23" t="s">
        <v>70</v>
      </c>
      <c r="D259" s="24" t="s">
        <v>249</v>
      </c>
      <c r="E259" s="51"/>
      <c r="F259" s="25" t="s">
        <v>605</v>
      </c>
      <c r="G259" s="24" t="s">
        <v>606</v>
      </c>
      <c r="H259" s="26">
        <v>187.5</v>
      </c>
      <c r="I259" s="26"/>
      <c r="J259" s="32">
        <f t="shared" si="56"/>
        <v>25</v>
      </c>
      <c r="K259" s="26">
        <v>81.4</v>
      </c>
      <c r="L259" s="32">
        <f t="shared" si="57"/>
        <v>48.84</v>
      </c>
      <c r="M259" s="30">
        <f t="shared" si="58"/>
        <v>73.84</v>
      </c>
      <c r="N259" s="33">
        <v>4</v>
      </c>
      <c r="O259" s="4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</row>
    <row r="260" spans="1:62" s="2" customFormat="1" ht="24" customHeight="1">
      <c r="A260" s="14" t="s">
        <v>273</v>
      </c>
      <c r="B260" s="23" t="s">
        <v>248</v>
      </c>
      <c r="C260" s="23" t="s">
        <v>70</v>
      </c>
      <c r="D260" s="24" t="s">
        <v>249</v>
      </c>
      <c r="E260" s="51"/>
      <c r="F260" s="25" t="s">
        <v>607</v>
      </c>
      <c r="G260" s="24" t="s">
        <v>608</v>
      </c>
      <c r="H260" s="26">
        <v>180.5</v>
      </c>
      <c r="I260" s="26"/>
      <c r="J260" s="32">
        <f t="shared" si="56"/>
        <v>24.066666666666666</v>
      </c>
      <c r="K260" s="26">
        <v>81</v>
      </c>
      <c r="L260" s="32">
        <f t="shared" si="57"/>
        <v>48.6</v>
      </c>
      <c r="M260" s="30">
        <f t="shared" si="58"/>
        <v>72.66666666666667</v>
      </c>
      <c r="N260" s="33">
        <v>5</v>
      </c>
      <c r="O260" s="4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</row>
    <row r="261" spans="1:62" s="2" customFormat="1" ht="24" customHeight="1">
      <c r="A261" s="14" t="s">
        <v>273</v>
      </c>
      <c r="B261" s="23" t="s">
        <v>248</v>
      </c>
      <c r="C261" s="23" t="s">
        <v>70</v>
      </c>
      <c r="D261" s="24" t="s">
        <v>249</v>
      </c>
      <c r="E261" s="51"/>
      <c r="F261" s="25" t="s">
        <v>609</v>
      </c>
      <c r="G261" s="24" t="s">
        <v>610</v>
      </c>
      <c r="H261" s="26">
        <v>179</v>
      </c>
      <c r="I261" s="26"/>
      <c r="J261" s="32">
        <f t="shared" si="56"/>
        <v>23.866666666666667</v>
      </c>
      <c r="K261" s="26">
        <v>81.2</v>
      </c>
      <c r="L261" s="32">
        <f t="shared" si="57"/>
        <v>48.72</v>
      </c>
      <c r="M261" s="30">
        <f t="shared" si="58"/>
        <v>72.58666666666667</v>
      </c>
      <c r="N261" s="33">
        <v>6</v>
      </c>
      <c r="O261" s="4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</row>
    <row r="262" spans="1:62" s="5" customFormat="1" ht="24" customHeight="1">
      <c r="A262" s="14" t="s">
        <v>273</v>
      </c>
      <c r="B262" s="23" t="s">
        <v>248</v>
      </c>
      <c r="C262" s="23" t="s">
        <v>70</v>
      </c>
      <c r="D262" s="24" t="s">
        <v>249</v>
      </c>
      <c r="E262" s="51"/>
      <c r="F262" s="25" t="s">
        <v>611</v>
      </c>
      <c r="G262" s="24" t="s">
        <v>612</v>
      </c>
      <c r="H262" s="26">
        <v>187</v>
      </c>
      <c r="I262" s="26"/>
      <c r="J262" s="32">
        <f t="shared" si="56"/>
        <v>24.933333333333334</v>
      </c>
      <c r="K262" s="26">
        <v>77.5</v>
      </c>
      <c r="L262" s="32">
        <f t="shared" si="57"/>
        <v>46.5</v>
      </c>
      <c r="M262" s="30">
        <f t="shared" si="58"/>
        <v>71.43333333333334</v>
      </c>
      <c r="N262" s="33">
        <v>7</v>
      </c>
      <c r="O262" s="4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</row>
    <row r="263" spans="1:62" s="2" customFormat="1" ht="24" customHeight="1">
      <c r="A263" s="14" t="s">
        <v>273</v>
      </c>
      <c r="B263" s="23" t="s">
        <v>248</v>
      </c>
      <c r="C263" s="23" t="s">
        <v>70</v>
      </c>
      <c r="D263" s="24" t="s">
        <v>249</v>
      </c>
      <c r="E263" s="51"/>
      <c r="F263" s="25" t="s">
        <v>613</v>
      </c>
      <c r="G263" s="24" t="s">
        <v>614</v>
      </c>
      <c r="H263" s="26">
        <v>175</v>
      </c>
      <c r="I263" s="26"/>
      <c r="J263" s="32">
        <f t="shared" si="56"/>
        <v>23.333333333333332</v>
      </c>
      <c r="K263" s="26"/>
      <c r="L263" s="32">
        <f t="shared" si="57"/>
        <v>0</v>
      </c>
      <c r="M263" s="30">
        <f t="shared" si="58"/>
        <v>23.333333333333332</v>
      </c>
      <c r="N263" s="33">
        <v>8</v>
      </c>
      <c r="O263" s="4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</row>
    <row r="264" spans="1:62" s="2" customFormat="1" ht="24" customHeight="1">
      <c r="A264" s="14" t="s">
        <v>273</v>
      </c>
      <c r="B264" s="23" t="s">
        <v>248</v>
      </c>
      <c r="C264" s="23" t="s">
        <v>70</v>
      </c>
      <c r="D264" s="24" t="s">
        <v>249</v>
      </c>
      <c r="E264" s="56"/>
      <c r="F264" s="25" t="s">
        <v>615</v>
      </c>
      <c r="G264" s="24" t="s">
        <v>616</v>
      </c>
      <c r="H264" s="26">
        <v>174.5</v>
      </c>
      <c r="I264" s="26"/>
      <c r="J264" s="32">
        <f t="shared" si="56"/>
        <v>23.266666666666666</v>
      </c>
      <c r="K264" s="26"/>
      <c r="L264" s="32">
        <f t="shared" si="57"/>
        <v>0</v>
      </c>
      <c r="M264" s="30">
        <f t="shared" si="58"/>
        <v>23.266666666666666</v>
      </c>
      <c r="N264" s="33">
        <v>9</v>
      </c>
      <c r="O264" s="4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</row>
    <row r="265" spans="1:62" s="5" customFormat="1" ht="24" customHeight="1">
      <c r="A265" s="14" t="s">
        <v>273</v>
      </c>
      <c r="B265" s="15" t="s">
        <v>256</v>
      </c>
      <c r="C265" s="15" t="s">
        <v>70</v>
      </c>
      <c r="D265" s="16" t="s">
        <v>257</v>
      </c>
      <c r="E265" s="55">
        <v>2</v>
      </c>
      <c r="F265" s="18" t="s">
        <v>258</v>
      </c>
      <c r="G265" s="16" t="s">
        <v>259</v>
      </c>
      <c r="H265" s="19">
        <v>191</v>
      </c>
      <c r="I265" s="19"/>
      <c r="J265" s="28">
        <f aca="true" t="shared" si="59" ref="J265:J273">(H265/2*(2/3)+I265)*0.4</f>
        <v>25.46666666666667</v>
      </c>
      <c r="K265" s="19">
        <v>82.9</v>
      </c>
      <c r="L265" s="28">
        <f aca="true" t="shared" si="60" ref="L265:L273">K265*0.6</f>
        <v>49.74</v>
      </c>
      <c r="M265" s="28">
        <f aca="true" t="shared" si="61" ref="M265:M273">J265+L265</f>
        <v>75.20666666666668</v>
      </c>
      <c r="N265" s="29">
        <v>1</v>
      </c>
      <c r="O265" s="4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</row>
    <row r="266" spans="1:62" s="2" customFormat="1" ht="24" customHeight="1">
      <c r="A266" s="14" t="s">
        <v>273</v>
      </c>
      <c r="B266" s="15" t="s">
        <v>256</v>
      </c>
      <c r="C266" s="15" t="s">
        <v>70</v>
      </c>
      <c r="D266" s="16" t="s">
        <v>257</v>
      </c>
      <c r="E266" s="55"/>
      <c r="F266" s="18" t="s">
        <v>260</v>
      </c>
      <c r="G266" s="16" t="s">
        <v>261</v>
      </c>
      <c r="H266" s="19">
        <v>170.5</v>
      </c>
      <c r="I266" s="19"/>
      <c r="J266" s="28">
        <f t="shared" si="59"/>
        <v>22.733333333333334</v>
      </c>
      <c r="K266" s="19">
        <v>85.1</v>
      </c>
      <c r="L266" s="28">
        <f t="shared" si="60"/>
        <v>51.059999999999995</v>
      </c>
      <c r="M266" s="28">
        <f t="shared" si="61"/>
        <v>73.79333333333332</v>
      </c>
      <c r="N266" s="29">
        <v>2</v>
      </c>
      <c r="O266" s="4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</row>
    <row r="267" spans="1:62" s="2" customFormat="1" ht="24" customHeight="1">
      <c r="A267" s="14" t="s">
        <v>273</v>
      </c>
      <c r="B267" s="23" t="s">
        <v>256</v>
      </c>
      <c r="C267" s="23" t="s">
        <v>70</v>
      </c>
      <c r="D267" s="24" t="s">
        <v>257</v>
      </c>
      <c r="E267" s="55"/>
      <c r="F267" s="25" t="s">
        <v>617</v>
      </c>
      <c r="G267" s="24" t="s">
        <v>618</v>
      </c>
      <c r="H267" s="26">
        <v>176.5</v>
      </c>
      <c r="I267" s="26"/>
      <c r="J267" s="32">
        <f t="shared" si="59"/>
        <v>23.53333333333333</v>
      </c>
      <c r="K267" s="26">
        <v>81.5</v>
      </c>
      <c r="L267" s="32">
        <f t="shared" si="60"/>
        <v>48.9</v>
      </c>
      <c r="M267" s="30">
        <f t="shared" si="61"/>
        <v>72.43333333333334</v>
      </c>
      <c r="N267" s="33">
        <v>3</v>
      </c>
      <c r="O267" s="4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</row>
    <row r="268" spans="1:62" s="5" customFormat="1" ht="24" customHeight="1">
      <c r="A268" s="14" t="s">
        <v>273</v>
      </c>
      <c r="B268" s="23" t="s">
        <v>256</v>
      </c>
      <c r="C268" s="23" t="s">
        <v>70</v>
      </c>
      <c r="D268" s="24" t="s">
        <v>257</v>
      </c>
      <c r="E268" s="55"/>
      <c r="F268" s="25" t="s">
        <v>619</v>
      </c>
      <c r="G268" s="24" t="s">
        <v>620</v>
      </c>
      <c r="H268" s="26">
        <v>172.5</v>
      </c>
      <c r="I268" s="26"/>
      <c r="J268" s="32">
        <f t="shared" si="59"/>
        <v>23</v>
      </c>
      <c r="K268" s="35">
        <v>78.4</v>
      </c>
      <c r="L268" s="32">
        <f t="shared" si="60"/>
        <v>47.04</v>
      </c>
      <c r="M268" s="30">
        <f t="shared" si="61"/>
        <v>70.03999999999999</v>
      </c>
      <c r="N268" s="33">
        <v>4</v>
      </c>
      <c r="O268" s="4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</row>
    <row r="269" spans="1:62" s="2" customFormat="1" ht="24" customHeight="1">
      <c r="A269" s="14" t="s">
        <v>273</v>
      </c>
      <c r="B269" s="20" t="s">
        <v>256</v>
      </c>
      <c r="C269" s="20" t="s">
        <v>70</v>
      </c>
      <c r="D269" s="24" t="s">
        <v>257</v>
      </c>
      <c r="E269" s="55"/>
      <c r="F269" s="25" t="s">
        <v>621</v>
      </c>
      <c r="G269" s="24" t="s">
        <v>622</v>
      </c>
      <c r="H269" s="17">
        <v>165</v>
      </c>
      <c r="I269" s="17"/>
      <c r="J269" s="30">
        <f t="shared" si="59"/>
        <v>22</v>
      </c>
      <c r="K269" s="26">
        <v>79.4</v>
      </c>
      <c r="L269" s="32">
        <f t="shared" si="60"/>
        <v>47.64</v>
      </c>
      <c r="M269" s="30">
        <f t="shared" si="61"/>
        <v>69.64</v>
      </c>
      <c r="N269" s="33">
        <v>5</v>
      </c>
      <c r="O269" s="4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</row>
    <row r="270" spans="1:15" s="6" customFormat="1" ht="24" customHeight="1">
      <c r="A270" s="14" t="s">
        <v>273</v>
      </c>
      <c r="B270" s="23" t="s">
        <v>256</v>
      </c>
      <c r="C270" s="23" t="s">
        <v>70</v>
      </c>
      <c r="D270" s="24" t="s">
        <v>257</v>
      </c>
      <c r="E270" s="55"/>
      <c r="F270" s="25" t="s">
        <v>623</v>
      </c>
      <c r="G270" s="24" t="s">
        <v>624</v>
      </c>
      <c r="H270" s="26">
        <v>169</v>
      </c>
      <c r="I270" s="26"/>
      <c r="J270" s="32">
        <f t="shared" si="59"/>
        <v>22.53333333333333</v>
      </c>
      <c r="K270" s="26"/>
      <c r="L270" s="32">
        <f t="shared" si="60"/>
        <v>0</v>
      </c>
      <c r="M270" s="30">
        <f t="shared" si="61"/>
        <v>22.53333333333333</v>
      </c>
      <c r="N270" s="33">
        <v>6</v>
      </c>
      <c r="O270" s="4"/>
    </row>
    <row r="271" spans="1:62" s="5" customFormat="1" ht="24" customHeight="1">
      <c r="A271" s="14" t="s">
        <v>273</v>
      </c>
      <c r="B271" s="15" t="s">
        <v>262</v>
      </c>
      <c r="C271" s="15" t="s">
        <v>70</v>
      </c>
      <c r="D271" s="16" t="s">
        <v>263</v>
      </c>
      <c r="E271" s="58">
        <v>1</v>
      </c>
      <c r="F271" s="18" t="s">
        <v>264</v>
      </c>
      <c r="G271" s="16" t="s">
        <v>265</v>
      </c>
      <c r="H271" s="19">
        <v>188</v>
      </c>
      <c r="I271" s="19"/>
      <c r="J271" s="28">
        <f t="shared" si="59"/>
        <v>25.066666666666666</v>
      </c>
      <c r="K271" s="19">
        <v>84.8</v>
      </c>
      <c r="L271" s="28">
        <f t="shared" si="60"/>
        <v>50.879999999999995</v>
      </c>
      <c r="M271" s="28">
        <f t="shared" si="61"/>
        <v>75.94666666666666</v>
      </c>
      <c r="N271" s="29">
        <v>1</v>
      </c>
      <c r="O271" s="4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</row>
    <row r="272" spans="1:62" s="2" customFormat="1" ht="24" customHeight="1">
      <c r="A272" s="14" t="s">
        <v>273</v>
      </c>
      <c r="B272" s="23" t="s">
        <v>262</v>
      </c>
      <c r="C272" s="23" t="s">
        <v>70</v>
      </c>
      <c r="D272" s="24" t="s">
        <v>263</v>
      </c>
      <c r="E272" s="59"/>
      <c r="F272" s="25" t="s">
        <v>625</v>
      </c>
      <c r="G272" s="24" t="s">
        <v>626</v>
      </c>
      <c r="H272" s="26">
        <v>176.5</v>
      </c>
      <c r="I272" s="26"/>
      <c r="J272" s="30">
        <f t="shared" si="59"/>
        <v>23.53333333333333</v>
      </c>
      <c r="K272" s="26">
        <v>81.8</v>
      </c>
      <c r="L272" s="30">
        <f t="shared" si="60"/>
        <v>49.08</v>
      </c>
      <c r="M272" s="30">
        <f t="shared" si="61"/>
        <v>72.61333333333333</v>
      </c>
      <c r="N272" s="33">
        <v>2</v>
      </c>
      <c r="O272" s="4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</row>
    <row r="273" spans="1:62" s="2" customFormat="1" ht="24" customHeight="1">
      <c r="A273" s="14" t="s">
        <v>273</v>
      </c>
      <c r="B273" s="23" t="s">
        <v>262</v>
      </c>
      <c r="C273" s="23" t="s">
        <v>70</v>
      </c>
      <c r="D273" s="24" t="s">
        <v>263</v>
      </c>
      <c r="E273" s="60"/>
      <c r="F273" s="25" t="s">
        <v>627</v>
      </c>
      <c r="G273" s="24" t="s">
        <v>628</v>
      </c>
      <c r="H273" s="26">
        <v>172</v>
      </c>
      <c r="I273" s="26"/>
      <c r="J273" s="30">
        <f t="shared" si="59"/>
        <v>22.933333333333334</v>
      </c>
      <c r="K273" s="26">
        <v>77.3</v>
      </c>
      <c r="L273" s="30">
        <f t="shared" si="60"/>
        <v>46.379999999999995</v>
      </c>
      <c r="M273" s="30">
        <f t="shared" si="61"/>
        <v>69.31333333333333</v>
      </c>
      <c r="N273" s="33">
        <v>3</v>
      </c>
      <c r="O273" s="4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</row>
  </sheetData>
  <sheetProtection/>
  <mergeCells count="44">
    <mergeCell ref="K2:K3"/>
    <mergeCell ref="L2:L3"/>
    <mergeCell ref="M2:M3"/>
    <mergeCell ref="N2:N3"/>
    <mergeCell ref="E239:E246"/>
    <mergeCell ref="E247:E255"/>
    <mergeCell ref="E256:E264"/>
    <mergeCell ref="E265:E270"/>
    <mergeCell ref="E271:E273"/>
    <mergeCell ref="F2:F3"/>
    <mergeCell ref="E93:E98"/>
    <mergeCell ref="E99:E106"/>
    <mergeCell ref="E107:E114"/>
    <mergeCell ref="E115:E145"/>
    <mergeCell ref="E146:E232"/>
    <mergeCell ref="E233:E238"/>
    <mergeCell ref="E51:E56"/>
    <mergeCell ref="E57:E65"/>
    <mergeCell ref="E66:E77"/>
    <mergeCell ref="E78:E80"/>
    <mergeCell ref="E81:E86"/>
    <mergeCell ref="E87:E92"/>
    <mergeCell ref="E21:E22"/>
    <mergeCell ref="E23:E28"/>
    <mergeCell ref="E29:E32"/>
    <mergeCell ref="E33:E34"/>
    <mergeCell ref="E35:E37"/>
    <mergeCell ref="E38:E50"/>
    <mergeCell ref="E4:E6"/>
    <mergeCell ref="E7:E9"/>
    <mergeCell ref="E10:E12"/>
    <mergeCell ref="E13:E15"/>
    <mergeCell ref="E16:E18"/>
    <mergeCell ref="E19:E20"/>
    <mergeCell ref="A1:N1"/>
    <mergeCell ref="A2:A3"/>
    <mergeCell ref="B2:B3"/>
    <mergeCell ref="C2:C3"/>
    <mergeCell ref="D2:D3"/>
    <mergeCell ref="E2:E3"/>
    <mergeCell ref="G2:G3"/>
    <mergeCell ref="H2:H3"/>
    <mergeCell ref="I2:I3"/>
    <mergeCell ref="J2:J3"/>
  </mergeCells>
  <printOptions horizontalCentered="1"/>
  <pageMargins left="0.59" right="0.59" top="0.39" bottom="0.39" header="0.51" footer="0.51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Trio_Office/6.1.3.2$Windows_x86 LibreOffice_project/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网上人工审核-考生信息</dc:title>
  <dc:subject/>
  <dc:creator>916</dc:creator>
  <cp:keywords/>
  <dc:description/>
  <cp:lastModifiedBy>Administrator</cp:lastModifiedBy>
  <cp:lastPrinted>2019-07-23T00:07:21Z</cp:lastPrinted>
  <dcterms:created xsi:type="dcterms:W3CDTF">2019-06-18T03:47:00Z</dcterms:created>
  <dcterms:modified xsi:type="dcterms:W3CDTF">2019-07-23T02:27:44Z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  <property fmtid="{D5CDD505-2E9C-101B-9397-08002B2CF9AE}" pid="3" name="KSORubyTemplateID">
    <vt:lpwstr>20</vt:lpwstr>
  </property>
</Properties>
</file>