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<sst xmlns="http://schemas.openxmlformats.org/spreadsheetml/2006/main" count="498" uniqueCount="154">
  <si>
    <t>男</t>
  </si>
  <si>
    <t>女</t>
  </si>
  <si>
    <t>罗威</t>
  </si>
  <si>
    <t>桑植县民族中医院</t>
  </si>
  <si>
    <t>中医医生</t>
  </si>
  <si>
    <t>黎丽</t>
  </si>
  <si>
    <t>符号</t>
  </si>
  <si>
    <t>任毅</t>
  </si>
  <si>
    <t>冉启旷</t>
  </si>
  <si>
    <t>周慧敏</t>
  </si>
  <si>
    <t>姚婷</t>
  </si>
  <si>
    <t>康力</t>
  </si>
  <si>
    <t>向丽琴</t>
  </si>
  <si>
    <t>赵娣</t>
  </si>
  <si>
    <t>程慧</t>
  </si>
  <si>
    <t>程翔</t>
  </si>
  <si>
    <t>刘友琼</t>
  </si>
  <si>
    <t>检验技术</t>
  </si>
  <si>
    <t>向潇</t>
  </si>
  <si>
    <t>陈芳</t>
  </si>
  <si>
    <t>西医医生</t>
  </si>
  <si>
    <t>李辉</t>
  </si>
  <si>
    <t>程倩</t>
  </si>
  <si>
    <t>欧阳思涵</t>
  </si>
  <si>
    <t>廖珍莲</t>
  </si>
  <si>
    <t>黄信</t>
  </si>
  <si>
    <t>王练</t>
  </si>
  <si>
    <t>顾谦舟</t>
  </si>
  <si>
    <t>谷泽岗</t>
  </si>
  <si>
    <t>影像诊断医生</t>
  </si>
  <si>
    <t>李城</t>
  </si>
  <si>
    <t>肖凌菊</t>
  </si>
  <si>
    <t>桑植县人民医院</t>
  </si>
  <si>
    <t>陈龙海</t>
  </si>
  <si>
    <t>谢武</t>
  </si>
  <si>
    <t>李雨滴</t>
  </si>
  <si>
    <t>张世阳</t>
  </si>
  <si>
    <t>李素君</t>
  </si>
  <si>
    <t>黄明祥</t>
  </si>
  <si>
    <t>覃艳</t>
  </si>
  <si>
    <t>蒋翠</t>
  </si>
  <si>
    <t>沙檬</t>
  </si>
  <si>
    <t xml:space="preserve"> 女</t>
  </si>
  <si>
    <t>陈超</t>
  </si>
  <si>
    <t>伍雪萍</t>
  </si>
  <si>
    <t>韦程</t>
  </si>
  <si>
    <t>放射诊断医生</t>
  </si>
  <si>
    <t>林孜</t>
  </si>
  <si>
    <t>刘阳</t>
  </si>
  <si>
    <t>口腔医生</t>
  </si>
  <si>
    <t>胡杨珩</t>
  </si>
  <si>
    <t>宋垚</t>
  </si>
  <si>
    <t>护理</t>
  </si>
  <si>
    <t>黄亚军</t>
  </si>
  <si>
    <t>周存</t>
  </si>
  <si>
    <t>贾黄玲</t>
  </si>
  <si>
    <t>刘帅杜</t>
  </si>
  <si>
    <t>陆玮</t>
  </si>
  <si>
    <t>陈娇</t>
  </si>
  <si>
    <t>刘素芳</t>
  </si>
  <si>
    <t>甄明霞</t>
  </si>
  <si>
    <t>杨航</t>
  </si>
  <si>
    <t>桑植县疾病预防控制中心</t>
  </si>
  <si>
    <t>检验人员</t>
  </si>
  <si>
    <t>赵亚琴</t>
  </si>
  <si>
    <t>刘锦欣</t>
  </si>
  <si>
    <t>公共卫生</t>
  </si>
  <si>
    <t>董仙玉</t>
  </si>
  <si>
    <t>罗忠杰</t>
  </si>
  <si>
    <t>姚爱华</t>
  </si>
  <si>
    <t>谷坤</t>
  </si>
  <si>
    <t>临床医生</t>
  </si>
  <si>
    <t>邓以星</t>
  </si>
  <si>
    <t>田春梅</t>
  </si>
  <si>
    <t>桑植县乡镇卫生院</t>
  </si>
  <si>
    <t>石运财</t>
  </si>
  <si>
    <t>皮显威</t>
  </si>
  <si>
    <t>秦薛</t>
  </si>
  <si>
    <t>谷祥盛</t>
  </si>
  <si>
    <t>曾云超</t>
  </si>
  <si>
    <t>钟预文</t>
  </si>
  <si>
    <t>金慧</t>
  </si>
  <si>
    <t>王新桦</t>
  </si>
  <si>
    <t>黄慧</t>
  </si>
  <si>
    <t>尚林</t>
  </si>
  <si>
    <t>杨金慧</t>
  </si>
  <si>
    <t>王村</t>
  </si>
  <si>
    <t>祝晓娟</t>
  </si>
  <si>
    <t>李世红</t>
  </si>
  <si>
    <t>王星</t>
  </si>
  <si>
    <t>熊家卉</t>
  </si>
  <si>
    <t>王瑞</t>
  </si>
  <si>
    <t>谷祥强</t>
  </si>
  <si>
    <t>陈功兴</t>
  </si>
  <si>
    <t>杨月</t>
  </si>
  <si>
    <t>向婉沁</t>
  </si>
  <si>
    <t>欧宇亮</t>
  </si>
  <si>
    <t>刘林艳</t>
  </si>
  <si>
    <t>童慧</t>
  </si>
  <si>
    <t>庄建华</t>
  </si>
  <si>
    <t>彭娟</t>
  </si>
  <si>
    <t>钟晶</t>
  </si>
  <si>
    <t>余湘娣</t>
  </si>
  <si>
    <t>陈彭博红</t>
  </si>
  <si>
    <t>王睿</t>
  </si>
  <si>
    <t>唐丽君</t>
  </si>
  <si>
    <t>向左群</t>
  </si>
  <si>
    <t>田璇</t>
  </si>
  <si>
    <t>肖焱玲</t>
  </si>
  <si>
    <t>黄芬</t>
  </si>
  <si>
    <t>祝苗</t>
  </si>
  <si>
    <t>邓怡</t>
  </si>
  <si>
    <t>彭秋桦</t>
  </si>
  <si>
    <t>尹红姣</t>
  </si>
  <si>
    <t>王银柳</t>
  </si>
  <si>
    <t>刘琴</t>
  </si>
  <si>
    <t>熊婷</t>
  </si>
  <si>
    <t>刘盼</t>
  </si>
  <si>
    <t>祝居稳</t>
  </si>
  <si>
    <t>检验</t>
  </si>
  <si>
    <t>秦川</t>
  </si>
  <si>
    <t>喻菁岚</t>
  </si>
  <si>
    <t>钟洁</t>
  </si>
  <si>
    <t>宁秋霞</t>
  </si>
  <si>
    <t>放射</t>
  </si>
  <si>
    <t>覃娟</t>
  </si>
  <si>
    <t>王雪莲</t>
  </si>
  <si>
    <t>张娟</t>
  </si>
  <si>
    <t>王丽萍</t>
  </si>
  <si>
    <t>危秀芹</t>
  </si>
  <si>
    <t>钟亚芳</t>
  </si>
  <si>
    <t>佘倩</t>
  </si>
  <si>
    <t>李明</t>
  </si>
  <si>
    <t>谷占军</t>
  </si>
  <si>
    <t>陈婷婷</t>
  </si>
  <si>
    <t>彭澧兵</t>
  </si>
  <si>
    <t>李杏</t>
  </si>
  <si>
    <t>黄娣</t>
  </si>
  <si>
    <t>刘黎瑶</t>
  </si>
  <si>
    <t>姓名</t>
  </si>
  <si>
    <t>性别</t>
  </si>
  <si>
    <t>报考单位</t>
  </si>
  <si>
    <t>报考岗位</t>
  </si>
  <si>
    <t>准考证号</t>
  </si>
  <si>
    <t>笔试分数</t>
  </si>
  <si>
    <t>缺考</t>
  </si>
  <si>
    <t>笔试成绩60%</t>
  </si>
  <si>
    <t>面试分数</t>
  </si>
  <si>
    <t>面试成绩40%</t>
  </si>
  <si>
    <t>合计</t>
  </si>
  <si>
    <t>排名</t>
  </si>
  <si>
    <t>备注</t>
  </si>
  <si>
    <t>缺考</t>
  </si>
  <si>
    <t>桑植县2019年事业单位公开招聘卫健系统技能操作面试成绩及综合成绩排名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</si>
</sst>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1" fillId="0" borderId="10" xfId="0" applyFont="1" applyBorder="1" applyAlignment="1" quotePrefix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1">
      <selection activeCell="H44" sqref="H44"/>
    </sheetView>
  </sheetViews>
  <sheetFormatPr defaultColWidth="9.00390625" defaultRowHeight="14.25"/>
  <cols>
    <col min="2" max="2" width="4.875" style="0" customWidth="1"/>
    <col min="3" max="3" width="18.75390625" style="0" customWidth="1"/>
    <col min="4" max="4" width="12.00390625" style="0" customWidth="1"/>
    <col min="5" max="5" width="12.625" style="0" customWidth="1"/>
    <col min="6" max="6" width="9.375" style="10" customWidth="1"/>
    <col min="7" max="7" width="12.375" style="15" customWidth="1"/>
    <col min="8" max="8" width="10.375" style="15" customWidth="1"/>
    <col min="9" max="9" width="11.50390625" style="15" customWidth="1"/>
    <col min="10" max="10" width="8.50390625" style="15" customWidth="1"/>
    <col min="11" max="11" width="5.375" style="14" customWidth="1"/>
    <col min="12" max="12" width="6.25390625" style="14" customWidth="1"/>
  </cols>
  <sheetData>
    <row r="1" spans="1:12" ht="38.25" customHeight="1">
      <c r="A1" s="28" t="s">
        <v>153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0.25" customHeight="1">
      <c r="A2" s="1" t="s">
        <v>139</v>
      </c>
      <c r="B2" s="1" t="s">
        <v>140</v>
      </c>
      <c r="C2" s="1" t="s">
        <v>141</v>
      </c>
      <c r="D2" s="1" t="s">
        <v>142</v>
      </c>
      <c r="E2" s="1" t="s">
        <v>143</v>
      </c>
      <c r="F2" s="9" t="s">
        <v>144</v>
      </c>
      <c r="G2" s="17" t="s">
        <v>146</v>
      </c>
      <c r="H2" s="18" t="s">
        <v>147</v>
      </c>
      <c r="I2" s="17" t="s">
        <v>148</v>
      </c>
      <c r="J2" s="17" t="s">
        <v>149</v>
      </c>
      <c r="K2" s="16" t="s">
        <v>150</v>
      </c>
      <c r="L2" s="16" t="s">
        <v>151</v>
      </c>
    </row>
    <row r="3" spans="1:12" ht="14.25">
      <c r="A3" s="6" t="s">
        <v>2</v>
      </c>
      <c r="B3" s="6" t="s">
        <v>0</v>
      </c>
      <c r="C3" s="2" t="s">
        <v>3</v>
      </c>
      <c r="D3" s="2" t="s">
        <v>4</v>
      </c>
      <c r="E3" s="3">
        <v>20190014422</v>
      </c>
      <c r="F3" s="11">
        <v>80.8</v>
      </c>
      <c r="G3" s="26">
        <f aca="true" t="shared" si="0" ref="G3:G14">SUM(F3*0.6)</f>
        <v>48.48</v>
      </c>
      <c r="H3" s="26">
        <v>54</v>
      </c>
      <c r="I3" s="26">
        <f aca="true" t="shared" si="1" ref="I3:I14">SUM(H3*0.4)</f>
        <v>21.6</v>
      </c>
      <c r="J3" s="26">
        <f aca="true" t="shared" si="2" ref="J3:J14">SUM(G3+I3)</f>
        <v>70.08</v>
      </c>
      <c r="K3" s="21">
        <v>1</v>
      </c>
      <c r="L3" s="22"/>
    </row>
    <row r="4" spans="1:12" ht="14.25">
      <c r="A4" s="6" t="s">
        <v>6</v>
      </c>
      <c r="B4" s="6" t="s">
        <v>0</v>
      </c>
      <c r="C4" s="2" t="s">
        <v>3</v>
      </c>
      <c r="D4" s="2" t="s">
        <v>4</v>
      </c>
      <c r="E4" s="3">
        <v>20190014412</v>
      </c>
      <c r="F4" s="11">
        <v>72.8</v>
      </c>
      <c r="G4" s="26">
        <f t="shared" si="0"/>
        <v>43.68</v>
      </c>
      <c r="H4" s="26">
        <v>64</v>
      </c>
      <c r="I4" s="26">
        <f t="shared" si="1"/>
        <v>25.6</v>
      </c>
      <c r="J4" s="26">
        <f t="shared" si="2"/>
        <v>69.28</v>
      </c>
      <c r="K4" s="21">
        <v>2</v>
      </c>
      <c r="L4" s="22"/>
    </row>
    <row r="5" spans="1:12" ht="14.25">
      <c r="A5" s="6" t="s">
        <v>7</v>
      </c>
      <c r="B5" s="6" t="s">
        <v>0</v>
      </c>
      <c r="C5" s="2" t="s">
        <v>3</v>
      </c>
      <c r="D5" s="2" t="s">
        <v>4</v>
      </c>
      <c r="E5" s="3">
        <v>20190014409</v>
      </c>
      <c r="F5" s="11">
        <v>71</v>
      </c>
      <c r="G5" s="26">
        <f t="shared" si="0"/>
        <v>42.6</v>
      </c>
      <c r="H5" s="26">
        <v>59</v>
      </c>
      <c r="I5" s="26">
        <f t="shared" si="1"/>
        <v>23.6</v>
      </c>
      <c r="J5" s="26">
        <f t="shared" si="2"/>
        <v>66.2</v>
      </c>
      <c r="K5" s="21">
        <v>3</v>
      </c>
      <c r="L5" s="22"/>
    </row>
    <row r="6" spans="1:12" ht="14.25">
      <c r="A6" s="6" t="s">
        <v>8</v>
      </c>
      <c r="B6" s="6" t="s">
        <v>0</v>
      </c>
      <c r="C6" s="2" t="s">
        <v>3</v>
      </c>
      <c r="D6" s="2" t="s">
        <v>4</v>
      </c>
      <c r="E6" s="3">
        <v>20190014402</v>
      </c>
      <c r="F6" s="11">
        <v>68.5</v>
      </c>
      <c r="G6" s="26">
        <f t="shared" si="0"/>
        <v>41.1</v>
      </c>
      <c r="H6" s="26">
        <v>55.17</v>
      </c>
      <c r="I6" s="26">
        <f t="shared" si="1"/>
        <v>22.068</v>
      </c>
      <c r="J6" s="26">
        <f t="shared" si="2"/>
        <v>63.168000000000006</v>
      </c>
      <c r="K6" s="21">
        <v>4</v>
      </c>
      <c r="L6" s="22"/>
    </row>
    <row r="7" spans="1:12" ht="14.25">
      <c r="A7" s="6" t="s">
        <v>13</v>
      </c>
      <c r="B7" s="6" t="s">
        <v>1</v>
      </c>
      <c r="C7" s="2" t="s">
        <v>3</v>
      </c>
      <c r="D7" s="2" t="s">
        <v>4</v>
      </c>
      <c r="E7" s="3">
        <v>20190014417</v>
      </c>
      <c r="F7" s="11">
        <v>62</v>
      </c>
      <c r="G7" s="26">
        <f t="shared" si="0"/>
        <v>37.199999999999996</v>
      </c>
      <c r="H7" s="26">
        <v>63</v>
      </c>
      <c r="I7" s="26">
        <f t="shared" si="1"/>
        <v>25.200000000000003</v>
      </c>
      <c r="J7" s="26">
        <f t="shared" si="2"/>
        <v>62.4</v>
      </c>
      <c r="K7" s="21">
        <v>5</v>
      </c>
      <c r="L7" s="22"/>
    </row>
    <row r="8" spans="1:12" ht="14.25">
      <c r="A8" s="6" t="s">
        <v>11</v>
      </c>
      <c r="B8" s="6" t="s">
        <v>1</v>
      </c>
      <c r="C8" s="2" t="s">
        <v>3</v>
      </c>
      <c r="D8" s="2" t="s">
        <v>4</v>
      </c>
      <c r="E8" s="3">
        <v>20190014421</v>
      </c>
      <c r="F8" s="11">
        <v>65</v>
      </c>
      <c r="G8" s="26">
        <f t="shared" si="0"/>
        <v>39</v>
      </c>
      <c r="H8" s="26">
        <v>56.67</v>
      </c>
      <c r="I8" s="26">
        <f t="shared" si="1"/>
        <v>22.668000000000003</v>
      </c>
      <c r="J8" s="26">
        <f t="shared" si="2"/>
        <v>61.668000000000006</v>
      </c>
      <c r="K8" s="21">
        <v>6</v>
      </c>
      <c r="L8" s="22"/>
    </row>
    <row r="9" spans="1:12" ht="14.25">
      <c r="A9" s="6" t="s">
        <v>9</v>
      </c>
      <c r="B9" s="6" t="s">
        <v>1</v>
      </c>
      <c r="C9" s="2" t="s">
        <v>3</v>
      </c>
      <c r="D9" s="2" t="s">
        <v>4</v>
      </c>
      <c r="E9" s="3">
        <v>20190014423</v>
      </c>
      <c r="F9" s="11">
        <v>66.5</v>
      </c>
      <c r="G9" s="26">
        <f t="shared" si="0"/>
        <v>39.9</v>
      </c>
      <c r="H9" s="26">
        <v>50.17</v>
      </c>
      <c r="I9" s="26">
        <f t="shared" si="1"/>
        <v>20.068</v>
      </c>
      <c r="J9" s="26">
        <f t="shared" si="2"/>
        <v>59.968</v>
      </c>
      <c r="K9" s="21">
        <v>7</v>
      </c>
      <c r="L9" s="22"/>
    </row>
    <row r="10" spans="1:12" ht="14.25">
      <c r="A10" s="6" t="s">
        <v>5</v>
      </c>
      <c r="B10" s="6" t="s">
        <v>1</v>
      </c>
      <c r="C10" s="2" t="s">
        <v>3</v>
      </c>
      <c r="D10" s="2" t="s">
        <v>4</v>
      </c>
      <c r="E10" s="3">
        <v>20190014420</v>
      </c>
      <c r="F10" s="11">
        <v>73</v>
      </c>
      <c r="G10" s="26">
        <f t="shared" si="0"/>
        <v>43.8</v>
      </c>
      <c r="H10" s="26">
        <v>36.67</v>
      </c>
      <c r="I10" s="26">
        <f t="shared" si="1"/>
        <v>14.668000000000001</v>
      </c>
      <c r="J10" s="26">
        <f t="shared" si="2"/>
        <v>58.467999999999996</v>
      </c>
      <c r="K10" s="21">
        <v>8</v>
      </c>
      <c r="L10" s="22"/>
    </row>
    <row r="11" spans="1:12" ht="14.25">
      <c r="A11" s="6" t="s">
        <v>10</v>
      </c>
      <c r="B11" s="6" t="s">
        <v>1</v>
      </c>
      <c r="C11" s="2" t="s">
        <v>3</v>
      </c>
      <c r="D11" s="2" t="s">
        <v>4</v>
      </c>
      <c r="E11" s="3">
        <v>20190014416</v>
      </c>
      <c r="F11" s="11">
        <v>66</v>
      </c>
      <c r="G11" s="26">
        <f t="shared" si="0"/>
        <v>39.6</v>
      </c>
      <c r="H11" s="26">
        <v>46.83</v>
      </c>
      <c r="I11" s="26">
        <f t="shared" si="1"/>
        <v>18.732</v>
      </c>
      <c r="J11" s="26">
        <f t="shared" si="2"/>
        <v>58.332</v>
      </c>
      <c r="K11" s="21">
        <v>9</v>
      </c>
      <c r="L11" s="22"/>
    </row>
    <row r="12" spans="1:12" ht="14.25">
      <c r="A12" s="6" t="s">
        <v>12</v>
      </c>
      <c r="B12" s="6" t="s">
        <v>1</v>
      </c>
      <c r="C12" s="2" t="s">
        <v>3</v>
      </c>
      <c r="D12" s="2" t="s">
        <v>4</v>
      </c>
      <c r="E12" s="3">
        <v>20190014428</v>
      </c>
      <c r="F12" s="11">
        <v>62.5</v>
      </c>
      <c r="G12" s="26">
        <f t="shared" si="0"/>
        <v>37.5</v>
      </c>
      <c r="H12" s="26">
        <v>51.67</v>
      </c>
      <c r="I12" s="26">
        <f t="shared" si="1"/>
        <v>20.668000000000003</v>
      </c>
      <c r="J12" s="26">
        <f t="shared" si="2"/>
        <v>58.168000000000006</v>
      </c>
      <c r="K12" s="21">
        <v>10</v>
      </c>
      <c r="L12" s="22"/>
    </row>
    <row r="13" spans="1:12" ht="14.25">
      <c r="A13" s="6" t="s">
        <v>14</v>
      </c>
      <c r="B13" s="6" t="s">
        <v>1</v>
      </c>
      <c r="C13" s="2" t="s">
        <v>3</v>
      </c>
      <c r="D13" s="2" t="s">
        <v>4</v>
      </c>
      <c r="E13" s="3">
        <v>20190014429</v>
      </c>
      <c r="F13" s="11">
        <v>58</v>
      </c>
      <c r="G13" s="26">
        <f t="shared" si="0"/>
        <v>34.8</v>
      </c>
      <c r="H13" s="26">
        <v>47.67</v>
      </c>
      <c r="I13" s="26">
        <f t="shared" si="1"/>
        <v>19.068</v>
      </c>
      <c r="J13" s="26">
        <f t="shared" si="2"/>
        <v>53.867999999999995</v>
      </c>
      <c r="K13" s="21">
        <v>11</v>
      </c>
      <c r="L13" s="22"/>
    </row>
    <row r="14" spans="1:12" ht="14.25">
      <c r="A14" s="6" t="s">
        <v>15</v>
      </c>
      <c r="B14" s="6" t="s">
        <v>0</v>
      </c>
      <c r="C14" s="2" t="s">
        <v>3</v>
      </c>
      <c r="D14" s="2" t="s">
        <v>4</v>
      </c>
      <c r="E14" s="3">
        <v>20190014425</v>
      </c>
      <c r="F14" s="11">
        <v>56.3</v>
      </c>
      <c r="G14" s="26">
        <f t="shared" si="0"/>
        <v>33.779999999999994</v>
      </c>
      <c r="H14" s="26">
        <v>39.83</v>
      </c>
      <c r="I14" s="26">
        <f t="shared" si="1"/>
        <v>15.932</v>
      </c>
      <c r="J14" s="26">
        <f t="shared" si="2"/>
        <v>49.711999999999996</v>
      </c>
      <c r="K14" s="21">
        <v>12</v>
      </c>
      <c r="L14" s="22"/>
    </row>
    <row r="15" spans="1:12" ht="14.25">
      <c r="A15" s="4"/>
      <c r="B15" s="4"/>
      <c r="C15" s="1"/>
      <c r="D15" s="1"/>
      <c r="E15" s="5"/>
      <c r="F15" s="12"/>
      <c r="G15" s="26"/>
      <c r="H15" s="26"/>
      <c r="I15" s="26"/>
      <c r="J15" s="26"/>
      <c r="K15" s="21"/>
      <c r="L15" s="22"/>
    </row>
    <row r="16" spans="1:12" ht="14.25">
      <c r="A16" s="6" t="s">
        <v>16</v>
      </c>
      <c r="B16" s="6" t="s">
        <v>1</v>
      </c>
      <c r="C16" s="2" t="s">
        <v>3</v>
      </c>
      <c r="D16" s="2" t="s">
        <v>17</v>
      </c>
      <c r="E16" s="3">
        <v>20190015318</v>
      </c>
      <c r="F16" s="11">
        <v>65.5</v>
      </c>
      <c r="G16" s="26">
        <f>SUM(F16*0.6)</f>
        <v>39.3</v>
      </c>
      <c r="H16" s="26">
        <v>94</v>
      </c>
      <c r="I16" s="26">
        <f>SUM(H16*0.4)</f>
        <v>37.6</v>
      </c>
      <c r="J16" s="26">
        <f>SUM(G16+I16)</f>
        <v>76.9</v>
      </c>
      <c r="K16" s="21">
        <v>1</v>
      </c>
      <c r="L16" s="22"/>
    </row>
    <row r="17" spans="1:12" ht="14.25">
      <c r="A17" s="6" t="s">
        <v>18</v>
      </c>
      <c r="B17" s="6" t="s">
        <v>1</v>
      </c>
      <c r="C17" s="2" t="s">
        <v>3</v>
      </c>
      <c r="D17" s="2" t="s">
        <v>17</v>
      </c>
      <c r="E17" s="3">
        <v>20190015326</v>
      </c>
      <c r="F17" s="11">
        <v>58.8</v>
      </c>
      <c r="G17" s="26">
        <f>SUM(F17*0.6)</f>
        <v>35.279999999999994</v>
      </c>
      <c r="H17" s="26">
        <v>86.33</v>
      </c>
      <c r="I17" s="26">
        <f>SUM(H17*0.4)</f>
        <v>34.532000000000004</v>
      </c>
      <c r="J17" s="26">
        <f>SUM(G17+I17)</f>
        <v>69.812</v>
      </c>
      <c r="K17" s="21">
        <v>2</v>
      </c>
      <c r="L17" s="22"/>
    </row>
    <row r="18" spans="1:12" ht="14.25">
      <c r="A18" s="4"/>
      <c r="B18" s="4"/>
      <c r="C18" s="1"/>
      <c r="D18" s="1"/>
      <c r="E18" s="5"/>
      <c r="F18" s="12"/>
      <c r="G18" s="26"/>
      <c r="H18" s="26"/>
      <c r="I18" s="26"/>
      <c r="J18" s="26"/>
      <c r="K18" s="21"/>
      <c r="L18" s="22"/>
    </row>
    <row r="19" spans="1:12" ht="14.25">
      <c r="A19" s="6" t="s">
        <v>19</v>
      </c>
      <c r="B19" s="6" t="s">
        <v>1</v>
      </c>
      <c r="C19" s="2" t="s">
        <v>3</v>
      </c>
      <c r="D19" s="2" t="s">
        <v>20</v>
      </c>
      <c r="E19" s="3">
        <v>20190014034</v>
      </c>
      <c r="F19" s="11">
        <v>76.5</v>
      </c>
      <c r="G19" s="26">
        <f aca="true" t="shared" si="3" ref="G19:G26">SUM(F19*0.6)</f>
        <v>45.9</v>
      </c>
      <c r="H19" s="26">
        <v>73.83</v>
      </c>
      <c r="I19" s="26">
        <f aca="true" t="shared" si="4" ref="I19:I26">SUM(H19*0.4)</f>
        <v>29.532</v>
      </c>
      <c r="J19" s="26">
        <f aca="true" t="shared" si="5" ref="J19:J26">SUM(G19+I19)</f>
        <v>75.432</v>
      </c>
      <c r="K19" s="21">
        <v>1</v>
      </c>
      <c r="L19" s="22"/>
    </row>
    <row r="20" spans="1:12" ht="14.25">
      <c r="A20" s="6" t="s">
        <v>22</v>
      </c>
      <c r="B20" s="6" t="s">
        <v>1</v>
      </c>
      <c r="C20" s="2" t="s">
        <v>3</v>
      </c>
      <c r="D20" s="2" t="s">
        <v>20</v>
      </c>
      <c r="E20" s="3">
        <v>20190014027</v>
      </c>
      <c r="F20" s="11">
        <v>67</v>
      </c>
      <c r="G20" s="26">
        <f t="shared" si="3"/>
        <v>40.199999999999996</v>
      </c>
      <c r="H20" s="26">
        <v>73.67</v>
      </c>
      <c r="I20" s="26">
        <f t="shared" si="4"/>
        <v>29.468000000000004</v>
      </c>
      <c r="J20" s="26">
        <f t="shared" si="5"/>
        <v>69.668</v>
      </c>
      <c r="K20" s="21">
        <v>2</v>
      </c>
      <c r="L20" s="22"/>
    </row>
    <row r="21" spans="1:12" ht="14.25">
      <c r="A21" s="6" t="s">
        <v>25</v>
      </c>
      <c r="B21" s="6" t="s">
        <v>0</v>
      </c>
      <c r="C21" s="2" t="s">
        <v>3</v>
      </c>
      <c r="D21" s="2" t="s">
        <v>20</v>
      </c>
      <c r="E21" s="3">
        <v>20190014103</v>
      </c>
      <c r="F21" s="11">
        <v>65.3</v>
      </c>
      <c r="G21" s="26">
        <f t="shared" si="3"/>
        <v>39.18</v>
      </c>
      <c r="H21" s="26">
        <v>75.67</v>
      </c>
      <c r="I21" s="26">
        <f t="shared" si="4"/>
        <v>30.268</v>
      </c>
      <c r="J21" s="26">
        <f t="shared" si="5"/>
        <v>69.44800000000001</v>
      </c>
      <c r="K21" s="21">
        <v>3</v>
      </c>
      <c r="L21" s="22"/>
    </row>
    <row r="22" spans="1:12" ht="14.25">
      <c r="A22" s="6" t="s">
        <v>27</v>
      </c>
      <c r="B22" s="6" t="s">
        <v>0</v>
      </c>
      <c r="C22" s="2" t="s">
        <v>3</v>
      </c>
      <c r="D22" s="2" t="s">
        <v>20</v>
      </c>
      <c r="E22" s="3">
        <v>20190014104</v>
      </c>
      <c r="F22" s="11">
        <v>62.8</v>
      </c>
      <c r="G22" s="26">
        <f t="shared" si="3"/>
        <v>37.68</v>
      </c>
      <c r="H22" s="26">
        <v>71.83</v>
      </c>
      <c r="I22" s="26">
        <f t="shared" si="4"/>
        <v>28.732</v>
      </c>
      <c r="J22" s="26">
        <f t="shared" si="5"/>
        <v>66.412</v>
      </c>
      <c r="K22" s="21">
        <v>4</v>
      </c>
      <c r="L22" s="22"/>
    </row>
    <row r="23" spans="1:12" ht="14.25">
      <c r="A23" s="7" t="s">
        <v>24</v>
      </c>
      <c r="B23" s="7" t="s">
        <v>1</v>
      </c>
      <c r="C23" s="2" t="s">
        <v>3</v>
      </c>
      <c r="D23" s="2" t="s">
        <v>20</v>
      </c>
      <c r="E23" s="3">
        <v>20190014025</v>
      </c>
      <c r="F23" s="11">
        <v>65.5</v>
      </c>
      <c r="G23" s="26">
        <f t="shared" si="3"/>
        <v>39.3</v>
      </c>
      <c r="H23" s="26">
        <v>63</v>
      </c>
      <c r="I23" s="26">
        <f t="shared" si="4"/>
        <v>25.200000000000003</v>
      </c>
      <c r="J23" s="26">
        <f t="shared" si="5"/>
        <v>64.5</v>
      </c>
      <c r="K23" s="21">
        <v>5</v>
      </c>
      <c r="L23" s="22"/>
    </row>
    <row r="24" spans="1:12" ht="14.25">
      <c r="A24" s="6" t="s">
        <v>21</v>
      </c>
      <c r="B24" s="6" t="s">
        <v>0</v>
      </c>
      <c r="C24" s="2" t="s">
        <v>3</v>
      </c>
      <c r="D24" s="2" t="s">
        <v>20</v>
      </c>
      <c r="E24" s="3">
        <v>20190014030</v>
      </c>
      <c r="F24" s="11">
        <v>68.5</v>
      </c>
      <c r="G24" s="26">
        <f t="shared" si="3"/>
        <v>41.1</v>
      </c>
      <c r="H24" s="26">
        <v>51.33</v>
      </c>
      <c r="I24" s="26">
        <f t="shared" si="4"/>
        <v>20.532</v>
      </c>
      <c r="J24" s="26">
        <f t="shared" si="5"/>
        <v>61.632000000000005</v>
      </c>
      <c r="K24" s="21">
        <v>6</v>
      </c>
      <c r="L24" s="22"/>
    </row>
    <row r="25" spans="1:12" ht="14.25">
      <c r="A25" s="6" t="s">
        <v>23</v>
      </c>
      <c r="B25" s="6" t="s">
        <v>1</v>
      </c>
      <c r="C25" s="2" t="s">
        <v>3</v>
      </c>
      <c r="D25" s="2" t="s">
        <v>20</v>
      </c>
      <c r="E25" s="3">
        <v>20190014102</v>
      </c>
      <c r="F25" s="11">
        <v>66</v>
      </c>
      <c r="G25" s="26">
        <f t="shared" si="3"/>
        <v>39.6</v>
      </c>
      <c r="H25" s="26">
        <v>50.5</v>
      </c>
      <c r="I25" s="26">
        <f t="shared" si="4"/>
        <v>20.200000000000003</v>
      </c>
      <c r="J25" s="26">
        <f t="shared" si="5"/>
        <v>59.800000000000004</v>
      </c>
      <c r="K25" s="21">
        <v>7</v>
      </c>
      <c r="L25" s="22"/>
    </row>
    <row r="26" spans="1:12" ht="14.25">
      <c r="A26" s="6" t="s">
        <v>26</v>
      </c>
      <c r="B26" s="6" t="s">
        <v>0</v>
      </c>
      <c r="C26" s="2" t="s">
        <v>3</v>
      </c>
      <c r="D26" s="2" t="s">
        <v>20</v>
      </c>
      <c r="E26" s="3">
        <v>20190014026</v>
      </c>
      <c r="F26" s="11">
        <v>63.5</v>
      </c>
      <c r="G26" s="26">
        <f t="shared" si="3"/>
        <v>38.1</v>
      </c>
      <c r="H26" s="26">
        <v>53.67</v>
      </c>
      <c r="I26" s="26">
        <f t="shared" si="4"/>
        <v>21.468000000000004</v>
      </c>
      <c r="J26" s="26">
        <f t="shared" si="5"/>
        <v>59.568000000000005</v>
      </c>
      <c r="K26" s="21">
        <v>8</v>
      </c>
      <c r="L26" s="22"/>
    </row>
    <row r="27" spans="1:12" ht="14.25">
      <c r="A27" s="8"/>
      <c r="B27" s="8"/>
      <c r="C27" s="8"/>
      <c r="D27" s="8"/>
      <c r="E27" s="8"/>
      <c r="F27" s="13"/>
      <c r="G27" s="26"/>
      <c r="H27" s="26"/>
      <c r="I27" s="26"/>
      <c r="J27" s="26"/>
      <c r="K27" s="21"/>
      <c r="L27" s="22"/>
    </row>
    <row r="28" spans="1:12" ht="14.25">
      <c r="A28" s="6" t="s">
        <v>28</v>
      </c>
      <c r="B28" s="6" t="s">
        <v>0</v>
      </c>
      <c r="C28" s="2" t="s">
        <v>3</v>
      </c>
      <c r="D28" s="2" t="s">
        <v>29</v>
      </c>
      <c r="E28" s="3">
        <v>20190015433</v>
      </c>
      <c r="F28" s="11">
        <v>53</v>
      </c>
      <c r="G28" s="26">
        <f>SUM(F28*0.6)</f>
        <v>31.799999999999997</v>
      </c>
      <c r="H28" s="26">
        <v>40</v>
      </c>
      <c r="I28" s="26">
        <f>SUM(H28*0.4)</f>
        <v>16</v>
      </c>
      <c r="J28" s="26">
        <f>SUM(G28+I28)</f>
        <v>47.8</v>
      </c>
      <c r="K28" s="21">
        <v>1</v>
      </c>
      <c r="L28" s="22"/>
    </row>
    <row r="29" spans="1:12" ht="14.25">
      <c r="A29" s="6" t="s">
        <v>30</v>
      </c>
      <c r="B29" s="6" t="s">
        <v>1</v>
      </c>
      <c r="C29" s="2" t="s">
        <v>3</v>
      </c>
      <c r="D29" s="2" t="s">
        <v>29</v>
      </c>
      <c r="E29" s="3">
        <v>20190015435</v>
      </c>
      <c r="F29" s="11">
        <v>45</v>
      </c>
      <c r="G29" s="26">
        <f>SUM(F29*0.6)</f>
        <v>27</v>
      </c>
      <c r="H29" s="26">
        <v>40</v>
      </c>
      <c r="I29" s="26">
        <f>SUM(H29*0.4)</f>
        <v>16</v>
      </c>
      <c r="J29" s="26">
        <f>SUM(G29+I29)</f>
        <v>43</v>
      </c>
      <c r="K29" s="21">
        <v>2</v>
      </c>
      <c r="L29" s="22"/>
    </row>
    <row r="30" spans="1:12" ht="14.25">
      <c r="A30" s="8"/>
      <c r="B30" s="8"/>
      <c r="C30" s="8"/>
      <c r="D30" s="8"/>
      <c r="E30" s="8"/>
      <c r="F30" s="13"/>
      <c r="G30" s="26"/>
      <c r="H30" s="26"/>
      <c r="I30" s="26"/>
      <c r="J30" s="26"/>
      <c r="K30" s="21"/>
      <c r="L30" s="22"/>
    </row>
    <row r="31" spans="1:12" ht="14.25">
      <c r="A31" s="6" t="s">
        <v>37</v>
      </c>
      <c r="B31" s="6" t="s">
        <v>1</v>
      </c>
      <c r="C31" s="2" t="s">
        <v>32</v>
      </c>
      <c r="D31" s="2" t="s">
        <v>20</v>
      </c>
      <c r="E31" s="3">
        <v>20190014127</v>
      </c>
      <c r="F31" s="11">
        <v>69.3</v>
      </c>
      <c r="G31" s="26">
        <f aca="true" t="shared" si="6" ref="G31:G42">SUM(F31*0.6)</f>
        <v>41.58</v>
      </c>
      <c r="H31" s="26">
        <v>88.83</v>
      </c>
      <c r="I31" s="26">
        <f aca="true" t="shared" si="7" ref="I31:I42">SUM(H31*0.4)</f>
        <v>35.532000000000004</v>
      </c>
      <c r="J31" s="26">
        <f aca="true" t="shared" si="8" ref="J31:J42">SUM(G31+I31)</f>
        <v>77.112</v>
      </c>
      <c r="K31" s="21">
        <v>1</v>
      </c>
      <c r="L31" s="22"/>
    </row>
    <row r="32" spans="1:12" ht="14.25">
      <c r="A32" s="6" t="s">
        <v>31</v>
      </c>
      <c r="B32" s="6" t="s">
        <v>1</v>
      </c>
      <c r="C32" s="2" t="s">
        <v>32</v>
      </c>
      <c r="D32" s="2" t="s">
        <v>20</v>
      </c>
      <c r="E32" s="3">
        <v>20190014108</v>
      </c>
      <c r="F32" s="11">
        <v>77</v>
      </c>
      <c r="G32" s="26">
        <f t="shared" si="6"/>
        <v>46.199999999999996</v>
      </c>
      <c r="H32" s="26">
        <v>66.67</v>
      </c>
      <c r="I32" s="26">
        <f t="shared" si="7"/>
        <v>26.668000000000003</v>
      </c>
      <c r="J32" s="26">
        <f t="shared" si="8"/>
        <v>72.868</v>
      </c>
      <c r="K32" s="21">
        <v>2</v>
      </c>
      <c r="L32" s="22"/>
    </row>
    <row r="33" spans="1:12" ht="14.25">
      <c r="A33" s="6" t="s">
        <v>33</v>
      </c>
      <c r="B33" s="6" t="s">
        <v>0</v>
      </c>
      <c r="C33" s="2" t="s">
        <v>32</v>
      </c>
      <c r="D33" s="2" t="s">
        <v>20</v>
      </c>
      <c r="E33" s="3">
        <v>20190014124</v>
      </c>
      <c r="F33" s="11">
        <v>76</v>
      </c>
      <c r="G33" s="26">
        <f t="shared" si="6"/>
        <v>45.6</v>
      </c>
      <c r="H33" s="26">
        <v>68</v>
      </c>
      <c r="I33" s="26">
        <f t="shared" si="7"/>
        <v>27.200000000000003</v>
      </c>
      <c r="J33" s="26">
        <f t="shared" si="8"/>
        <v>72.80000000000001</v>
      </c>
      <c r="K33" s="21">
        <v>3</v>
      </c>
      <c r="L33" s="22"/>
    </row>
    <row r="34" spans="1:12" ht="14.25">
      <c r="A34" s="6" t="s">
        <v>35</v>
      </c>
      <c r="B34" s="6" t="s">
        <v>1</v>
      </c>
      <c r="C34" s="2" t="s">
        <v>32</v>
      </c>
      <c r="D34" s="2" t="s">
        <v>20</v>
      </c>
      <c r="E34" s="3">
        <v>20190014116</v>
      </c>
      <c r="F34" s="11">
        <v>70</v>
      </c>
      <c r="G34" s="26">
        <f t="shared" si="6"/>
        <v>42</v>
      </c>
      <c r="H34" s="26">
        <v>76.17</v>
      </c>
      <c r="I34" s="26">
        <f t="shared" si="7"/>
        <v>30.468000000000004</v>
      </c>
      <c r="J34" s="26">
        <f t="shared" si="8"/>
        <v>72.468</v>
      </c>
      <c r="K34" s="21">
        <v>4</v>
      </c>
      <c r="L34" s="22"/>
    </row>
    <row r="35" spans="1:12" ht="14.25">
      <c r="A35" s="6" t="s">
        <v>41</v>
      </c>
      <c r="B35" s="6" t="s">
        <v>42</v>
      </c>
      <c r="C35" s="2" t="s">
        <v>32</v>
      </c>
      <c r="D35" s="2" t="s">
        <v>20</v>
      </c>
      <c r="E35" s="3">
        <v>20190014111</v>
      </c>
      <c r="F35" s="11">
        <v>67.5</v>
      </c>
      <c r="G35" s="26">
        <f t="shared" si="6"/>
        <v>40.5</v>
      </c>
      <c r="H35" s="26">
        <v>78.83</v>
      </c>
      <c r="I35" s="26">
        <f t="shared" si="7"/>
        <v>31.532</v>
      </c>
      <c r="J35" s="26">
        <f t="shared" si="8"/>
        <v>72.032</v>
      </c>
      <c r="K35" s="21">
        <v>5</v>
      </c>
      <c r="L35" s="22"/>
    </row>
    <row r="36" spans="1:12" ht="14.25">
      <c r="A36" s="6" t="s">
        <v>44</v>
      </c>
      <c r="B36" s="6" t="s">
        <v>1</v>
      </c>
      <c r="C36" s="2" t="s">
        <v>32</v>
      </c>
      <c r="D36" s="2" t="s">
        <v>20</v>
      </c>
      <c r="E36" s="3">
        <v>20190014203</v>
      </c>
      <c r="F36" s="11">
        <v>65.3</v>
      </c>
      <c r="G36" s="26">
        <f t="shared" si="6"/>
        <v>39.18</v>
      </c>
      <c r="H36" s="26">
        <v>73.33</v>
      </c>
      <c r="I36" s="26">
        <f t="shared" si="7"/>
        <v>29.332</v>
      </c>
      <c r="J36" s="26">
        <f t="shared" si="8"/>
        <v>68.512</v>
      </c>
      <c r="K36" s="21">
        <v>6</v>
      </c>
      <c r="L36" s="22"/>
    </row>
    <row r="37" spans="1:12" ht="14.25">
      <c r="A37" s="6" t="s">
        <v>40</v>
      </c>
      <c r="B37" s="6" t="s">
        <v>1</v>
      </c>
      <c r="C37" s="2" t="s">
        <v>32</v>
      </c>
      <c r="D37" s="2" t="s">
        <v>20</v>
      </c>
      <c r="E37" s="3">
        <v>20190014117</v>
      </c>
      <c r="F37" s="11">
        <v>68.3</v>
      </c>
      <c r="G37" s="26">
        <f t="shared" si="6"/>
        <v>40.98</v>
      </c>
      <c r="H37" s="26">
        <v>67.67</v>
      </c>
      <c r="I37" s="26">
        <f t="shared" si="7"/>
        <v>27.068</v>
      </c>
      <c r="J37" s="26">
        <f t="shared" si="8"/>
        <v>68.048</v>
      </c>
      <c r="K37" s="21">
        <v>7</v>
      </c>
      <c r="L37" s="22"/>
    </row>
    <row r="38" spans="1:12" ht="14.25">
      <c r="A38" s="6" t="s">
        <v>38</v>
      </c>
      <c r="B38" s="6" t="s">
        <v>0</v>
      </c>
      <c r="C38" s="2" t="s">
        <v>32</v>
      </c>
      <c r="D38" s="2" t="s">
        <v>20</v>
      </c>
      <c r="E38" s="3">
        <v>20190014201</v>
      </c>
      <c r="F38" s="11">
        <v>69</v>
      </c>
      <c r="G38" s="26">
        <f t="shared" si="6"/>
        <v>41.4</v>
      </c>
      <c r="H38" s="26">
        <v>59.67</v>
      </c>
      <c r="I38" s="26">
        <f t="shared" si="7"/>
        <v>23.868000000000002</v>
      </c>
      <c r="J38" s="26">
        <f t="shared" si="8"/>
        <v>65.268</v>
      </c>
      <c r="K38" s="21">
        <v>8</v>
      </c>
      <c r="L38" s="22"/>
    </row>
    <row r="39" spans="1:12" ht="14.25">
      <c r="A39" s="6" t="s">
        <v>43</v>
      </c>
      <c r="B39" s="6" t="s">
        <v>0</v>
      </c>
      <c r="C39" s="2" t="s">
        <v>32</v>
      </c>
      <c r="D39" s="2" t="s">
        <v>20</v>
      </c>
      <c r="E39" s="3">
        <v>20190014114</v>
      </c>
      <c r="F39" s="11">
        <v>66</v>
      </c>
      <c r="G39" s="26">
        <f t="shared" si="6"/>
        <v>39.6</v>
      </c>
      <c r="H39" s="26">
        <v>57.33</v>
      </c>
      <c r="I39" s="26">
        <f t="shared" si="7"/>
        <v>22.932000000000002</v>
      </c>
      <c r="J39" s="26">
        <f t="shared" si="8"/>
        <v>62.532000000000004</v>
      </c>
      <c r="K39" s="21">
        <v>9</v>
      </c>
      <c r="L39" s="22"/>
    </row>
    <row r="40" spans="1:12" ht="14.25">
      <c r="A40" s="6" t="s">
        <v>39</v>
      </c>
      <c r="B40" s="6" t="s">
        <v>1</v>
      </c>
      <c r="C40" s="2" t="s">
        <v>32</v>
      </c>
      <c r="D40" s="2" t="s">
        <v>20</v>
      </c>
      <c r="E40" s="3">
        <v>20190014131</v>
      </c>
      <c r="F40" s="11">
        <v>68.3</v>
      </c>
      <c r="G40" s="26">
        <f t="shared" si="6"/>
        <v>40.98</v>
      </c>
      <c r="H40" s="26">
        <v>48.33</v>
      </c>
      <c r="I40" s="26">
        <f t="shared" si="7"/>
        <v>19.332</v>
      </c>
      <c r="J40" s="26">
        <f t="shared" si="8"/>
        <v>60.312</v>
      </c>
      <c r="K40" s="21">
        <v>10</v>
      </c>
      <c r="L40" s="22"/>
    </row>
    <row r="41" spans="1:12" ht="14.25">
      <c r="A41" s="6" t="s">
        <v>36</v>
      </c>
      <c r="B41" s="6" t="s">
        <v>0</v>
      </c>
      <c r="C41" s="2" t="s">
        <v>32</v>
      </c>
      <c r="D41" s="2" t="s">
        <v>20</v>
      </c>
      <c r="E41" s="3">
        <v>20190014208</v>
      </c>
      <c r="F41" s="11">
        <v>70</v>
      </c>
      <c r="G41" s="26">
        <f t="shared" si="6"/>
        <v>42</v>
      </c>
      <c r="H41" s="26">
        <v>39.5</v>
      </c>
      <c r="I41" s="26">
        <f t="shared" si="7"/>
        <v>15.8</v>
      </c>
      <c r="J41" s="26">
        <f t="shared" si="8"/>
        <v>57.8</v>
      </c>
      <c r="K41" s="21">
        <v>11</v>
      </c>
      <c r="L41" s="22"/>
    </row>
    <row r="42" spans="1:12" ht="14.25">
      <c r="A42" s="6" t="s">
        <v>34</v>
      </c>
      <c r="B42" s="6" t="s">
        <v>0</v>
      </c>
      <c r="C42" s="2" t="s">
        <v>32</v>
      </c>
      <c r="D42" s="2" t="s">
        <v>20</v>
      </c>
      <c r="E42" s="3">
        <v>20190014120</v>
      </c>
      <c r="F42" s="11">
        <v>71.5</v>
      </c>
      <c r="G42" s="26">
        <f t="shared" si="6"/>
        <v>42.9</v>
      </c>
      <c r="H42" s="27">
        <v>0</v>
      </c>
      <c r="I42" s="26">
        <f t="shared" si="7"/>
        <v>0</v>
      </c>
      <c r="J42" s="26">
        <f t="shared" si="8"/>
        <v>42.9</v>
      </c>
      <c r="K42" s="21">
        <v>12</v>
      </c>
      <c r="L42" s="24" t="s">
        <v>152</v>
      </c>
    </row>
    <row r="43" spans="1:12" ht="14.25">
      <c r="A43" s="4"/>
      <c r="B43" s="4"/>
      <c r="C43" s="1"/>
      <c r="D43" s="1"/>
      <c r="E43" s="5"/>
      <c r="F43" s="12"/>
      <c r="G43" s="26"/>
      <c r="H43" s="26"/>
      <c r="I43" s="26"/>
      <c r="J43" s="26"/>
      <c r="K43" s="21"/>
      <c r="L43" s="22"/>
    </row>
    <row r="44" spans="1:12" ht="14.25">
      <c r="A44" s="6" t="s">
        <v>45</v>
      </c>
      <c r="B44" s="6" t="s">
        <v>0</v>
      </c>
      <c r="C44" s="2" t="s">
        <v>32</v>
      </c>
      <c r="D44" s="2" t="s">
        <v>46</v>
      </c>
      <c r="E44" s="3">
        <v>20190015501</v>
      </c>
      <c r="F44" s="11">
        <v>57.5</v>
      </c>
      <c r="G44" s="26">
        <f>SUM(F44*0.6)</f>
        <v>34.5</v>
      </c>
      <c r="H44" s="26">
        <v>60</v>
      </c>
      <c r="I44" s="26">
        <f>SUM(H44*0.4)</f>
        <v>24</v>
      </c>
      <c r="J44" s="26">
        <f>SUM(G44+I44)</f>
        <v>58.5</v>
      </c>
      <c r="K44" s="21">
        <v>1</v>
      </c>
      <c r="L44" s="22"/>
    </row>
    <row r="45" spans="1:12" ht="14.25">
      <c r="A45" s="6" t="s">
        <v>47</v>
      </c>
      <c r="B45" s="6" t="s">
        <v>1</v>
      </c>
      <c r="C45" s="2" t="s">
        <v>32</v>
      </c>
      <c r="D45" s="2" t="s">
        <v>46</v>
      </c>
      <c r="E45" s="3">
        <v>20190015504</v>
      </c>
      <c r="F45" s="11">
        <v>38</v>
      </c>
      <c r="G45" s="26">
        <f>SUM(F45*0.6)</f>
        <v>22.8</v>
      </c>
      <c r="H45" s="26">
        <v>0</v>
      </c>
      <c r="I45" s="26">
        <f>SUM(H45*0.4)</f>
        <v>0</v>
      </c>
      <c r="J45" s="26">
        <f>SUM(G45+I45)</f>
        <v>22.8</v>
      </c>
      <c r="K45" s="23">
        <v>2</v>
      </c>
      <c r="L45" s="24" t="s">
        <v>145</v>
      </c>
    </row>
    <row r="46" spans="1:12" ht="14.25">
      <c r="A46" s="4"/>
      <c r="B46" s="4"/>
      <c r="C46" s="1"/>
      <c r="D46" s="1"/>
      <c r="E46" s="5"/>
      <c r="F46" s="12"/>
      <c r="G46" s="26"/>
      <c r="H46" s="26"/>
      <c r="I46" s="26"/>
      <c r="J46" s="26"/>
      <c r="K46" s="21"/>
      <c r="L46" s="22"/>
    </row>
    <row r="47" spans="1:12" ht="14.25">
      <c r="A47" s="6" t="s">
        <v>48</v>
      </c>
      <c r="B47" s="6" t="s">
        <v>0</v>
      </c>
      <c r="C47" s="2" t="s">
        <v>32</v>
      </c>
      <c r="D47" s="2" t="s">
        <v>49</v>
      </c>
      <c r="E47" s="3">
        <v>20190015515</v>
      </c>
      <c r="F47" s="11">
        <v>65.8</v>
      </c>
      <c r="G47" s="26">
        <f>SUM(F47*0.6)</f>
        <v>39.48</v>
      </c>
      <c r="H47" s="26">
        <v>72</v>
      </c>
      <c r="I47" s="26">
        <f>SUM(H47*0.4)</f>
        <v>28.8</v>
      </c>
      <c r="J47" s="26">
        <f>SUM(G47+I47)</f>
        <v>68.28</v>
      </c>
      <c r="K47" s="21">
        <v>1</v>
      </c>
      <c r="L47" s="22"/>
    </row>
    <row r="48" spans="1:12" ht="14.25">
      <c r="A48" s="2" t="s">
        <v>50</v>
      </c>
      <c r="B48" s="2" t="s">
        <v>1</v>
      </c>
      <c r="C48" s="2" t="s">
        <v>32</v>
      </c>
      <c r="D48" s="2" t="s">
        <v>49</v>
      </c>
      <c r="E48" s="3">
        <v>20190015517</v>
      </c>
      <c r="F48" s="11">
        <v>59.3</v>
      </c>
      <c r="G48" s="26">
        <f>SUM(F48*0.6)</f>
        <v>35.58</v>
      </c>
      <c r="H48" s="26">
        <v>76.33</v>
      </c>
      <c r="I48" s="26">
        <f>SUM(H48*0.4)</f>
        <v>30.532</v>
      </c>
      <c r="J48" s="26">
        <f>SUM(G48+I48)</f>
        <v>66.112</v>
      </c>
      <c r="K48" s="21">
        <v>2</v>
      </c>
      <c r="L48" s="22"/>
    </row>
    <row r="49" spans="1:12" ht="14.25">
      <c r="A49" s="4"/>
      <c r="B49" s="4"/>
      <c r="C49" s="1"/>
      <c r="D49" s="1"/>
      <c r="E49" s="5"/>
      <c r="F49" s="12"/>
      <c r="G49" s="26"/>
      <c r="H49" s="26"/>
      <c r="I49" s="26"/>
      <c r="J49" s="26"/>
      <c r="K49" s="21"/>
      <c r="L49" s="22"/>
    </row>
    <row r="50" spans="1:12" ht="14.25">
      <c r="A50" s="6" t="s">
        <v>57</v>
      </c>
      <c r="B50" s="6" t="s">
        <v>1</v>
      </c>
      <c r="C50" s="2" t="s">
        <v>32</v>
      </c>
      <c r="D50" s="2" t="s">
        <v>52</v>
      </c>
      <c r="E50" s="3">
        <v>20190014712</v>
      </c>
      <c r="F50" s="11">
        <v>81.3</v>
      </c>
      <c r="G50" s="26">
        <f aca="true" t="shared" si="9" ref="G50:G58">SUM(F50*0.6)</f>
        <v>48.779999999999994</v>
      </c>
      <c r="H50" s="26">
        <v>78.67</v>
      </c>
      <c r="I50" s="26">
        <f aca="true" t="shared" si="10" ref="I50:I58">SUM(H50*0.4)</f>
        <v>31.468000000000004</v>
      </c>
      <c r="J50" s="26">
        <f aca="true" t="shared" si="11" ref="J50:J58">SUM(G50+I50)</f>
        <v>80.24799999999999</v>
      </c>
      <c r="K50" s="21">
        <v>1</v>
      </c>
      <c r="L50" s="22"/>
    </row>
    <row r="51" spans="1:12" ht="14.25">
      <c r="A51" s="6" t="s">
        <v>51</v>
      </c>
      <c r="B51" s="6" t="s">
        <v>1</v>
      </c>
      <c r="C51" s="2" t="s">
        <v>32</v>
      </c>
      <c r="D51" s="2" t="s">
        <v>52</v>
      </c>
      <c r="E51" s="3">
        <v>20190014431</v>
      </c>
      <c r="F51" s="11">
        <v>85</v>
      </c>
      <c r="G51" s="26">
        <f t="shared" si="9"/>
        <v>51</v>
      </c>
      <c r="H51" s="26">
        <v>57.83</v>
      </c>
      <c r="I51" s="26">
        <f t="shared" si="10"/>
        <v>23.132</v>
      </c>
      <c r="J51" s="26">
        <f t="shared" si="11"/>
        <v>74.132</v>
      </c>
      <c r="K51" s="21">
        <v>2</v>
      </c>
      <c r="L51" s="22"/>
    </row>
    <row r="52" spans="1:12" ht="14.25">
      <c r="A52" s="6" t="s">
        <v>54</v>
      </c>
      <c r="B52" s="6" t="s">
        <v>1</v>
      </c>
      <c r="C52" s="2" t="s">
        <v>32</v>
      </c>
      <c r="D52" s="2" t="s">
        <v>52</v>
      </c>
      <c r="E52" s="3">
        <v>20190014526</v>
      </c>
      <c r="F52" s="11">
        <v>83.8</v>
      </c>
      <c r="G52" s="26">
        <f t="shared" si="9"/>
        <v>50.279999999999994</v>
      </c>
      <c r="H52" s="26">
        <v>58.5</v>
      </c>
      <c r="I52" s="26">
        <f t="shared" si="10"/>
        <v>23.400000000000002</v>
      </c>
      <c r="J52" s="26">
        <f t="shared" si="11"/>
        <v>73.67999999999999</v>
      </c>
      <c r="K52" s="21">
        <v>3</v>
      </c>
      <c r="L52" s="22"/>
    </row>
    <row r="53" spans="1:12" ht="14.25">
      <c r="A53" s="6" t="s">
        <v>58</v>
      </c>
      <c r="B53" s="6" t="s">
        <v>1</v>
      </c>
      <c r="C53" s="2" t="s">
        <v>32</v>
      </c>
      <c r="D53" s="2" t="s">
        <v>52</v>
      </c>
      <c r="E53" s="3">
        <v>20190014516</v>
      </c>
      <c r="F53" s="11">
        <v>80.3</v>
      </c>
      <c r="G53" s="26">
        <f t="shared" si="9"/>
        <v>48.18</v>
      </c>
      <c r="H53" s="26">
        <v>58.67</v>
      </c>
      <c r="I53" s="26">
        <f t="shared" si="10"/>
        <v>23.468000000000004</v>
      </c>
      <c r="J53" s="26">
        <f t="shared" si="11"/>
        <v>71.648</v>
      </c>
      <c r="K53" s="21">
        <v>4</v>
      </c>
      <c r="L53" s="22"/>
    </row>
    <row r="54" spans="1:12" ht="14.25">
      <c r="A54" s="6" t="s">
        <v>59</v>
      </c>
      <c r="B54" s="6" t="s">
        <v>1</v>
      </c>
      <c r="C54" s="2" t="s">
        <v>32</v>
      </c>
      <c r="D54" s="2" t="s">
        <v>52</v>
      </c>
      <c r="E54" s="3">
        <v>20190014609</v>
      </c>
      <c r="F54" s="11">
        <v>77.8</v>
      </c>
      <c r="G54" s="26">
        <f t="shared" si="9"/>
        <v>46.68</v>
      </c>
      <c r="H54" s="26">
        <v>62.33</v>
      </c>
      <c r="I54" s="26">
        <f t="shared" si="10"/>
        <v>24.932000000000002</v>
      </c>
      <c r="J54" s="26">
        <f t="shared" si="11"/>
        <v>71.612</v>
      </c>
      <c r="K54" s="21">
        <v>5</v>
      </c>
      <c r="L54" s="22"/>
    </row>
    <row r="55" spans="1:12" ht="14.25">
      <c r="A55" s="6" t="s">
        <v>60</v>
      </c>
      <c r="B55" s="6" t="s">
        <v>1</v>
      </c>
      <c r="C55" s="2" t="s">
        <v>32</v>
      </c>
      <c r="D55" s="2" t="s">
        <v>52</v>
      </c>
      <c r="E55" s="3">
        <v>20190014806</v>
      </c>
      <c r="F55" s="11">
        <v>77.8</v>
      </c>
      <c r="G55" s="26">
        <f t="shared" si="9"/>
        <v>46.68</v>
      </c>
      <c r="H55" s="26">
        <v>61.83</v>
      </c>
      <c r="I55" s="26">
        <f t="shared" si="10"/>
        <v>24.732</v>
      </c>
      <c r="J55" s="26">
        <f t="shared" si="11"/>
        <v>71.412</v>
      </c>
      <c r="K55" s="21">
        <v>6</v>
      </c>
      <c r="L55" s="22"/>
    </row>
    <row r="56" spans="1:12" ht="14.25">
      <c r="A56" s="6" t="s">
        <v>55</v>
      </c>
      <c r="B56" s="6" t="s">
        <v>1</v>
      </c>
      <c r="C56" s="2" t="s">
        <v>32</v>
      </c>
      <c r="D56" s="2" t="s">
        <v>52</v>
      </c>
      <c r="E56" s="3">
        <v>20190014906</v>
      </c>
      <c r="F56" s="11">
        <v>83.1</v>
      </c>
      <c r="G56" s="26">
        <f t="shared" si="9"/>
        <v>49.85999999999999</v>
      </c>
      <c r="H56" s="26">
        <v>40.5</v>
      </c>
      <c r="I56" s="26">
        <f t="shared" si="10"/>
        <v>16.2</v>
      </c>
      <c r="J56" s="26">
        <f t="shared" si="11"/>
        <v>66.05999999999999</v>
      </c>
      <c r="K56" s="21">
        <v>7</v>
      </c>
      <c r="L56" s="22"/>
    </row>
    <row r="57" spans="1:12" ht="14.25">
      <c r="A57" s="6" t="s">
        <v>53</v>
      </c>
      <c r="B57" s="6" t="s">
        <v>1</v>
      </c>
      <c r="C57" s="2" t="s">
        <v>32</v>
      </c>
      <c r="D57" s="2" t="s">
        <v>52</v>
      </c>
      <c r="E57" s="3">
        <v>20190014724</v>
      </c>
      <c r="F57" s="11">
        <v>84.3</v>
      </c>
      <c r="G57" s="26">
        <f t="shared" si="9"/>
        <v>50.58</v>
      </c>
      <c r="H57" s="26">
        <v>36.67</v>
      </c>
      <c r="I57" s="26">
        <f t="shared" si="10"/>
        <v>14.668000000000001</v>
      </c>
      <c r="J57" s="26">
        <f t="shared" si="11"/>
        <v>65.248</v>
      </c>
      <c r="K57" s="21">
        <v>8</v>
      </c>
      <c r="L57" s="22"/>
    </row>
    <row r="58" spans="1:12" ht="14.25">
      <c r="A58" s="6" t="s">
        <v>56</v>
      </c>
      <c r="B58" s="6" t="s">
        <v>1</v>
      </c>
      <c r="C58" s="2" t="s">
        <v>32</v>
      </c>
      <c r="D58" s="2" t="s">
        <v>52</v>
      </c>
      <c r="E58" s="3">
        <v>20190014932</v>
      </c>
      <c r="F58" s="11">
        <v>81.3</v>
      </c>
      <c r="G58" s="26">
        <f t="shared" si="9"/>
        <v>48.779999999999994</v>
      </c>
      <c r="H58" s="26">
        <v>40</v>
      </c>
      <c r="I58" s="26">
        <f t="shared" si="10"/>
        <v>16</v>
      </c>
      <c r="J58" s="26">
        <f t="shared" si="11"/>
        <v>64.78</v>
      </c>
      <c r="K58" s="21">
        <v>9</v>
      </c>
      <c r="L58" s="22"/>
    </row>
    <row r="59" spans="1:12" ht="14.25">
      <c r="A59" s="4"/>
      <c r="B59" s="4"/>
      <c r="C59" s="1"/>
      <c r="D59" s="1"/>
      <c r="E59" s="5"/>
      <c r="F59" s="12"/>
      <c r="G59" s="26"/>
      <c r="H59" s="26"/>
      <c r="I59" s="26"/>
      <c r="J59" s="26"/>
      <c r="K59" s="21"/>
      <c r="L59" s="22"/>
    </row>
    <row r="60" spans="1:12" ht="14.25">
      <c r="A60" s="6" t="s">
        <v>61</v>
      </c>
      <c r="B60" s="6" t="s">
        <v>0</v>
      </c>
      <c r="C60" s="19" t="s">
        <v>62</v>
      </c>
      <c r="D60" s="2" t="s">
        <v>63</v>
      </c>
      <c r="E60" s="3">
        <v>20190015407</v>
      </c>
      <c r="F60" s="11">
        <v>64.5</v>
      </c>
      <c r="G60" s="26">
        <f>SUM(F60*0.6)</f>
        <v>38.699999999999996</v>
      </c>
      <c r="H60" s="26">
        <v>92</v>
      </c>
      <c r="I60" s="26">
        <f>SUM(H60*0.4)</f>
        <v>36.800000000000004</v>
      </c>
      <c r="J60" s="26">
        <f>SUM(G60+I60)</f>
        <v>75.5</v>
      </c>
      <c r="K60" s="21">
        <v>1</v>
      </c>
      <c r="L60" s="22"/>
    </row>
    <row r="61" spans="1:12" ht="14.25">
      <c r="A61" s="6" t="s">
        <v>64</v>
      </c>
      <c r="B61" s="6" t="s">
        <v>1</v>
      </c>
      <c r="C61" s="19" t="s">
        <v>62</v>
      </c>
      <c r="D61" s="2" t="s">
        <v>63</v>
      </c>
      <c r="E61" s="3">
        <v>20190015334</v>
      </c>
      <c r="F61" s="11">
        <v>60.3</v>
      </c>
      <c r="G61" s="26">
        <f>SUM(F61*0.6)</f>
        <v>36.18</v>
      </c>
      <c r="H61" s="26">
        <v>50.67</v>
      </c>
      <c r="I61" s="26">
        <f>SUM(H61*0.4)</f>
        <v>20.268</v>
      </c>
      <c r="J61" s="26">
        <f>SUM(G61+I61)</f>
        <v>56.448</v>
      </c>
      <c r="K61" s="21">
        <v>2</v>
      </c>
      <c r="L61" s="22"/>
    </row>
    <row r="62" spans="1:12" ht="14.25">
      <c r="A62" s="4"/>
      <c r="B62" s="4"/>
      <c r="C62" s="20"/>
      <c r="D62" s="1"/>
      <c r="E62" s="5"/>
      <c r="F62" s="12"/>
      <c r="G62" s="26"/>
      <c r="H62" s="26"/>
      <c r="I62" s="26"/>
      <c r="J62" s="26"/>
      <c r="K62" s="21"/>
      <c r="L62" s="22"/>
    </row>
    <row r="63" spans="1:12" ht="14.25">
      <c r="A63" s="6" t="s">
        <v>67</v>
      </c>
      <c r="B63" s="6" t="s">
        <v>1</v>
      </c>
      <c r="C63" s="19" t="s">
        <v>62</v>
      </c>
      <c r="D63" s="2" t="s">
        <v>66</v>
      </c>
      <c r="E63" s="3">
        <v>20190015718</v>
      </c>
      <c r="F63" s="11">
        <v>59</v>
      </c>
      <c r="G63" s="26">
        <f>SUM(F63*0.6)</f>
        <v>35.4</v>
      </c>
      <c r="H63" s="26">
        <v>65.67</v>
      </c>
      <c r="I63" s="26">
        <f>SUM(H63*0.4)</f>
        <v>26.268</v>
      </c>
      <c r="J63" s="26">
        <f>SUM(G63+I63)</f>
        <v>61.668</v>
      </c>
      <c r="K63" s="21">
        <v>1</v>
      </c>
      <c r="L63" s="22"/>
    </row>
    <row r="64" spans="1:12" ht="14.25">
      <c r="A64" s="6" t="s">
        <v>68</v>
      </c>
      <c r="B64" s="6" t="s">
        <v>1</v>
      </c>
      <c r="C64" s="19" t="s">
        <v>62</v>
      </c>
      <c r="D64" s="2" t="s">
        <v>66</v>
      </c>
      <c r="E64" s="3">
        <v>20190015720</v>
      </c>
      <c r="F64" s="11">
        <v>58.5</v>
      </c>
      <c r="G64" s="26">
        <f>SUM(F64*0.6)</f>
        <v>35.1</v>
      </c>
      <c r="H64" s="26">
        <v>50</v>
      </c>
      <c r="I64" s="26">
        <f>SUM(H64*0.4)</f>
        <v>20</v>
      </c>
      <c r="J64" s="26">
        <f>SUM(G64+I64)</f>
        <v>55.1</v>
      </c>
      <c r="K64" s="21">
        <v>2</v>
      </c>
      <c r="L64" s="22"/>
    </row>
    <row r="65" spans="1:12" ht="14.25">
      <c r="A65" s="6" t="s">
        <v>69</v>
      </c>
      <c r="B65" s="6" t="s">
        <v>1</v>
      </c>
      <c r="C65" s="19" t="s">
        <v>62</v>
      </c>
      <c r="D65" s="2" t="s">
        <v>66</v>
      </c>
      <c r="E65" s="3">
        <v>20190015722</v>
      </c>
      <c r="F65" s="11">
        <v>55.5</v>
      </c>
      <c r="G65" s="26">
        <f>SUM(F65*0.6)</f>
        <v>33.3</v>
      </c>
      <c r="H65" s="26">
        <v>52.33</v>
      </c>
      <c r="I65" s="26">
        <f>SUM(H65*0.4)</f>
        <v>20.932000000000002</v>
      </c>
      <c r="J65" s="26">
        <f>SUM(G65+I65)</f>
        <v>54.232</v>
      </c>
      <c r="K65" s="21">
        <v>3</v>
      </c>
      <c r="L65" s="22"/>
    </row>
    <row r="66" spans="1:12" ht="14.25">
      <c r="A66" s="6" t="s">
        <v>65</v>
      </c>
      <c r="B66" s="6" t="s">
        <v>1</v>
      </c>
      <c r="C66" s="19" t="s">
        <v>62</v>
      </c>
      <c r="D66" s="2" t="s">
        <v>66</v>
      </c>
      <c r="E66" s="3">
        <v>20190015719</v>
      </c>
      <c r="F66" s="11">
        <v>61.8</v>
      </c>
      <c r="G66" s="26">
        <f>SUM(F66*0.6)</f>
        <v>37.08</v>
      </c>
      <c r="H66" s="26">
        <v>38.33</v>
      </c>
      <c r="I66" s="26">
        <f>SUM(H66*0.4)</f>
        <v>15.332</v>
      </c>
      <c r="J66" s="26">
        <f>SUM(G66+I66)</f>
        <v>52.412</v>
      </c>
      <c r="K66" s="21">
        <v>4</v>
      </c>
      <c r="L66" s="22"/>
    </row>
    <row r="67" spans="1:12" ht="14.25">
      <c r="A67" s="4"/>
      <c r="B67" s="4"/>
      <c r="C67" s="20"/>
      <c r="D67" s="1"/>
      <c r="E67" s="5"/>
      <c r="F67" s="12"/>
      <c r="G67" s="26"/>
      <c r="H67" s="26"/>
      <c r="I67" s="26"/>
      <c r="J67" s="26"/>
      <c r="K67" s="21"/>
      <c r="L67" s="22"/>
    </row>
    <row r="68" spans="1:12" ht="14.25">
      <c r="A68" s="6" t="s">
        <v>70</v>
      </c>
      <c r="B68" s="6" t="s">
        <v>0</v>
      </c>
      <c r="C68" s="19" t="s">
        <v>62</v>
      </c>
      <c r="D68" s="2" t="s">
        <v>71</v>
      </c>
      <c r="E68" s="3">
        <v>20190014210</v>
      </c>
      <c r="F68" s="11">
        <v>59.5</v>
      </c>
      <c r="G68" s="26">
        <f>SUM(F68*0.6)</f>
        <v>35.699999999999996</v>
      </c>
      <c r="H68" s="26">
        <v>63</v>
      </c>
      <c r="I68" s="26">
        <f>SUM(H68*0.4)</f>
        <v>25.200000000000003</v>
      </c>
      <c r="J68" s="26">
        <f>SUM(G68+I68)</f>
        <v>60.9</v>
      </c>
      <c r="K68" s="21">
        <v>1</v>
      </c>
      <c r="L68" s="22"/>
    </row>
    <row r="69" spans="1:12" ht="14.25">
      <c r="A69" s="6" t="s">
        <v>72</v>
      </c>
      <c r="B69" s="6" t="s">
        <v>0</v>
      </c>
      <c r="C69" s="19" t="s">
        <v>62</v>
      </c>
      <c r="D69" s="2" t="s">
        <v>71</v>
      </c>
      <c r="E69" s="3">
        <v>20190014209</v>
      </c>
      <c r="F69" s="11">
        <v>40</v>
      </c>
      <c r="G69" s="26">
        <f>SUM(F69*0.6)</f>
        <v>24</v>
      </c>
      <c r="H69" s="26">
        <v>63</v>
      </c>
      <c r="I69" s="26">
        <f>SUM(H69*0.4)</f>
        <v>25.200000000000003</v>
      </c>
      <c r="J69" s="26">
        <f>SUM(G69+I69)</f>
        <v>49.2</v>
      </c>
      <c r="K69" s="21">
        <v>2</v>
      </c>
      <c r="L69" s="22"/>
    </row>
    <row r="70" spans="1:12" ht="14.25">
      <c r="A70" s="4"/>
      <c r="B70" s="4"/>
      <c r="C70" s="1"/>
      <c r="D70" s="1"/>
      <c r="E70" s="5"/>
      <c r="F70" s="12"/>
      <c r="G70" s="26"/>
      <c r="H70" s="26"/>
      <c r="I70" s="26"/>
      <c r="J70" s="26"/>
      <c r="K70" s="21"/>
      <c r="L70" s="22"/>
    </row>
    <row r="71" spans="1:12" ht="14.25">
      <c r="A71" s="2" t="s">
        <v>78</v>
      </c>
      <c r="B71" s="2" t="s">
        <v>0</v>
      </c>
      <c r="C71" s="2" t="s">
        <v>74</v>
      </c>
      <c r="D71" s="2" t="s">
        <v>71</v>
      </c>
      <c r="E71" s="3">
        <v>20190014219</v>
      </c>
      <c r="F71" s="11">
        <v>66.5</v>
      </c>
      <c r="G71" s="26">
        <f aca="true" t="shared" si="12" ref="G71:G90">SUM(F71*0.6)</f>
        <v>39.9</v>
      </c>
      <c r="H71" s="26">
        <v>68.5</v>
      </c>
      <c r="I71" s="26">
        <f aca="true" t="shared" si="13" ref="I71:I90">SUM(H71*0.4)</f>
        <v>27.400000000000002</v>
      </c>
      <c r="J71" s="26">
        <f aca="true" t="shared" si="14" ref="J71:J90">SUM(G71+I71)</f>
        <v>67.3</v>
      </c>
      <c r="K71" s="21">
        <v>1</v>
      </c>
      <c r="L71" s="22"/>
    </row>
    <row r="72" spans="1:12" ht="14.25">
      <c r="A72" s="2" t="s">
        <v>75</v>
      </c>
      <c r="B72" s="2" t="s">
        <v>0</v>
      </c>
      <c r="C72" s="2" t="s">
        <v>74</v>
      </c>
      <c r="D72" s="2" t="s">
        <v>71</v>
      </c>
      <c r="E72" s="3">
        <v>20190014318</v>
      </c>
      <c r="F72" s="11">
        <v>72</v>
      </c>
      <c r="G72" s="26">
        <f t="shared" si="12"/>
        <v>43.199999999999996</v>
      </c>
      <c r="H72" s="26">
        <v>55.33</v>
      </c>
      <c r="I72" s="26">
        <f t="shared" si="13"/>
        <v>22.132</v>
      </c>
      <c r="J72" s="26">
        <f t="shared" si="14"/>
        <v>65.332</v>
      </c>
      <c r="K72" s="21">
        <v>2</v>
      </c>
      <c r="L72" s="22"/>
    </row>
    <row r="73" spans="1:12" ht="14.25">
      <c r="A73" s="2" t="s">
        <v>73</v>
      </c>
      <c r="B73" s="2" t="s">
        <v>1</v>
      </c>
      <c r="C73" s="2" t="s">
        <v>74</v>
      </c>
      <c r="D73" s="2" t="s">
        <v>71</v>
      </c>
      <c r="E73" s="3">
        <v>20190014221</v>
      </c>
      <c r="F73" s="11">
        <v>74.8</v>
      </c>
      <c r="G73" s="26">
        <f t="shared" si="12"/>
        <v>44.879999999999995</v>
      </c>
      <c r="H73" s="26">
        <v>47.33</v>
      </c>
      <c r="I73" s="26">
        <f t="shared" si="13"/>
        <v>18.932</v>
      </c>
      <c r="J73" s="26">
        <f t="shared" si="14"/>
        <v>63.812</v>
      </c>
      <c r="K73" s="21">
        <v>3</v>
      </c>
      <c r="L73" s="22"/>
    </row>
    <row r="74" spans="1:12" ht="14.25">
      <c r="A74" s="2" t="s">
        <v>79</v>
      </c>
      <c r="B74" s="2" t="s">
        <v>1</v>
      </c>
      <c r="C74" s="2" t="s">
        <v>74</v>
      </c>
      <c r="D74" s="2" t="s">
        <v>71</v>
      </c>
      <c r="E74" s="3">
        <v>20190014311</v>
      </c>
      <c r="F74" s="11">
        <v>65.5</v>
      </c>
      <c r="G74" s="26">
        <f t="shared" si="12"/>
        <v>39.3</v>
      </c>
      <c r="H74" s="26">
        <v>59.67</v>
      </c>
      <c r="I74" s="26">
        <f t="shared" si="13"/>
        <v>23.868000000000002</v>
      </c>
      <c r="J74" s="26">
        <f t="shared" si="14"/>
        <v>63.168</v>
      </c>
      <c r="K74" s="21">
        <v>4</v>
      </c>
      <c r="L74" s="22"/>
    </row>
    <row r="75" spans="1:12" ht="14.25">
      <c r="A75" s="2" t="s">
        <v>83</v>
      </c>
      <c r="B75" s="2" t="s">
        <v>1</v>
      </c>
      <c r="C75" s="2" t="s">
        <v>74</v>
      </c>
      <c r="D75" s="2" t="s">
        <v>71</v>
      </c>
      <c r="E75" s="3">
        <v>20190014213</v>
      </c>
      <c r="F75" s="11">
        <v>60.3</v>
      </c>
      <c r="G75" s="26">
        <f t="shared" si="12"/>
        <v>36.18</v>
      </c>
      <c r="H75" s="26">
        <v>65.67</v>
      </c>
      <c r="I75" s="26">
        <f t="shared" si="13"/>
        <v>26.268</v>
      </c>
      <c r="J75" s="26">
        <f t="shared" si="14"/>
        <v>62.448</v>
      </c>
      <c r="K75" s="21">
        <v>5</v>
      </c>
      <c r="L75" s="22"/>
    </row>
    <row r="76" spans="1:12" ht="14.25">
      <c r="A76" s="2" t="s">
        <v>81</v>
      </c>
      <c r="B76" s="2" t="s">
        <v>1</v>
      </c>
      <c r="C76" s="2" t="s">
        <v>74</v>
      </c>
      <c r="D76" s="2" t="s">
        <v>71</v>
      </c>
      <c r="E76" s="3">
        <v>20190014322</v>
      </c>
      <c r="F76" s="11">
        <v>63</v>
      </c>
      <c r="G76" s="26">
        <f t="shared" si="12"/>
        <v>37.8</v>
      </c>
      <c r="H76" s="26">
        <v>59.33</v>
      </c>
      <c r="I76" s="26">
        <f t="shared" si="13"/>
        <v>23.732</v>
      </c>
      <c r="J76" s="26">
        <f t="shared" si="14"/>
        <v>61.532</v>
      </c>
      <c r="K76" s="21">
        <v>6</v>
      </c>
      <c r="L76" s="22"/>
    </row>
    <row r="77" spans="1:12" ht="14.25">
      <c r="A77" s="6" t="s">
        <v>77</v>
      </c>
      <c r="B77" s="6" t="s">
        <v>1</v>
      </c>
      <c r="C77" s="2" t="s">
        <v>74</v>
      </c>
      <c r="D77" s="2" t="s">
        <v>71</v>
      </c>
      <c r="E77" s="3">
        <v>20190014301</v>
      </c>
      <c r="F77" s="11">
        <v>66.8</v>
      </c>
      <c r="G77" s="26">
        <f t="shared" si="12"/>
        <v>40.08</v>
      </c>
      <c r="H77" s="26">
        <v>51.67</v>
      </c>
      <c r="I77" s="26">
        <f t="shared" si="13"/>
        <v>20.668000000000003</v>
      </c>
      <c r="J77" s="26">
        <f t="shared" si="14"/>
        <v>60.748000000000005</v>
      </c>
      <c r="K77" s="21">
        <v>7</v>
      </c>
      <c r="L77" s="22"/>
    </row>
    <row r="78" spans="1:12" ht="14.25">
      <c r="A78" s="6" t="s">
        <v>82</v>
      </c>
      <c r="B78" s="6" t="s">
        <v>1</v>
      </c>
      <c r="C78" s="2" t="s">
        <v>74</v>
      </c>
      <c r="D78" s="2" t="s">
        <v>71</v>
      </c>
      <c r="E78" s="3">
        <v>20190014228</v>
      </c>
      <c r="F78" s="11">
        <v>62</v>
      </c>
      <c r="G78" s="26">
        <f t="shared" si="12"/>
        <v>37.199999999999996</v>
      </c>
      <c r="H78" s="26">
        <v>54.67</v>
      </c>
      <c r="I78" s="26">
        <f t="shared" si="13"/>
        <v>21.868000000000002</v>
      </c>
      <c r="J78" s="26">
        <f t="shared" si="14"/>
        <v>59.068</v>
      </c>
      <c r="K78" s="21">
        <v>8</v>
      </c>
      <c r="L78" s="22"/>
    </row>
    <row r="79" spans="1:12" ht="14.25">
      <c r="A79" s="6" t="s">
        <v>86</v>
      </c>
      <c r="B79" s="6" t="s">
        <v>0</v>
      </c>
      <c r="C79" s="2" t="s">
        <v>74</v>
      </c>
      <c r="D79" s="2" t="s">
        <v>71</v>
      </c>
      <c r="E79" s="3">
        <v>20190014231</v>
      </c>
      <c r="F79" s="11">
        <v>55.5</v>
      </c>
      <c r="G79" s="26">
        <f t="shared" si="12"/>
        <v>33.3</v>
      </c>
      <c r="H79" s="26">
        <v>63</v>
      </c>
      <c r="I79" s="26">
        <f t="shared" si="13"/>
        <v>25.200000000000003</v>
      </c>
      <c r="J79" s="26">
        <f t="shared" si="14"/>
        <v>58.5</v>
      </c>
      <c r="K79" s="21">
        <v>9</v>
      </c>
      <c r="L79" s="22"/>
    </row>
    <row r="80" spans="1:12" ht="14.25">
      <c r="A80" s="6" t="s">
        <v>84</v>
      </c>
      <c r="B80" s="6" t="s">
        <v>0</v>
      </c>
      <c r="C80" s="2" t="s">
        <v>74</v>
      </c>
      <c r="D80" s="2" t="s">
        <v>71</v>
      </c>
      <c r="E80" s="3">
        <v>20190014225</v>
      </c>
      <c r="F80" s="11">
        <v>60</v>
      </c>
      <c r="G80" s="26">
        <f t="shared" si="12"/>
        <v>36</v>
      </c>
      <c r="H80" s="26">
        <v>55.67</v>
      </c>
      <c r="I80" s="26">
        <f t="shared" si="13"/>
        <v>22.268</v>
      </c>
      <c r="J80" s="26">
        <f t="shared" si="14"/>
        <v>58.268</v>
      </c>
      <c r="K80" s="21">
        <v>10</v>
      </c>
      <c r="L80" s="22"/>
    </row>
    <row r="81" spans="1:12" ht="14.25">
      <c r="A81" s="6" t="s">
        <v>89</v>
      </c>
      <c r="B81" s="6" t="s">
        <v>1</v>
      </c>
      <c r="C81" s="2" t="s">
        <v>74</v>
      </c>
      <c r="D81" s="2" t="s">
        <v>71</v>
      </c>
      <c r="E81" s="3">
        <v>20190014229</v>
      </c>
      <c r="F81" s="11">
        <v>54.5</v>
      </c>
      <c r="G81" s="26">
        <f t="shared" si="12"/>
        <v>32.699999999999996</v>
      </c>
      <c r="H81" s="26">
        <v>60.33</v>
      </c>
      <c r="I81" s="26">
        <f t="shared" si="13"/>
        <v>24.132</v>
      </c>
      <c r="J81" s="26">
        <f t="shared" si="14"/>
        <v>56.831999999999994</v>
      </c>
      <c r="K81" s="21">
        <v>11</v>
      </c>
      <c r="L81" s="22"/>
    </row>
    <row r="82" spans="1:12" ht="14.25">
      <c r="A82" s="2" t="s">
        <v>87</v>
      </c>
      <c r="B82" s="2" t="s">
        <v>1</v>
      </c>
      <c r="C82" s="2" t="s">
        <v>74</v>
      </c>
      <c r="D82" s="2" t="s">
        <v>71</v>
      </c>
      <c r="E82" s="3">
        <v>20190014215</v>
      </c>
      <c r="F82" s="11">
        <v>54.8</v>
      </c>
      <c r="G82" s="26">
        <f t="shared" si="12"/>
        <v>32.879999999999995</v>
      </c>
      <c r="H82" s="26">
        <v>53.33</v>
      </c>
      <c r="I82" s="26">
        <f t="shared" si="13"/>
        <v>21.332</v>
      </c>
      <c r="J82" s="26">
        <f t="shared" si="14"/>
        <v>54.211999999999996</v>
      </c>
      <c r="K82" s="21">
        <v>12</v>
      </c>
      <c r="L82" s="22"/>
    </row>
    <row r="83" spans="1:12" ht="14.25">
      <c r="A83" s="2" t="s">
        <v>91</v>
      </c>
      <c r="B83" s="2" t="s">
        <v>0</v>
      </c>
      <c r="C83" s="2" t="s">
        <v>74</v>
      </c>
      <c r="D83" s="2" t="s">
        <v>71</v>
      </c>
      <c r="E83" s="3">
        <v>20190014224</v>
      </c>
      <c r="F83" s="11">
        <v>53.5</v>
      </c>
      <c r="G83" s="26">
        <f t="shared" si="12"/>
        <v>32.1</v>
      </c>
      <c r="H83" s="26">
        <v>55</v>
      </c>
      <c r="I83" s="26">
        <f t="shared" si="13"/>
        <v>22</v>
      </c>
      <c r="J83" s="26">
        <f t="shared" si="14"/>
        <v>54.1</v>
      </c>
      <c r="K83" s="21">
        <v>13</v>
      </c>
      <c r="L83" s="22"/>
    </row>
    <row r="84" spans="1:12" ht="14.25">
      <c r="A84" s="2" t="s">
        <v>93</v>
      </c>
      <c r="B84" s="2" t="s">
        <v>0</v>
      </c>
      <c r="C84" s="2" t="s">
        <v>74</v>
      </c>
      <c r="D84" s="2" t="s">
        <v>71</v>
      </c>
      <c r="E84" s="3">
        <v>20190014313</v>
      </c>
      <c r="F84" s="11">
        <v>52.8</v>
      </c>
      <c r="G84" s="26">
        <f t="shared" si="12"/>
        <v>31.679999999999996</v>
      </c>
      <c r="H84" s="26">
        <v>54.83</v>
      </c>
      <c r="I84" s="26">
        <f t="shared" si="13"/>
        <v>21.932000000000002</v>
      </c>
      <c r="J84" s="26">
        <f t="shared" si="14"/>
        <v>53.611999999999995</v>
      </c>
      <c r="K84" s="21">
        <v>14</v>
      </c>
      <c r="L84" s="22"/>
    </row>
    <row r="85" spans="1:12" ht="14.25">
      <c r="A85" s="6" t="s">
        <v>90</v>
      </c>
      <c r="B85" s="6" t="s">
        <v>1</v>
      </c>
      <c r="C85" s="2" t="s">
        <v>74</v>
      </c>
      <c r="D85" s="2" t="s">
        <v>71</v>
      </c>
      <c r="E85" s="3">
        <v>20190014233</v>
      </c>
      <c r="F85" s="11">
        <v>54.3</v>
      </c>
      <c r="G85" s="26">
        <f t="shared" si="12"/>
        <v>32.58</v>
      </c>
      <c r="H85" s="26">
        <v>52.33</v>
      </c>
      <c r="I85" s="26">
        <f t="shared" si="13"/>
        <v>20.932000000000002</v>
      </c>
      <c r="J85" s="26">
        <f t="shared" si="14"/>
        <v>53.512</v>
      </c>
      <c r="K85" s="21">
        <v>15</v>
      </c>
      <c r="L85" s="22"/>
    </row>
    <row r="86" spans="1:12" ht="14.25">
      <c r="A86" s="6" t="s">
        <v>85</v>
      </c>
      <c r="B86" s="6" t="s">
        <v>1</v>
      </c>
      <c r="C86" s="2" t="s">
        <v>74</v>
      </c>
      <c r="D86" s="2" t="s">
        <v>71</v>
      </c>
      <c r="E86" s="3">
        <v>20190014308</v>
      </c>
      <c r="F86" s="11">
        <v>57.5</v>
      </c>
      <c r="G86" s="26">
        <f t="shared" si="12"/>
        <v>34.5</v>
      </c>
      <c r="H86" s="26">
        <v>41.67</v>
      </c>
      <c r="I86" s="26">
        <f t="shared" si="13"/>
        <v>16.668000000000003</v>
      </c>
      <c r="J86" s="26">
        <f t="shared" si="14"/>
        <v>51.168000000000006</v>
      </c>
      <c r="K86" s="21">
        <v>16</v>
      </c>
      <c r="L86" s="22"/>
    </row>
    <row r="87" spans="1:12" ht="14.25">
      <c r="A87" s="2" t="s">
        <v>88</v>
      </c>
      <c r="B87" s="2" t="s">
        <v>1</v>
      </c>
      <c r="C87" s="2" t="s">
        <v>74</v>
      </c>
      <c r="D87" s="2" t="s">
        <v>71</v>
      </c>
      <c r="E87" s="3">
        <v>20190014315</v>
      </c>
      <c r="F87" s="11">
        <v>54.8</v>
      </c>
      <c r="G87" s="26">
        <f t="shared" si="12"/>
        <v>32.879999999999995</v>
      </c>
      <c r="H87" s="26">
        <v>43</v>
      </c>
      <c r="I87" s="26">
        <f t="shared" si="13"/>
        <v>17.2</v>
      </c>
      <c r="J87" s="26">
        <f t="shared" si="14"/>
        <v>50.08</v>
      </c>
      <c r="K87" s="21">
        <v>17</v>
      </c>
      <c r="L87" s="22"/>
    </row>
    <row r="88" spans="1:12" ht="14.25">
      <c r="A88" s="2" t="s">
        <v>76</v>
      </c>
      <c r="B88" s="2" t="s">
        <v>0</v>
      </c>
      <c r="C88" s="2" t="s">
        <v>74</v>
      </c>
      <c r="D88" s="2" t="s">
        <v>71</v>
      </c>
      <c r="E88" s="3">
        <v>20190014316</v>
      </c>
      <c r="F88" s="11">
        <v>70.3</v>
      </c>
      <c r="G88" s="26">
        <f t="shared" si="12"/>
        <v>42.18</v>
      </c>
      <c r="H88" s="26">
        <v>0</v>
      </c>
      <c r="I88" s="26">
        <f t="shared" si="13"/>
        <v>0</v>
      </c>
      <c r="J88" s="26">
        <f t="shared" si="14"/>
        <v>42.18</v>
      </c>
      <c r="K88" s="21">
        <v>18</v>
      </c>
      <c r="L88" s="25" t="s">
        <v>145</v>
      </c>
    </row>
    <row r="89" spans="1:12" ht="14.25">
      <c r="A89" s="6" t="s">
        <v>80</v>
      </c>
      <c r="B89" s="6" t="s">
        <v>0</v>
      </c>
      <c r="C89" s="2" t="s">
        <v>74</v>
      </c>
      <c r="D89" s="2" t="s">
        <v>71</v>
      </c>
      <c r="E89" s="3">
        <v>20190014223</v>
      </c>
      <c r="F89" s="11">
        <v>64</v>
      </c>
      <c r="G89" s="26">
        <f t="shared" si="12"/>
        <v>38.4</v>
      </c>
      <c r="H89" s="26">
        <v>6.67</v>
      </c>
      <c r="I89" s="26">
        <f t="shared" si="13"/>
        <v>2.668</v>
      </c>
      <c r="J89" s="26">
        <f t="shared" si="14"/>
        <v>41.068</v>
      </c>
      <c r="K89" s="21">
        <v>19</v>
      </c>
      <c r="L89" s="22"/>
    </row>
    <row r="90" spans="1:12" ht="14.25">
      <c r="A90" s="6" t="s">
        <v>92</v>
      </c>
      <c r="B90" s="6" t="s">
        <v>0</v>
      </c>
      <c r="C90" s="2" t="s">
        <v>74</v>
      </c>
      <c r="D90" s="2" t="s">
        <v>71</v>
      </c>
      <c r="E90" s="3">
        <v>20190014222</v>
      </c>
      <c r="F90" s="11">
        <v>53</v>
      </c>
      <c r="G90" s="26">
        <f t="shared" si="12"/>
        <v>31.799999999999997</v>
      </c>
      <c r="H90" s="26">
        <v>0</v>
      </c>
      <c r="I90" s="26">
        <f t="shared" si="13"/>
        <v>0</v>
      </c>
      <c r="J90" s="26">
        <f t="shared" si="14"/>
        <v>31.799999999999997</v>
      </c>
      <c r="K90" s="21">
        <v>20</v>
      </c>
      <c r="L90" s="25" t="s">
        <v>145</v>
      </c>
    </row>
    <row r="91" spans="1:12" ht="14.25">
      <c r="A91" s="4"/>
      <c r="B91" s="4"/>
      <c r="C91" s="1"/>
      <c r="D91" s="1"/>
      <c r="E91" s="5"/>
      <c r="F91" s="12"/>
      <c r="G91" s="26"/>
      <c r="H91" s="26"/>
      <c r="I91" s="26"/>
      <c r="J91" s="26"/>
      <c r="K91" s="21"/>
      <c r="L91" s="22"/>
    </row>
    <row r="92" spans="1:12" ht="14.25">
      <c r="A92" s="2" t="s">
        <v>97</v>
      </c>
      <c r="B92" s="2" t="s">
        <v>1</v>
      </c>
      <c r="C92" s="2" t="s">
        <v>74</v>
      </c>
      <c r="D92" s="2" t="s">
        <v>4</v>
      </c>
      <c r="E92" s="3">
        <v>20190014330</v>
      </c>
      <c r="F92" s="11">
        <v>61.5</v>
      </c>
      <c r="G92" s="26">
        <f>SUM(F92*0.6)</f>
        <v>36.9</v>
      </c>
      <c r="H92" s="26">
        <v>74.67</v>
      </c>
      <c r="I92" s="26">
        <f>SUM(H92*0.4)</f>
        <v>29.868000000000002</v>
      </c>
      <c r="J92" s="26">
        <f>SUM(G92+I92)</f>
        <v>66.768</v>
      </c>
      <c r="K92" s="21">
        <v>1</v>
      </c>
      <c r="L92" s="22"/>
    </row>
    <row r="93" spans="1:12" ht="14.25">
      <c r="A93" s="2" t="s">
        <v>96</v>
      </c>
      <c r="B93" s="2" t="s">
        <v>1</v>
      </c>
      <c r="C93" s="2" t="s">
        <v>74</v>
      </c>
      <c r="D93" s="2" t="s">
        <v>4</v>
      </c>
      <c r="E93" s="3">
        <v>20190014327</v>
      </c>
      <c r="F93" s="11">
        <v>64.5</v>
      </c>
      <c r="G93" s="26">
        <f>SUM(F93*0.6)</f>
        <v>38.699999999999996</v>
      </c>
      <c r="H93" s="26">
        <v>54.83</v>
      </c>
      <c r="I93" s="26">
        <f>SUM(H93*0.4)</f>
        <v>21.932000000000002</v>
      </c>
      <c r="J93" s="26">
        <f>SUM(G93+I93)</f>
        <v>60.632</v>
      </c>
      <c r="K93" s="21">
        <v>2</v>
      </c>
      <c r="L93" s="22"/>
    </row>
    <row r="94" spans="1:12" ht="14.25">
      <c r="A94" s="2" t="s">
        <v>94</v>
      </c>
      <c r="B94" s="2" t="s">
        <v>1</v>
      </c>
      <c r="C94" s="2" t="s">
        <v>74</v>
      </c>
      <c r="D94" s="2" t="s">
        <v>4</v>
      </c>
      <c r="E94" s="3">
        <v>20190014333</v>
      </c>
      <c r="F94" s="11">
        <v>65.8</v>
      </c>
      <c r="G94" s="26">
        <f>SUM(F94*0.6)</f>
        <v>39.48</v>
      </c>
      <c r="H94" s="26">
        <v>48.67</v>
      </c>
      <c r="I94" s="26">
        <f>SUM(H94*0.4)</f>
        <v>19.468000000000004</v>
      </c>
      <c r="J94" s="26">
        <f>SUM(G94+I94)</f>
        <v>58.948</v>
      </c>
      <c r="K94" s="21">
        <v>3</v>
      </c>
      <c r="L94" s="22"/>
    </row>
    <row r="95" spans="1:12" ht="14.25">
      <c r="A95" s="2" t="s">
        <v>95</v>
      </c>
      <c r="B95" s="2" t="s">
        <v>1</v>
      </c>
      <c r="C95" s="2" t="s">
        <v>74</v>
      </c>
      <c r="D95" s="2" t="s">
        <v>4</v>
      </c>
      <c r="E95" s="3">
        <v>20190014335</v>
      </c>
      <c r="F95" s="11">
        <v>64.5</v>
      </c>
      <c r="G95" s="26">
        <f>SUM(F95*0.6)</f>
        <v>38.699999999999996</v>
      </c>
      <c r="H95" s="26">
        <v>0</v>
      </c>
      <c r="I95" s="26">
        <f>SUM(H95*0.4)</f>
        <v>0</v>
      </c>
      <c r="J95" s="26">
        <f>SUM(G95+I95)</f>
        <v>38.699999999999996</v>
      </c>
      <c r="K95" s="23">
        <v>4</v>
      </c>
      <c r="L95" s="25" t="s">
        <v>145</v>
      </c>
    </row>
    <row r="96" spans="1:12" ht="14.25">
      <c r="A96" s="4"/>
      <c r="B96" s="4"/>
      <c r="C96" s="1"/>
      <c r="D96" s="1"/>
      <c r="E96" s="5"/>
      <c r="F96" s="12"/>
      <c r="G96" s="26"/>
      <c r="H96" s="26"/>
      <c r="I96" s="26"/>
      <c r="J96" s="26"/>
      <c r="K96" s="21"/>
      <c r="L96" s="22"/>
    </row>
    <row r="97" spans="1:12" ht="14.25">
      <c r="A97" s="2" t="s">
        <v>100</v>
      </c>
      <c r="B97" s="2" t="s">
        <v>1</v>
      </c>
      <c r="C97" s="2" t="s">
        <v>74</v>
      </c>
      <c r="D97" s="2" t="s">
        <v>52</v>
      </c>
      <c r="E97" s="3">
        <v>20190015131</v>
      </c>
      <c r="F97" s="11">
        <v>81.8</v>
      </c>
      <c r="G97" s="26">
        <f aca="true" t="shared" si="15" ref="G97:G116">SUM(F97*0.6)</f>
        <v>49.08</v>
      </c>
      <c r="H97" s="26">
        <v>76.67</v>
      </c>
      <c r="I97" s="26">
        <f aca="true" t="shared" si="16" ref="I97:I116">SUM(H97*0.4)</f>
        <v>30.668000000000003</v>
      </c>
      <c r="J97" s="26">
        <f aca="true" t="shared" si="17" ref="J97:J116">SUM(G97+I97)</f>
        <v>79.748</v>
      </c>
      <c r="K97" s="21">
        <v>1</v>
      </c>
      <c r="L97" s="22"/>
    </row>
    <row r="98" spans="1:12" ht="14.25">
      <c r="A98" s="2" t="s">
        <v>102</v>
      </c>
      <c r="B98" s="2" t="s">
        <v>1</v>
      </c>
      <c r="C98" s="2" t="s">
        <v>74</v>
      </c>
      <c r="D98" s="2" t="s">
        <v>52</v>
      </c>
      <c r="E98" s="3">
        <v>20190015004</v>
      </c>
      <c r="F98" s="11">
        <v>81</v>
      </c>
      <c r="G98" s="26">
        <f t="shared" si="15"/>
        <v>48.6</v>
      </c>
      <c r="H98" s="26">
        <v>75</v>
      </c>
      <c r="I98" s="26">
        <f t="shared" si="16"/>
        <v>30</v>
      </c>
      <c r="J98" s="26">
        <f t="shared" si="17"/>
        <v>78.6</v>
      </c>
      <c r="K98" s="21">
        <v>2</v>
      </c>
      <c r="L98" s="22"/>
    </row>
    <row r="99" spans="1:12" ht="14.25">
      <c r="A99" s="2" t="s">
        <v>108</v>
      </c>
      <c r="B99" s="2" t="s">
        <v>1</v>
      </c>
      <c r="C99" s="2" t="s">
        <v>74</v>
      </c>
      <c r="D99" s="2" t="s">
        <v>52</v>
      </c>
      <c r="E99" s="3">
        <v>20190015123</v>
      </c>
      <c r="F99" s="11">
        <v>76.5</v>
      </c>
      <c r="G99" s="26">
        <f t="shared" si="15"/>
        <v>45.9</v>
      </c>
      <c r="H99" s="26">
        <v>79</v>
      </c>
      <c r="I99" s="26">
        <f t="shared" si="16"/>
        <v>31.6</v>
      </c>
      <c r="J99" s="26">
        <f t="shared" si="17"/>
        <v>77.5</v>
      </c>
      <c r="K99" s="21">
        <v>3</v>
      </c>
      <c r="L99" s="22"/>
    </row>
    <row r="100" spans="1:12" ht="14.25">
      <c r="A100" s="2" t="s">
        <v>115</v>
      </c>
      <c r="B100" s="2" t="s">
        <v>1</v>
      </c>
      <c r="C100" s="2" t="s">
        <v>74</v>
      </c>
      <c r="D100" s="2" t="s">
        <v>52</v>
      </c>
      <c r="E100" s="3">
        <v>20190015013</v>
      </c>
      <c r="F100" s="11">
        <v>74.3</v>
      </c>
      <c r="G100" s="26">
        <f t="shared" si="15"/>
        <v>44.58</v>
      </c>
      <c r="H100" s="26">
        <v>78.67</v>
      </c>
      <c r="I100" s="26">
        <f t="shared" si="16"/>
        <v>31.468000000000004</v>
      </c>
      <c r="J100" s="26">
        <f t="shared" si="17"/>
        <v>76.048</v>
      </c>
      <c r="K100" s="21">
        <v>4</v>
      </c>
      <c r="L100" s="22"/>
    </row>
    <row r="101" spans="1:12" ht="14.25">
      <c r="A101" s="2" t="s">
        <v>117</v>
      </c>
      <c r="B101" s="2" t="s">
        <v>1</v>
      </c>
      <c r="C101" s="2" t="s">
        <v>74</v>
      </c>
      <c r="D101" s="2" t="s">
        <v>52</v>
      </c>
      <c r="E101" s="3">
        <v>20190015127</v>
      </c>
      <c r="F101" s="11">
        <v>74</v>
      </c>
      <c r="G101" s="26">
        <f t="shared" si="15"/>
        <v>44.4</v>
      </c>
      <c r="H101" s="26">
        <v>78</v>
      </c>
      <c r="I101" s="26">
        <f t="shared" si="16"/>
        <v>31.200000000000003</v>
      </c>
      <c r="J101" s="26">
        <f t="shared" si="17"/>
        <v>75.6</v>
      </c>
      <c r="K101" s="21">
        <v>5</v>
      </c>
      <c r="L101" s="22"/>
    </row>
    <row r="102" spans="1:12" ht="14.25">
      <c r="A102" s="2" t="s">
        <v>99</v>
      </c>
      <c r="B102" s="2" t="s">
        <v>1</v>
      </c>
      <c r="C102" s="2" t="s">
        <v>74</v>
      </c>
      <c r="D102" s="2" t="s">
        <v>52</v>
      </c>
      <c r="E102" s="3">
        <v>20190015011</v>
      </c>
      <c r="F102" s="11">
        <v>82</v>
      </c>
      <c r="G102" s="26">
        <f t="shared" si="15"/>
        <v>49.199999999999996</v>
      </c>
      <c r="H102" s="26">
        <v>65.33</v>
      </c>
      <c r="I102" s="26">
        <f t="shared" si="16"/>
        <v>26.132</v>
      </c>
      <c r="J102" s="26">
        <f t="shared" si="17"/>
        <v>75.332</v>
      </c>
      <c r="K102" s="21">
        <v>6</v>
      </c>
      <c r="L102" s="22"/>
    </row>
    <row r="103" spans="1:12" ht="14.25">
      <c r="A103" s="2" t="s">
        <v>112</v>
      </c>
      <c r="B103" s="2" t="s">
        <v>1</v>
      </c>
      <c r="C103" s="2" t="s">
        <v>74</v>
      </c>
      <c r="D103" s="2" t="s">
        <v>52</v>
      </c>
      <c r="E103" s="3">
        <v>20190015025</v>
      </c>
      <c r="F103" s="11">
        <v>74.6</v>
      </c>
      <c r="G103" s="26">
        <f t="shared" si="15"/>
        <v>44.76</v>
      </c>
      <c r="H103" s="26">
        <v>70.67</v>
      </c>
      <c r="I103" s="26">
        <f t="shared" si="16"/>
        <v>28.268</v>
      </c>
      <c r="J103" s="26">
        <f t="shared" si="17"/>
        <v>73.02799999999999</v>
      </c>
      <c r="K103" s="21">
        <v>7</v>
      </c>
      <c r="L103" s="22"/>
    </row>
    <row r="104" spans="1:12" ht="14.25">
      <c r="A104" s="2" t="s">
        <v>101</v>
      </c>
      <c r="B104" s="2" t="s">
        <v>1</v>
      </c>
      <c r="C104" s="2" t="s">
        <v>74</v>
      </c>
      <c r="D104" s="2" t="s">
        <v>52</v>
      </c>
      <c r="E104" s="3">
        <v>20190015017</v>
      </c>
      <c r="F104" s="11">
        <v>81.6</v>
      </c>
      <c r="G104" s="26">
        <f t="shared" si="15"/>
        <v>48.959999999999994</v>
      </c>
      <c r="H104" s="26">
        <v>59.17</v>
      </c>
      <c r="I104" s="26">
        <f t="shared" si="16"/>
        <v>23.668000000000003</v>
      </c>
      <c r="J104" s="26">
        <f t="shared" si="17"/>
        <v>72.628</v>
      </c>
      <c r="K104" s="21">
        <v>8</v>
      </c>
      <c r="L104" s="22"/>
    </row>
    <row r="105" spans="1:12" ht="14.25">
      <c r="A105" s="2" t="s">
        <v>111</v>
      </c>
      <c r="B105" s="2" t="s">
        <v>1</v>
      </c>
      <c r="C105" s="2" t="s">
        <v>74</v>
      </c>
      <c r="D105" s="2" t="s">
        <v>52</v>
      </c>
      <c r="E105" s="3">
        <v>20190015205</v>
      </c>
      <c r="F105" s="11">
        <v>74.8</v>
      </c>
      <c r="G105" s="26">
        <f t="shared" si="15"/>
        <v>44.879999999999995</v>
      </c>
      <c r="H105" s="26">
        <v>67.67</v>
      </c>
      <c r="I105" s="26">
        <f t="shared" si="16"/>
        <v>27.068</v>
      </c>
      <c r="J105" s="26">
        <f t="shared" si="17"/>
        <v>71.948</v>
      </c>
      <c r="K105" s="21">
        <v>9</v>
      </c>
      <c r="L105" s="22"/>
    </row>
    <row r="106" spans="1:12" ht="14.25">
      <c r="A106" s="2" t="s">
        <v>116</v>
      </c>
      <c r="B106" s="2" t="s">
        <v>1</v>
      </c>
      <c r="C106" s="2" t="s">
        <v>74</v>
      </c>
      <c r="D106" s="2" t="s">
        <v>52</v>
      </c>
      <c r="E106" s="3">
        <v>20190015204</v>
      </c>
      <c r="F106" s="11">
        <v>74.1</v>
      </c>
      <c r="G106" s="26">
        <f t="shared" si="15"/>
        <v>44.459999999999994</v>
      </c>
      <c r="H106" s="26">
        <v>56.33</v>
      </c>
      <c r="I106" s="26">
        <f t="shared" si="16"/>
        <v>22.532</v>
      </c>
      <c r="J106" s="26">
        <f t="shared" si="17"/>
        <v>66.99199999999999</v>
      </c>
      <c r="K106" s="21">
        <v>10</v>
      </c>
      <c r="L106" s="22"/>
    </row>
    <row r="107" spans="1:12" ht="14.25">
      <c r="A107" s="2" t="s">
        <v>106</v>
      </c>
      <c r="B107" s="2" t="s">
        <v>1</v>
      </c>
      <c r="C107" s="2" t="s">
        <v>74</v>
      </c>
      <c r="D107" s="2" t="s">
        <v>52</v>
      </c>
      <c r="E107" s="3">
        <v>20190015222</v>
      </c>
      <c r="F107" s="11">
        <v>78.3</v>
      </c>
      <c r="G107" s="26">
        <f t="shared" si="15"/>
        <v>46.98</v>
      </c>
      <c r="H107" s="26">
        <v>50</v>
      </c>
      <c r="I107" s="26">
        <f t="shared" si="16"/>
        <v>20</v>
      </c>
      <c r="J107" s="26">
        <f t="shared" si="17"/>
        <v>66.97999999999999</v>
      </c>
      <c r="K107" s="21">
        <v>11</v>
      </c>
      <c r="L107" s="22"/>
    </row>
    <row r="108" spans="1:12" ht="14.25">
      <c r="A108" s="2" t="s">
        <v>109</v>
      </c>
      <c r="B108" s="2" t="s">
        <v>1</v>
      </c>
      <c r="C108" s="2" t="s">
        <v>74</v>
      </c>
      <c r="D108" s="2" t="s">
        <v>52</v>
      </c>
      <c r="E108" s="3">
        <v>20190015002</v>
      </c>
      <c r="F108" s="11">
        <v>76.3</v>
      </c>
      <c r="G108" s="26">
        <f t="shared" si="15"/>
        <v>45.779999999999994</v>
      </c>
      <c r="H108" s="26">
        <v>52.67</v>
      </c>
      <c r="I108" s="26">
        <f t="shared" si="16"/>
        <v>21.068</v>
      </c>
      <c r="J108" s="26">
        <f t="shared" si="17"/>
        <v>66.848</v>
      </c>
      <c r="K108" s="21">
        <v>12</v>
      </c>
      <c r="L108" s="22"/>
    </row>
    <row r="109" spans="1:12" ht="14.25">
      <c r="A109" s="2" t="s">
        <v>98</v>
      </c>
      <c r="B109" s="2" t="s">
        <v>1</v>
      </c>
      <c r="C109" s="2" t="s">
        <v>74</v>
      </c>
      <c r="D109" s="2" t="s">
        <v>52</v>
      </c>
      <c r="E109" s="3">
        <v>20190015007</v>
      </c>
      <c r="F109" s="11">
        <v>84.6</v>
      </c>
      <c r="G109" s="26">
        <f t="shared" si="15"/>
        <v>50.76</v>
      </c>
      <c r="H109" s="26">
        <v>40</v>
      </c>
      <c r="I109" s="26">
        <f t="shared" si="16"/>
        <v>16</v>
      </c>
      <c r="J109" s="26">
        <f t="shared" si="17"/>
        <v>66.75999999999999</v>
      </c>
      <c r="K109" s="21">
        <v>13</v>
      </c>
      <c r="L109" s="22"/>
    </row>
    <row r="110" spans="1:12" ht="14.25">
      <c r="A110" s="2" t="s">
        <v>113</v>
      </c>
      <c r="B110" s="2" t="s">
        <v>1</v>
      </c>
      <c r="C110" s="2" t="s">
        <v>74</v>
      </c>
      <c r="D110" s="2" t="s">
        <v>52</v>
      </c>
      <c r="E110" s="3">
        <v>20190015110</v>
      </c>
      <c r="F110" s="11">
        <v>74.3</v>
      </c>
      <c r="G110" s="26">
        <f t="shared" si="15"/>
        <v>44.58</v>
      </c>
      <c r="H110" s="26">
        <v>49.17</v>
      </c>
      <c r="I110" s="26">
        <f t="shared" si="16"/>
        <v>19.668000000000003</v>
      </c>
      <c r="J110" s="26">
        <f t="shared" si="17"/>
        <v>64.248</v>
      </c>
      <c r="K110" s="21">
        <v>14</v>
      </c>
      <c r="L110" s="22"/>
    </row>
    <row r="111" spans="1:12" ht="14.25">
      <c r="A111" s="6" t="s">
        <v>107</v>
      </c>
      <c r="B111" s="6" t="s">
        <v>1</v>
      </c>
      <c r="C111" s="2" t="s">
        <v>74</v>
      </c>
      <c r="D111" s="2" t="s">
        <v>52</v>
      </c>
      <c r="E111" s="3">
        <v>20190015029</v>
      </c>
      <c r="F111" s="11">
        <v>78</v>
      </c>
      <c r="G111" s="26">
        <f t="shared" si="15"/>
        <v>46.8</v>
      </c>
      <c r="H111" s="26">
        <v>37.67</v>
      </c>
      <c r="I111" s="26">
        <f t="shared" si="16"/>
        <v>15.068000000000001</v>
      </c>
      <c r="J111" s="26">
        <f t="shared" si="17"/>
        <v>61.867999999999995</v>
      </c>
      <c r="K111" s="21">
        <v>15</v>
      </c>
      <c r="L111" s="22"/>
    </row>
    <row r="112" spans="1:12" ht="14.25">
      <c r="A112" s="2" t="s">
        <v>103</v>
      </c>
      <c r="B112" s="2" t="s">
        <v>1</v>
      </c>
      <c r="C112" s="2" t="s">
        <v>74</v>
      </c>
      <c r="D112" s="2" t="s">
        <v>52</v>
      </c>
      <c r="E112" s="3">
        <v>20190015130</v>
      </c>
      <c r="F112" s="11">
        <v>79.3</v>
      </c>
      <c r="G112" s="26">
        <f t="shared" si="15"/>
        <v>47.58</v>
      </c>
      <c r="H112" s="26">
        <v>35.5</v>
      </c>
      <c r="I112" s="26">
        <f t="shared" si="16"/>
        <v>14.200000000000001</v>
      </c>
      <c r="J112" s="26">
        <f t="shared" si="17"/>
        <v>61.78</v>
      </c>
      <c r="K112" s="21">
        <v>16</v>
      </c>
      <c r="L112" s="22"/>
    </row>
    <row r="113" spans="1:12" ht="14.25">
      <c r="A113" s="2" t="s">
        <v>104</v>
      </c>
      <c r="B113" s="2" t="s">
        <v>1</v>
      </c>
      <c r="C113" s="2" t="s">
        <v>74</v>
      </c>
      <c r="D113" s="2" t="s">
        <v>52</v>
      </c>
      <c r="E113" s="3">
        <v>20190015218</v>
      </c>
      <c r="F113" s="11">
        <v>78.6</v>
      </c>
      <c r="G113" s="26">
        <f t="shared" si="15"/>
        <v>47.16</v>
      </c>
      <c r="H113" s="26">
        <v>32</v>
      </c>
      <c r="I113" s="26">
        <f t="shared" si="16"/>
        <v>12.8</v>
      </c>
      <c r="J113" s="26">
        <f t="shared" si="17"/>
        <v>59.959999999999994</v>
      </c>
      <c r="K113" s="21">
        <v>17</v>
      </c>
      <c r="L113" s="22"/>
    </row>
    <row r="114" spans="1:12" ht="14.25">
      <c r="A114" s="2" t="s">
        <v>105</v>
      </c>
      <c r="B114" s="2" t="s">
        <v>1</v>
      </c>
      <c r="C114" s="2" t="s">
        <v>74</v>
      </c>
      <c r="D114" s="2" t="s">
        <v>52</v>
      </c>
      <c r="E114" s="3">
        <v>20190015106</v>
      </c>
      <c r="F114" s="11">
        <v>78.5</v>
      </c>
      <c r="G114" s="26">
        <f t="shared" si="15"/>
        <v>47.1</v>
      </c>
      <c r="H114" s="26">
        <v>31.67</v>
      </c>
      <c r="I114" s="26">
        <f t="shared" si="16"/>
        <v>12.668000000000001</v>
      </c>
      <c r="J114" s="26">
        <f t="shared" si="17"/>
        <v>59.768</v>
      </c>
      <c r="K114" s="21">
        <v>18</v>
      </c>
      <c r="L114" s="22"/>
    </row>
    <row r="115" spans="1:12" ht="14.25">
      <c r="A115" s="2" t="s">
        <v>110</v>
      </c>
      <c r="B115" s="2" t="s">
        <v>1</v>
      </c>
      <c r="C115" s="2" t="s">
        <v>74</v>
      </c>
      <c r="D115" s="2" t="s">
        <v>52</v>
      </c>
      <c r="E115" s="3">
        <v>20190015206</v>
      </c>
      <c r="F115" s="11">
        <v>76.1</v>
      </c>
      <c r="G115" s="26">
        <f t="shared" si="15"/>
        <v>45.66</v>
      </c>
      <c r="H115" s="26">
        <v>29.33</v>
      </c>
      <c r="I115" s="26">
        <f t="shared" si="16"/>
        <v>11.732</v>
      </c>
      <c r="J115" s="26">
        <f t="shared" si="17"/>
        <v>57.391999999999996</v>
      </c>
      <c r="K115" s="21">
        <v>19</v>
      </c>
      <c r="L115" s="22"/>
    </row>
    <row r="116" spans="1:12" ht="14.25">
      <c r="A116" s="2" t="s">
        <v>114</v>
      </c>
      <c r="B116" s="2" t="s">
        <v>1</v>
      </c>
      <c r="C116" s="2" t="s">
        <v>74</v>
      </c>
      <c r="D116" s="2" t="s">
        <v>52</v>
      </c>
      <c r="E116" s="3">
        <v>20190015126</v>
      </c>
      <c r="F116" s="11">
        <v>74.3</v>
      </c>
      <c r="G116" s="26">
        <f t="shared" si="15"/>
        <v>44.58</v>
      </c>
      <c r="H116" s="26">
        <v>7.33</v>
      </c>
      <c r="I116" s="26">
        <f t="shared" si="16"/>
        <v>2.9320000000000004</v>
      </c>
      <c r="J116" s="26">
        <f t="shared" si="17"/>
        <v>47.512</v>
      </c>
      <c r="K116" s="21">
        <v>20</v>
      </c>
      <c r="L116" s="22"/>
    </row>
    <row r="117" spans="1:12" ht="14.25">
      <c r="A117" s="4"/>
      <c r="B117" s="4"/>
      <c r="C117" s="1"/>
      <c r="D117" s="1"/>
      <c r="E117" s="5"/>
      <c r="F117" s="12"/>
      <c r="G117" s="26"/>
      <c r="H117" s="26"/>
      <c r="I117" s="26"/>
      <c r="J117" s="26"/>
      <c r="K117" s="21"/>
      <c r="L117" s="22"/>
    </row>
    <row r="118" spans="1:12" ht="14.25">
      <c r="A118" s="2" t="s">
        <v>118</v>
      </c>
      <c r="B118" s="2" t="s">
        <v>1</v>
      </c>
      <c r="C118" s="2" t="s">
        <v>74</v>
      </c>
      <c r="D118" s="2" t="s">
        <v>119</v>
      </c>
      <c r="E118" s="3">
        <v>20190015420</v>
      </c>
      <c r="F118" s="11">
        <v>61.6</v>
      </c>
      <c r="G118" s="26">
        <f>SUM(F118*0.6)</f>
        <v>36.96</v>
      </c>
      <c r="H118" s="26">
        <v>93</v>
      </c>
      <c r="I118" s="26">
        <f>SUM(H118*0.4)</f>
        <v>37.2</v>
      </c>
      <c r="J118" s="26">
        <f>SUM(G118+I118)</f>
        <v>74.16</v>
      </c>
      <c r="K118" s="21">
        <v>1</v>
      </c>
      <c r="L118" s="22"/>
    </row>
    <row r="119" spans="1:12" ht="14.25">
      <c r="A119" s="2" t="s">
        <v>120</v>
      </c>
      <c r="B119" s="2" t="s">
        <v>0</v>
      </c>
      <c r="C119" s="2" t="s">
        <v>74</v>
      </c>
      <c r="D119" s="2" t="s">
        <v>119</v>
      </c>
      <c r="E119" s="3">
        <v>20190015431</v>
      </c>
      <c r="F119" s="11">
        <v>56.8</v>
      </c>
      <c r="G119" s="26">
        <f>SUM(F119*0.6)</f>
        <v>34.08</v>
      </c>
      <c r="H119" s="26">
        <v>92.33</v>
      </c>
      <c r="I119" s="26">
        <f>SUM(H119*0.4)</f>
        <v>36.932</v>
      </c>
      <c r="J119" s="26">
        <f>SUM(G119+I119)</f>
        <v>71.012</v>
      </c>
      <c r="K119" s="21">
        <v>2</v>
      </c>
      <c r="L119" s="22"/>
    </row>
    <row r="120" spans="1:12" ht="14.25">
      <c r="A120" s="2" t="s">
        <v>122</v>
      </c>
      <c r="B120" s="2" t="s">
        <v>1</v>
      </c>
      <c r="C120" s="2" t="s">
        <v>74</v>
      </c>
      <c r="D120" s="2" t="s">
        <v>119</v>
      </c>
      <c r="E120" s="3">
        <v>20190015422</v>
      </c>
      <c r="F120" s="11">
        <v>50.8</v>
      </c>
      <c r="G120" s="26">
        <f>SUM(F120*0.6)</f>
        <v>30.479999999999997</v>
      </c>
      <c r="H120" s="26">
        <v>86.33</v>
      </c>
      <c r="I120" s="26">
        <f>SUM(H120*0.4)</f>
        <v>34.532000000000004</v>
      </c>
      <c r="J120" s="26">
        <f>SUM(G120+I120)</f>
        <v>65.012</v>
      </c>
      <c r="K120" s="21">
        <v>3</v>
      </c>
      <c r="L120" s="22"/>
    </row>
    <row r="121" spans="1:12" ht="14.25">
      <c r="A121" s="2" t="s">
        <v>121</v>
      </c>
      <c r="B121" s="2" t="s">
        <v>1</v>
      </c>
      <c r="C121" s="2" t="s">
        <v>74</v>
      </c>
      <c r="D121" s="2" t="s">
        <v>119</v>
      </c>
      <c r="E121" s="3">
        <v>20190015423</v>
      </c>
      <c r="F121" s="11">
        <v>52.5</v>
      </c>
      <c r="G121" s="26">
        <f>SUM(F121*0.6)</f>
        <v>31.5</v>
      </c>
      <c r="H121" s="26">
        <v>16.33</v>
      </c>
      <c r="I121" s="26">
        <f>SUM(H121*0.4)</f>
        <v>6.532</v>
      </c>
      <c r="J121" s="26">
        <f>SUM(G121+I121)</f>
        <v>38.032</v>
      </c>
      <c r="K121" s="21">
        <v>4</v>
      </c>
      <c r="L121" s="22"/>
    </row>
    <row r="122" spans="1:12" ht="14.25">
      <c r="A122" s="4"/>
      <c r="B122" s="4"/>
      <c r="C122" s="1"/>
      <c r="D122" s="1"/>
      <c r="E122" s="5"/>
      <c r="F122" s="12"/>
      <c r="G122" s="26"/>
      <c r="H122" s="26"/>
      <c r="I122" s="26"/>
      <c r="J122" s="26"/>
      <c r="K122" s="21"/>
      <c r="L122" s="22"/>
    </row>
    <row r="123" spans="1:12" ht="14.25">
      <c r="A123" s="2" t="s">
        <v>123</v>
      </c>
      <c r="B123" s="2" t="s">
        <v>1</v>
      </c>
      <c r="C123" s="2" t="s">
        <v>74</v>
      </c>
      <c r="D123" s="2" t="s">
        <v>124</v>
      </c>
      <c r="E123" s="3">
        <v>20190015506</v>
      </c>
      <c r="F123" s="11">
        <v>52.5</v>
      </c>
      <c r="G123" s="26">
        <f>SUM(F123*0.6)</f>
        <v>31.5</v>
      </c>
      <c r="H123" s="26">
        <v>46.67</v>
      </c>
      <c r="I123" s="26">
        <f>SUM(H123*0.4)</f>
        <v>18.668000000000003</v>
      </c>
      <c r="J123" s="26">
        <f>SUM(G123+I123)</f>
        <v>50.168000000000006</v>
      </c>
      <c r="K123" s="21">
        <v>1</v>
      </c>
      <c r="L123" s="22"/>
    </row>
    <row r="124" spans="1:12" ht="14.25">
      <c r="A124" s="2" t="s">
        <v>127</v>
      </c>
      <c r="B124" s="2" t="s">
        <v>1</v>
      </c>
      <c r="C124" s="2" t="s">
        <v>74</v>
      </c>
      <c r="D124" s="2" t="s">
        <v>124</v>
      </c>
      <c r="E124" s="3">
        <v>20190015513</v>
      </c>
      <c r="F124" s="11">
        <v>39.3</v>
      </c>
      <c r="G124" s="26">
        <f>SUM(F124*0.6)</f>
        <v>23.58</v>
      </c>
      <c r="H124" s="26">
        <v>53.33</v>
      </c>
      <c r="I124" s="26">
        <f>SUM(H124*0.4)</f>
        <v>21.332</v>
      </c>
      <c r="J124" s="26">
        <f>SUM(G124+I124)</f>
        <v>44.912</v>
      </c>
      <c r="K124" s="21">
        <v>2</v>
      </c>
      <c r="L124" s="22"/>
    </row>
    <row r="125" spans="1:12" ht="14.25">
      <c r="A125" s="2" t="s">
        <v>125</v>
      </c>
      <c r="B125" s="2" t="s">
        <v>1</v>
      </c>
      <c r="C125" s="2" t="s">
        <v>74</v>
      </c>
      <c r="D125" s="2" t="s">
        <v>124</v>
      </c>
      <c r="E125" s="3">
        <v>20190015508</v>
      </c>
      <c r="F125" s="11">
        <v>41.5</v>
      </c>
      <c r="G125" s="26">
        <f>SUM(F125*0.6)</f>
        <v>24.9</v>
      </c>
      <c r="H125" s="26">
        <v>40</v>
      </c>
      <c r="I125" s="26">
        <f>SUM(H125*0.4)</f>
        <v>16</v>
      </c>
      <c r="J125" s="26">
        <f>SUM(G125+I125)</f>
        <v>40.9</v>
      </c>
      <c r="K125" s="21">
        <v>3</v>
      </c>
      <c r="L125" s="22"/>
    </row>
    <row r="126" spans="1:12" ht="14.25">
      <c r="A126" s="2" t="s">
        <v>126</v>
      </c>
      <c r="B126" s="2" t="s">
        <v>1</v>
      </c>
      <c r="C126" s="2" t="s">
        <v>74</v>
      </c>
      <c r="D126" s="2" t="s">
        <v>124</v>
      </c>
      <c r="E126" s="3">
        <v>20190015510</v>
      </c>
      <c r="F126" s="11">
        <v>39.5</v>
      </c>
      <c r="G126" s="26">
        <f>SUM(F126*0.6)</f>
        <v>23.7</v>
      </c>
      <c r="H126" s="26">
        <v>40</v>
      </c>
      <c r="I126" s="26">
        <f>SUM(H126*0.4)</f>
        <v>16</v>
      </c>
      <c r="J126" s="26">
        <f>SUM(G126+I126)</f>
        <v>39.7</v>
      </c>
      <c r="K126" s="21">
        <v>4</v>
      </c>
      <c r="L126" s="22"/>
    </row>
    <row r="127" spans="1:12" ht="14.25">
      <c r="A127" s="4"/>
      <c r="B127" s="4"/>
      <c r="C127" s="1"/>
      <c r="D127" s="1"/>
      <c r="E127" s="5"/>
      <c r="F127" s="12"/>
      <c r="G127" s="26"/>
      <c r="H127" s="26"/>
      <c r="I127" s="26"/>
      <c r="J127" s="26"/>
      <c r="K127" s="21"/>
      <c r="L127" s="22"/>
    </row>
    <row r="128" spans="1:12" ht="14.25">
      <c r="A128" s="2" t="s">
        <v>128</v>
      </c>
      <c r="B128" s="2" t="s">
        <v>1</v>
      </c>
      <c r="C128" s="2" t="s">
        <v>74</v>
      </c>
      <c r="D128" s="2" t="s">
        <v>66</v>
      </c>
      <c r="E128" s="3">
        <v>20190015523</v>
      </c>
      <c r="F128" s="11">
        <v>72</v>
      </c>
      <c r="G128" s="26">
        <f aca="true" t="shared" si="18" ref="G128:G138">SUM(F128*0.6)</f>
        <v>43.199999999999996</v>
      </c>
      <c r="H128" s="26">
        <v>75.67</v>
      </c>
      <c r="I128" s="26">
        <f aca="true" t="shared" si="19" ref="I128:I138">SUM(H128*0.4)</f>
        <v>30.268</v>
      </c>
      <c r="J128" s="26">
        <f aca="true" t="shared" si="20" ref="J128:J138">SUM(G128+I128)</f>
        <v>73.46799999999999</v>
      </c>
      <c r="K128" s="21">
        <v>1</v>
      </c>
      <c r="L128" s="22"/>
    </row>
    <row r="129" spans="1:12" ht="14.25">
      <c r="A129" s="2" t="s">
        <v>131</v>
      </c>
      <c r="B129" s="2" t="s">
        <v>1</v>
      </c>
      <c r="C129" s="2" t="s">
        <v>74</v>
      </c>
      <c r="D129" s="2" t="s">
        <v>66</v>
      </c>
      <c r="E129" s="3">
        <v>20190015603</v>
      </c>
      <c r="F129" s="11">
        <v>56</v>
      </c>
      <c r="G129" s="26">
        <f t="shared" si="18"/>
        <v>33.6</v>
      </c>
      <c r="H129" s="26">
        <v>81.33</v>
      </c>
      <c r="I129" s="26">
        <f t="shared" si="19"/>
        <v>32.532000000000004</v>
      </c>
      <c r="J129" s="26">
        <f t="shared" si="20"/>
        <v>66.132</v>
      </c>
      <c r="K129" s="21">
        <v>2</v>
      </c>
      <c r="L129" s="22"/>
    </row>
    <row r="130" spans="1:12" ht="14.25">
      <c r="A130" s="2" t="s">
        <v>130</v>
      </c>
      <c r="B130" s="2" t="s">
        <v>1</v>
      </c>
      <c r="C130" s="2" t="s">
        <v>74</v>
      </c>
      <c r="D130" s="2" t="s">
        <v>66</v>
      </c>
      <c r="E130" s="3">
        <v>20190015623</v>
      </c>
      <c r="F130" s="11">
        <v>56.3</v>
      </c>
      <c r="G130" s="26">
        <f t="shared" si="18"/>
        <v>33.779999999999994</v>
      </c>
      <c r="H130" s="26">
        <v>78</v>
      </c>
      <c r="I130" s="26">
        <f t="shared" si="19"/>
        <v>31.200000000000003</v>
      </c>
      <c r="J130" s="26">
        <f t="shared" si="20"/>
        <v>64.97999999999999</v>
      </c>
      <c r="K130" s="21">
        <v>3</v>
      </c>
      <c r="L130" s="22"/>
    </row>
    <row r="131" spans="1:12" ht="14.25">
      <c r="A131" s="2" t="s">
        <v>129</v>
      </c>
      <c r="B131" s="2" t="s">
        <v>1</v>
      </c>
      <c r="C131" s="2" t="s">
        <v>74</v>
      </c>
      <c r="D131" s="2" t="s">
        <v>66</v>
      </c>
      <c r="E131" s="3">
        <v>20190015535</v>
      </c>
      <c r="F131" s="11">
        <v>56.5</v>
      </c>
      <c r="G131" s="26">
        <f t="shared" si="18"/>
        <v>33.9</v>
      </c>
      <c r="H131" s="26">
        <v>72.67</v>
      </c>
      <c r="I131" s="26">
        <f t="shared" si="19"/>
        <v>29.068</v>
      </c>
      <c r="J131" s="26">
        <f t="shared" si="20"/>
        <v>62.968</v>
      </c>
      <c r="K131" s="21">
        <v>4</v>
      </c>
      <c r="L131" s="22"/>
    </row>
    <row r="132" spans="1:12" ht="14.25">
      <c r="A132" s="2" t="s">
        <v>134</v>
      </c>
      <c r="B132" s="2" t="s">
        <v>1</v>
      </c>
      <c r="C132" s="2" t="s">
        <v>74</v>
      </c>
      <c r="D132" s="2" t="s">
        <v>66</v>
      </c>
      <c r="E132" s="3">
        <v>20190015611</v>
      </c>
      <c r="F132" s="11">
        <v>53</v>
      </c>
      <c r="G132" s="26">
        <f t="shared" si="18"/>
        <v>31.799999999999997</v>
      </c>
      <c r="H132" s="26">
        <v>54.67</v>
      </c>
      <c r="I132" s="26">
        <f t="shared" si="19"/>
        <v>21.868000000000002</v>
      </c>
      <c r="J132" s="26">
        <f t="shared" si="20"/>
        <v>53.668</v>
      </c>
      <c r="K132" s="21">
        <v>5</v>
      </c>
      <c r="L132" s="22"/>
    </row>
    <row r="133" spans="1:12" ht="14.25">
      <c r="A133" s="2" t="s">
        <v>137</v>
      </c>
      <c r="B133" s="2" t="s">
        <v>1</v>
      </c>
      <c r="C133" s="2" t="s">
        <v>74</v>
      </c>
      <c r="D133" s="2" t="s">
        <v>66</v>
      </c>
      <c r="E133" s="3">
        <v>20190015621</v>
      </c>
      <c r="F133" s="11">
        <v>51</v>
      </c>
      <c r="G133" s="26">
        <f t="shared" si="18"/>
        <v>30.599999999999998</v>
      </c>
      <c r="H133" s="26">
        <v>37</v>
      </c>
      <c r="I133" s="26">
        <f t="shared" si="19"/>
        <v>14.8</v>
      </c>
      <c r="J133" s="26">
        <f t="shared" si="20"/>
        <v>45.4</v>
      </c>
      <c r="K133" s="21">
        <v>6</v>
      </c>
      <c r="L133" s="22"/>
    </row>
    <row r="134" spans="1:12" ht="14.25">
      <c r="A134" s="2" t="s">
        <v>133</v>
      </c>
      <c r="B134" s="2" t="s">
        <v>0</v>
      </c>
      <c r="C134" s="2" t="s">
        <v>74</v>
      </c>
      <c r="D134" s="2" t="s">
        <v>66</v>
      </c>
      <c r="E134" s="3">
        <v>20190015629</v>
      </c>
      <c r="F134" s="11">
        <v>54.5</v>
      </c>
      <c r="G134" s="26">
        <f t="shared" si="18"/>
        <v>32.699999999999996</v>
      </c>
      <c r="H134" s="26">
        <v>30.33</v>
      </c>
      <c r="I134" s="26">
        <f t="shared" si="19"/>
        <v>12.132</v>
      </c>
      <c r="J134" s="26">
        <f t="shared" si="20"/>
        <v>44.831999999999994</v>
      </c>
      <c r="K134" s="21">
        <v>7</v>
      </c>
      <c r="L134" s="22"/>
    </row>
    <row r="135" spans="1:12" ht="14.25">
      <c r="A135" s="2" t="s">
        <v>138</v>
      </c>
      <c r="B135" s="2" t="s">
        <v>1</v>
      </c>
      <c r="C135" s="2" t="s">
        <v>74</v>
      </c>
      <c r="D135" s="2" t="s">
        <v>66</v>
      </c>
      <c r="E135" s="3">
        <v>20190015709</v>
      </c>
      <c r="F135" s="11">
        <v>51</v>
      </c>
      <c r="G135" s="26">
        <f t="shared" si="18"/>
        <v>30.599999999999998</v>
      </c>
      <c r="H135" s="26">
        <v>33.33</v>
      </c>
      <c r="I135" s="26">
        <f t="shared" si="19"/>
        <v>13.332</v>
      </c>
      <c r="J135" s="26">
        <f t="shared" si="20"/>
        <v>43.932</v>
      </c>
      <c r="K135" s="21">
        <v>8</v>
      </c>
      <c r="L135" s="22"/>
    </row>
    <row r="136" spans="1:12" ht="14.25">
      <c r="A136" s="2" t="s">
        <v>132</v>
      </c>
      <c r="B136" s="2" t="s">
        <v>1</v>
      </c>
      <c r="C136" s="2" t="s">
        <v>74</v>
      </c>
      <c r="D136" s="2" t="s">
        <v>66</v>
      </c>
      <c r="E136" s="3">
        <v>20190015529</v>
      </c>
      <c r="F136" s="11">
        <v>54.5</v>
      </c>
      <c r="G136" s="26">
        <f t="shared" si="18"/>
        <v>32.699999999999996</v>
      </c>
      <c r="H136" s="26">
        <v>22.33</v>
      </c>
      <c r="I136" s="26">
        <f t="shared" si="19"/>
        <v>8.932</v>
      </c>
      <c r="J136" s="26">
        <f t="shared" si="20"/>
        <v>41.632</v>
      </c>
      <c r="K136" s="21">
        <v>9</v>
      </c>
      <c r="L136" s="22"/>
    </row>
    <row r="137" spans="1:12" ht="14.25">
      <c r="A137" s="2" t="s">
        <v>135</v>
      </c>
      <c r="B137" s="2" t="s">
        <v>0</v>
      </c>
      <c r="C137" s="2" t="s">
        <v>74</v>
      </c>
      <c r="D137" s="2" t="s">
        <v>66</v>
      </c>
      <c r="E137" s="3">
        <v>20190015533</v>
      </c>
      <c r="F137" s="11">
        <v>52.5</v>
      </c>
      <c r="G137" s="26">
        <f t="shared" si="18"/>
        <v>31.5</v>
      </c>
      <c r="H137" s="26">
        <v>0</v>
      </c>
      <c r="I137" s="26">
        <f t="shared" si="19"/>
        <v>0</v>
      </c>
      <c r="J137" s="26">
        <f t="shared" si="20"/>
        <v>31.5</v>
      </c>
      <c r="K137" s="21">
        <v>10</v>
      </c>
      <c r="L137" s="22"/>
    </row>
    <row r="138" spans="1:12" ht="14.25">
      <c r="A138" s="2" t="s">
        <v>136</v>
      </c>
      <c r="B138" s="2" t="s">
        <v>1</v>
      </c>
      <c r="C138" s="2" t="s">
        <v>74</v>
      </c>
      <c r="D138" s="2" t="s">
        <v>66</v>
      </c>
      <c r="E138" s="3">
        <v>20190015716</v>
      </c>
      <c r="F138" s="11">
        <v>52</v>
      </c>
      <c r="G138" s="26">
        <f t="shared" si="18"/>
        <v>31.2</v>
      </c>
      <c r="H138" s="26">
        <v>0</v>
      </c>
      <c r="I138" s="26">
        <f t="shared" si="19"/>
        <v>0</v>
      </c>
      <c r="J138" s="26">
        <f t="shared" si="20"/>
        <v>31.2</v>
      </c>
      <c r="K138" s="21">
        <v>11</v>
      </c>
      <c r="L138" s="2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2019-07-20T11:34:53Z</cp:lastPrinted>
  <dcterms:created xsi:type="dcterms:W3CDTF">2019-07-11T01:20:50Z</dcterms:created>
  <dcterms:modified xsi:type="dcterms:W3CDTF">2019-07-22T02:26:52Z</dcterms:modified>
  <cp:category/>
  <cp:version/>
  <cp:contentType/>
  <cp:contentStatus/>
</cp:coreProperties>
</file>