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350"/>
  </bookViews>
  <sheets>
    <sheet name="Sheet1" sheetId="1" r:id="rId1"/>
  </sheets>
  <calcPr calcId="144525"/>
</workbook>
</file>

<file path=xl/sharedStrings.xml><?xml version="1.0" encoding="utf-8"?>
<sst xmlns="http://schemas.openxmlformats.org/spreadsheetml/2006/main" count="196" uniqueCount="61">
  <si>
    <t>2019年上半年船山区部分事业单位面向社会公开考试招聘工作人员体检结果及进入政审人员名单</t>
  </si>
  <si>
    <t>岗位
代码</t>
  </si>
  <si>
    <t>招聘单位</t>
  </si>
  <si>
    <t>招聘名额</t>
  </si>
  <si>
    <t>姓名</t>
  </si>
  <si>
    <t>公共科目成绩</t>
  </si>
  <si>
    <t>政策性加分</t>
  </si>
  <si>
    <t>笔试总成绩</t>
  </si>
  <si>
    <t>笔试折合成绩</t>
  </si>
  <si>
    <t>面试资格审查结果</t>
  </si>
  <si>
    <t>面试成绩</t>
  </si>
  <si>
    <t>面试折合成绩</t>
  </si>
  <si>
    <t>考试总成绩</t>
  </si>
  <si>
    <t>岗位排名</t>
  </si>
  <si>
    <t>体检结果</t>
  </si>
  <si>
    <t>是否进入政审</t>
  </si>
  <si>
    <t>612001</t>
  </si>
  <si>
    <t>遂宁市船山区乡镇中小学校</t>
  </si>
  <si>
    <t>廖丽娜</t>
  </si>
  <si>
    <t>合格</t>
  </si>
  <si>
    <t>是</t>
  </si>
  <si>
    <t>陈诚</t>
  </si>
  <si>
    <t>胡欣悦</t>
  </si>
  <si>
    <t>彭诗航</t>
  </si>
  <si>
    <t>苟娜</t>
  </si>
  <si>
    <t>李林丽</t>
  </si>
  <si>
    <t>马冬雯</t>
  </si>
  <si>
    <t>赵雅婕</t>
  </si>
  <si>
    <t>吴秋玉</t>
  </si>
  <si>
    <t>612002</t>
  </si>
  <si>
    <t>伍沛</t>
  </si>
  <si>
    <t>612003</t>
  </si>
  <si>
    <t>何雪琴</t>
  </si>
  <si>
    <t>张建明</t>
  </si>
  <si>
    <t>邓洋</t>
  </si>
  <si>
    <t>612004</t>
  </si>
  <si>
    <t>唐曦</t>
  </si>
  <si>
    <t>廖芹</t>
  </si>
  <si>
    <t>陈芳文</t>
  </si>
  <si>
    <t>魏宇</t>
  </si>
  <si>
    <t>胡苗</t>
  </si>
  <si>
    <t>青小鉴</t>
  </si>
  <si>
    <t>侯雨晴</t>
  </si>
  <si>
    <t>陈茜</t>
  </si>
  <si>
    <t>王露珠</t>
  </si>
  <si>
    <t>潘东雯</t>
  </si>
  <si>
    <t>612005</t>
  </si>
  <si>
    <t>陈瑜圣</t>
  </si>
  <si>
    <t>612006</t>
  </si>
  <si>
    <t>李佳雪</t>
  </si>
  <si>
    <t>遂宁市第三人民医院</t>
  </si>
  <si>
    <t>张宇</t>
  </si>
  <si>
    <t>卢凯</t>
  </si>
  <si>
    <t>遂宁市船山区桂花中心卫生院</t>
  </si>
  <si>
    <t>张兴梅</t>
  </si>
  <si>
    <t>遂宁市船山区复桥镇卫生院</t>
  </si>
  <si>
    <t>陶静</t>
  </si>
  <si>
    <t>遂宁市船山区永兴镇中心卫生院</t>
  </si>
  <si>
    <t>张寒哲</t>
  </si>
  <si>
    <t>遂宁市船山区唐家乡卫生院</t>
  </si>
  <si>
    <t>黄婷</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</si>
</sst>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color indexed="8"/>
      <name val="宋体"/>
      <charset val="134"/>
      <scheme val="minor"/>
    </font>
    <font>
      <sz val="16"/>
      <color indexed="8"/>
      <name val="方正大标宋简体"/>
      <charset val="134"/>
    </font>
    <font>
      <sz val="12"/>
      <color indexed="8"/>
      <name val="黑体"/>
      <charset val="134"/>
    </font>
    <font>
      <sz val="12"/>
      <name val="黑体"/>
      <charset val="134"/>
    </font>
    <font>
      <sz val="12"/>
      <color indexed="8"/>
      <name val="宋体"/>
      <charset val="134"/>
      <scheme val="minor"/>
    </font>
    <font>
      <sz val="10"/>
      <name val="宋体"/>
      <charset val="134"/>
      <scheme val="minor"/>
    </font>
    <font>
      <sz val="12"/>
      <name val="宋体"/>
      <charset val="134"/>
      <scheme val="minor"/>
    </font>
    <font>
      <sz val="12"/>
      <name val="宋体"/>
      <charset val="0"/>
      <scheme val="minor"/>
    </font>
    <font>
      <sz val="12"/>
      <color indexed="8"/>
      <name val="宋体"/>
      <charset val="134"/>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1" borderId="0" applyNumberFormat="0" applyBorder="0" applyAlignment="0" applyProtection="0">
      <alignment vertical="center"/>
    </xf>
    <xf numFmtId="0" fontId="18"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7" applyNumberFormat="0" applyFont="0" applyAlignment="0" applyProtection="0">
      <alignment vertical="center"/>
    </xf>
    <xf numFmtId="0" fontId="10" fillId="30"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6" applyNumberFormat="0" applyFill="0" applyAlignment="0" applyProtection="0">
      <alignment vertical="center"/>
    </xf>
    <xf numFmtId="0" fontId="22" fillId="0" borderId="6" applyNumberFormat="0" applyFill="0" applyAlignment="0" applyProtection="0">
      <alignment vertical="center"/>
    </xf>
    <xf numFmtId="0" fontId="10" fillId="14" borderId="0" applyNumberFormat="0" applyBorder="0" applyAlignment="0" applyProtection="0">
      <alignment vertical="center"/>
    </xf>
    <xf numFmtId="0" fontId="12" fillId="0" borderId="10" applyNumberFormat="0" applyFill="0" applyAlignment="0" applyProtection="0">
      <alignment vertical="center"/>
    </xf>
    <xf numFmtId="0" fontId="10" fillId="2" borderId="0" applyNumberFormat="0" applyBorder="0" applyAlignment="0" applyProtection="0">
      <alignment vertical="center"/>
    </xf>
    <xf numFmtId="0" fontId="19" fillId="8" borderId="5" applyNumberFormat="0" applyAlignment="0" applyProtection="0">
      <alignment vertical="center"/>
    </xf>
    <xf numFmtId="0" fontId="16" fillId="8" borderId="4" applyNumberFormat="0" applyAlignment="0" applyProtection="0">
      <alignment vertical="center"/>
    </xf>
    <xf numFmtId="0" fontId="21" fillId="26" borderId="8" applyNumberFormat="0" applyAlignment="0" applyProtection="0">
      <alignment vertical="center"/>
    </xf>
    <xf numFmtId="0" fontId="15" fillId="19" borderId="0" applyNumberFormat="0" applyBorder="0" applyAlignment="0" applyProtection="0">
      <alignment vertical="center"/>
    </xf>
    <xf numFmtId="0" fontId="10" fillId="18" borderId="0" applyNumberFormat="0" applyBorder="0" applyAlignment="0" applyProtection="0">
      <alignment vertical="center"/>
    </xf>
    <xf numFmtId="0" fontId="27" fillId="0" borderId="11" applyNumberFormat="0" applyFill="0" applyAlignment="0" applyProtection="0">
      <alignment vertical="center"/>
    </xf>
    <xf numFmtId="0" fontId="24" fillId="0" borderId="9" applyNumberFormat="0" applyFill="0" applyAlignment="0" applyProtection="0">
      <alignment vertical="center"/>
    </xf>
    <xf numFmtId="0" fontId="28" fillId="32" borderId="0" applyNumberFormat="0" applyBorder="0" applyAlignment="0" applyProtection="0">
      <alignment vertical="center"/>
    </xf>
    <xf numFmtId="0" fontId="17" fillId="13" borderId="0" applyNumberFormat="0" applyBorder="0" applyAlignment="0" applyProtection="0">
      <alignment vertical="center"/>
    </xf>
    <xf numFmtId="0" fontId="15" fillId="17" borderId="0" applyNumberFormat="0" applyBorder="0" applyAlignment="0" applyProtection="0">
      <alignment vertical="center"/>
    </xf>
    <xf numFmtId="0" fontId="10" fillId="16" borderId="0" applyNumberFormat="0" applyBorder="0" applyAlignment="0" applyProtection="0">
      <alignment vertical="center"/>
    </xf>
    <xf numFmtId="0" fontId="15" fillId="7" borderId="0" applyNumberFormat="0" applyBorder="0" applyAlignment="0" applyProtection="0">
      <alignment vertical="center"/>
    </xf>
    <xf numFmtId="0" fontId="15" fillId="25"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0" fillId="11" borderId="0" applyNumberFormat="0" applyBorder="0" applyAlignment="0" applyProtection="0">
      <alignment vertical="center"/>
    </xf>
    <xf numFmtId="0" fontId="15" fillId="5"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5" fillId="4" borderId="0" applyNumberFormat="0" applyBorder="0" applyAlignment="0" applyProtection="0">
      <alignment vertical="center"/>
    </xf>
    <xf numFmtId="0" fontId="10" fillId="2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6" fillId="0" borderId="1" xfId="0" applyFont="1" applyFill="1" applyBorder="1" applyAlignment="1">
      <alignment horizontal="center" vertical="center" shrinkToFit="1"/>
    </xf>
    <xf numFmtId="0" fontId="9" fillId="0" borderId="0" xfId="0" applyFont="1" applyFill="1" applyAlignment="1">
      <alignment horizontal="center" vertical="center"/>
    </xf>
    <xf numFmtId="0" fontId="8"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abSelected="1" workbookViewId="0">
      <selection activeCell="I25" sqref="I25"/>
    </sheetView>
  </sheetViews>
  <sheetFormatPr defaultColWidth="9" defaultRowHeight="13.5"/>
  <cols>
    <col min="1" max="1" width="7.75" style="1" customWidth="1"/>
    <col min="2" max="2" width="24.25" style="1" customWidth="1"/>
    <col min="3" max="3" width="5.875" style="1" customWidth="1"/>
    <col min="4" max="4" width="9" style="1" customWidth="1"/>
    <col min="5" max="5" width="7.75" style="1" customWidth="1"/>
    <col min="6" max="6" width="6.75" style="1" customWidth="1"/>
    <col min="7" max="7" width="7.875" style="1" customWidth="1"/>
    <col min="8" max="8" width="8.5" style="1" customWidth="1"/>
    <col min="9" max="9" width="9.75" style="1" customWidth="1"/>
    <col min="10" max="10" width="10" style="1" customWidth="1"/>
    <col min="11" max="11" width="7.375" style="1" customWidth="1"/>
    <col min="12" max="12" width="8.25" style="1" customWidth="1"/>
    <col min="13" max="13" width="6" style="1" customWidth="1"/>
    <col min="14" max="14" width="5.875" style="1" customWidth="1"/>
    <col min="15" max="15" width="7.5" style="1" customWidth="1"/>
    <col min="16" max="16348" width="9" style="1"/>
    <col min="16349" max="16384" width="9" style="2"/>
  </cols>
  <sheetData>
    <row r="1" s="1" customFormat="1" ht="39" customHeight="1" spans="1:15">
      <c r="A1" s="3" t="s">
        <v>0</v>
      </c>
      <c r="B1" s="3"/>
      <c r="C1" s="3"/>
      <c r="D1" s="3"/>
      <c r="E1" s="3"/>
      <c r="F1" s="3"/>
      <c r="G1" s="3"/>
      <c r="H1" s="3"/>
      <c r="I1" s="3"/>
      <c r="J1" s="3"/>
      <c r="K1" s="3"/>
      <c r="L1" s="3"/>
      <c r="M1" s="3"/>
      <c r="N1" s="3"/>
      <c r="O1" s="3"/>
    </row>
    <row r="2" s="1" customFormat="1" ht="40" customHeight="1" spans="1:15">
      <c r="A2" s="4" t="s">
        <v>1</v>
      </c>
      <c r="B2" s="4" t="s">
        <v>2</v>
      </c>
      <c r="C2" s="4" t="s">
        <v>3</v>
      </c>
      <c r="D2" s="5" t="s">
        <v>4</v>
      </c>
      <c r="E2" s="6" t="s">
        <v>5</v>
      </c>
      <c r="F2" s="5" t="s">
        <v>6</v>
      </c>
      <c r="G2" s="5" t="s">
        <v>7</v>
      </c>
      <c r="H2" s="7" t="s">
        <v>8</v>
      </c>
      <c r="I2" s="7" t="s">
        <v>9</v>
      </c>
      <c r="J2" s="7" t="s">
        <v>10</v>
      </c>
      <c r="K2" s="7" t="s">
        <v>11</v>
      </c>
      <c r="L2" s="7" t="s">
        <v>12</v>
      </c>
      <c r="M2" s="7" t="s">
        <v>13</v>
      </c>
      <c r="N2" s="7" t="s">
        <v>14</v>
      </c>
      <c r="O2" s="7" t="s">
        <v>15</v>
      </c>
    </row>
    <row r="3" s="1" customFormat="1" ht="23" customHeight="1" spans="1:15">
      <c r="A3" s="8" t="s">
        <v>16</v>
      </c>
      <c r="B3" s="9" t="s">
        <v>17</v>
      </c>
      <c r="C3" s="10">
        <v>9</v>
      </c>
      <c r="D3" s="11" t="s">
        <v>18</v>
      </c>
      <c r="E3" s="12">
        <v>78</v>
      </c>
      <c r="F3" s="12"/>
      <c r="G3" s="12">
        <v>78</v>
      </c>
      <c r="H3" s="12">
        <f t="shared" ref="H3:H27" si="0">G3*0.5</f>
        <v>39</v>
      </c>
      <c r="I3" s="11" t="s">
        <v>19</v>
      </c>
      <c r="J3" s="12">
        <v>83.6</v>
      </c>
      <c r="K3" s="12">
        <f>J3*0.5</f>
        <v>41.8</v>
      </c>
      <c r="L3" s="12">
        <f>H3+K3</f>
        <v>80.8</v>
      </c>
      <c r="M3" s="16">
        <v>1</v>
      </c>
      <c r="N3" s="12" t="s">
        <v>19</v>
      </c>
      <c r="O3" s="17" t="s">
        <v>20</v>
      </c>
    </row>
    <row r="4" s="1" customFormat="1" ht="23" customHeight="1" spans="1:15">
      <c r="A4" s="8" t="s">
        <v>16</v>
      </c>
      <c r="B4" s="9" t="s">
        <v>17</v>
      </c>
      <c r="C4" s="13"/>
      <c r="D4" s="11" t="s">
        <v>21</v>
      </c>
      <c r="E4" s="12">
        <v>72</v>
      </c>
      <c r="F4" s="12"/>
      <c r="G4" s="12">
        <v>72</v>
      </c>
      <c r="H4" s="12">
        <f t="shared" si="0"/>
        <v>36</v>
      </c>
      <c r="I4" s="11" t="s">
        <v>19</v>
      </c>
      <c r="J4" s="12">
        <v>80.6</v>
      </c>
      <c r="K4" s="12">
        <f t="shared" ref="K3:K27" si="1">J4*0.5</f>
        <v>40.3</v>
      </c>
      <c r="L4" s="12">
        <f t="shared" ref="L3:L22" si="2">H4+K4</f>
        <v>76.3</v>
      </c>
      <c r="M4" s="16">
        <v>2</v>
      </c>
      <c r="N4" s="12" t="s">
        <v>19</v>
      </c>
      <c r="O4" s="17" t="s">
        <v>20</v>
      </c>
    </row>
    <row r="5" s="1" customFormat="1" ht="23" customHeight="1" spans="1:15">
      <c r="A5" s="8" t="s">
        <v>16</v>
      </c>
      <c r="B5" s="9" t="s">
        <v>17</v>
      </c>
      <c r="C5" s="13"/>
      <c r="D5" s="11" t="s">
        <v>22</v>
      </c>
      <c r="E5" s="12">
        <v>66.5</v>
      </c>
      <c r="F5" s="12"/>
      <c r="G5" s="12">
        <v>66.5</v>
      </c>
      <c r="H5" s="12">
        <f t="shared" si="0"/>
        <v>33.25</v>
      </c>
      <c r="I5" s="11" t="s">
        <v>19</v>
      </c>
      <c r="J5" s="12">
        <v>82.3</v>
      </c>
      <c r="K5" s="12">
        <f t="shared" si="1"/>
        <v>41.15</v>
      </c>
      <c r="L5" s="12">
        <f t="shared" si="2"/>
        <v>74.4</v>
      </c>
      <c r="M5" s="16">
        <v>3</v>
      </c>
      <c r="N5" s="12" t="s">
        <v>19</v>
      </c>
      <c r="O5" s="17" t="s">
        <v>20</v>
      </c>
    </row>
    <row r="6" s="1" customFormat="1" ht="23" customHeight="1" spans="1:15">
      <c r="A6" s="8" t="s">
        <v>16</v>
      </c>
      <c r="B6" s="9" t="s">
        <v>17</v>
      </c>
      <c r="C6" s="13"/>
      <c r="D6" s="11" t="s">
        <v>23</v>
      </c>
      <c r="E6" s="12">
        <v>62</v>
      </c>
      <c r="F6" s="12"/>
      <c r="G6" s="12">
        <v>62</v>
      </c>
      <c r="H6" s="12">
        <f t="shared" si="0"/>
        <v>31</v>
      </c>
      <c r="I6" s="11" t="s">
        <v>19</v>
      </c>
      <c r="J6" s="12">
        <v>86.4</v>
      </c>
      <c r="K6" s="12">
        <f t="shared" si="1"/>
        <v>43.2</v>
      </c>
      <c r="L6" s="12">
        <f t="shared" si="2"/>
        <v>74.2</v>
      </c>
      <c r="M6" s="16">
        <v>4</v>
      </c>
      <c r="N6" s="12" t="s">
        <v>19</v>
      </c>
      <c r="O6" s="17" t="s">
        <v>20</v>
      </c>
    </row>
    <row r="7" s="1" customFormat="1" ht="23" customHeight="1" spans="1:15">
      <c r="A7" s="8" t="s">
        <v>16</v>
      </c>
      <c r="B7" s="9" t="s">
        <v>17</v>
      </c>
      <c r="C7" s="13"/>
      <c r="D7" s="11" t="s">
        <v>24</v>
      </c>
      <c r="E7" s="12">
        <v>66.5</v>
      </c>
      <c r="F7" s="12"/>
      <c r="G7" s="12">
        <v>66.5</v>
      </c>
      <c r="H7" s="12">
        <f t="shared" si="0"/>
        <v>33.25</v>
      </c>
      <c r="I7" s="11" t="s">
        <v>19</v>
      </c>
      <c r="J7" s="12">
        <v>81.2</v>
      </c>
      <c r="K7" s="12">
        <f t="shared" si="1"/>
        <v>40.6</v>
      </c>
      <c r="L7" s="12">
        <f t="shared" si="2"/>
        <v>73.85</v>
      </c>
      <c r="M7" s="16">
        <v>5</v>
      </c>
      <c r="N7" s="12" t="s">
        <v>19</v>
      </c>
      <c r="O7" s="17" t="s">
        <v>20</v>
      </c>
    </row>
    <row r="8" s="1" customFormat="1" ht="23" customHeight="1" spans="1:15">
      <c r="A8" s="8" t="s">
        <v>16</v>
      </c>
      <c r="B8" s="9" t="s">
        <v>17</v>
      </c>
      <c r="C8" s="13"/>
      <c r="D8" s="11" t="s">
        <v>25</v>
      </c>
      <c r="E8" s="12">
        <v>67</v>
      </c>
      <c r="F8" s="12"/>
      <c r="G8" s="12">
        <v>67</v>
      </c>
      <c r="H8" s="12">
        <f t="shared" si="0"/>
        <v>33.5</v>
      </c>
      <c r="I8" s="11" t="s">
        <v>19</v>
      </c>
      <c r="J8" s="12">
        <v>76</v>
      </c>
      <c r="K8" s="12">
        <f t="shared" si="1"/>
        <v>38</v>
      </c>
      <c r="L8" s="12">
        <f t="shared" si="2"/>
        <v>71.5</v>
      </c>
      <c r="M8" s="16">
        <v>6</v>
      </c>
      <c r="N8" s="12" t="s">
        <v>19</v>
      </c>
      <c r="O8" s="17" t="s">
        <v>20</v>
      </c>
    </row>
    <row r="9" s="1" customFormat="1" ht="23" customHeight="1" spans="1:15">
      <c r="A9" s="8" t="s">
        <v>16</v>
      </c>
      <c r="B9" s="9" t="s">
        <v>17</v>
      </c>
      <c r="C9" s="13"/>
      <c r="D9" s="11" t="s">
        <v>26</v>
      </c>
      <c r="E9" s="12">
        <v>60.5</v>
      </c>
      <c r="F9" s="12"/>
      <c r="G9" s="12">
        <v>60.5</v>
      </c>
      <c r="H9" s="12">
        <f t="shared" si="0"/>
        <v>30.25</v>
      </c>
      <c r="I9" s="11" t="s">
        <v>19</v>
      </c>
      <c r="J9" s="12">
        <v>82.5</v>
      </c>
      <c r="K9" s="12">
        <f t="shared" si="1"/>
        <v>41.25</v>
      </c>
      <c r="L9" s="12">
        <f t="shared" si="2"/>
        <v>71.5</v>
      </c>
      <c r="M9" s="16">
        <v>6</v>
      </c>
      <c r="N9" s="12" t="s">
        <v>19</v>
      </c>
      <c r="O9" s="17" t="s">
        <v>20</v>
      </c>
    </row>
    <row r="10" s="1" customFormat="1" ht="23" customHeight="1" spans="1:15">
      <c r="A10" s="8" t="s">
        <v>16</v>
      </c>
      <c r="B10" s="9" t="s">
        <v>17</v>
      </c>
      <c r="C10" s="13"/>
      <c r="D10" s="11" t="s">
        <v>27</v>
      </c>
      <c r="E10" s="12">
        <v>56.5</v>
      </c>
      <c r="F10" s="12"/>
      <c r="G10" s="12">
        <v>56.5</v>
      </c>
      <c r="H10" s="12">
        <f t="shared" si="0"/>
        <v>28.25</v>
      </c>
      <c r="I10" s="11" t="s">
        <v>19</v>
      </c>
      <c r="J10" s="12">
        <v>85</v>
      </c>
      <c r="K10" s="12">
        <f t="shared" si="1"/>
        <v>42.5</v>
      </c>
      <c r="L10" s="12">
        <f t="shared" si="2"/>
        <v>70.75</v>
      </c>
      <c r="M10" s="16">
        <v>8</v>
      </c>
      <c r="N10" s="12" t="s">
        <v>19</v>
      </c>
      <c r="O10" s="17" t="s">
        <v>20</v>
      </c>
    </row>
    <row r="11" s="1" customFormat="1" ht="23" customHeight="1" spans="1:15">
      <c r="A11" s="8" t="s">
        <v>16</v>
      </c>
      <c r="B11" s="9" t="s">
        <v>17</v>
      </c>
      <c r="C11" s="13"/>
      <c r="D11" s="11" t="s">
        <v>28</v>
      </c>
      <c r="E11" s="12">
        <v>58</v>
      </c>
      <c r="F11" s="12"/>
      <c r="G11" s="12">
        <v>58</v>
      </c>
      <c r="H11" s="12">
        <f t="shared" si="0"/>
        <v>29</v>
      </c>
      <c r="I11" s="11" t="s">
        <v>19</v>
      </c>
      <c r="J11" s="12">
        <v>82.4</v>
      </c>
      <c r="K11" s="12">
        <f t="shared" si="1"/>
        <v>41.2</v>
      </c>
      <c r="L11" s="12">
        <f t="shared" si="2"/>
        <v>70.2</v>
      </c>
      <c r="M11" s="16">
        <v>9</v>
      </c>
      <c r="N11" s="12" t="s">
        <v>19</v>
      </c>
      <c r="O11" s="17" t="s">
        <v>20</v>
      </c>
    </row>
    <row r="12" s="1" customFormat="1" ht="23" customHeight="1" spans="1:15">
      <c r="A12" s="8" t="s">
        <v>29</v>
      </c>
      <c r="B12" s="9" t="s">
        <v>17</v>
      </c>
      <c r="C12" s="10">
        <v>1</v>
      </c>
      <c r="D12" s="11" t="s">
        <v>30</v>
      </c>
      <c r="E12" s="12">
        <v>53</v>
      </c>
      <c r="F12" s="12"/>
      <c r="G12" s="12">
        <v>53</v>
      </c>
      <c r="H12" s="12">
        <f t="shared" si="0"/>
        <v>26.5</v>
      </c>
      <c r="I12" s="18" t="s">
        <v>19</v>
      </c>
      <c r="J12" s="12">
        <v>80.2</v>
      </c>
      <c r="K12" s="12">
        <f t="shared" si="1"/>
        <v>40.1</v>
      </c>
      <c r="L12" s="12">
        <f t="shared" si="2"/>
        <v>66.6</v>
      </c>
      <c r="M12" s="16">
        <v>1</v>
      </c>
      <c r="N12" s="12" t="s">
        <v>19</v>
      </c>
      <c r="O12" s="17" t="s">
        <v>20</v>
      </c>
    </row>
    <row r="13" s="1" customFormat="1" ht="23" customHeight="1" spans="1:15">
      <c r="A13" s="8" t="s">
        <v>31</v>
      </c>
      <c r="B13" s="9" t="s">
        <v>17</v>
      </c>
      <c r="C13" s="10">
        <v>3</v>
      </c>
      <c r="D13" s="11" t="s">
        <v>32</v>
      </c>
      <c r="E13" s="12">
        <v>66.5</v>
      </c>
      <c r="F13" s="12"/>
      <c r="G13" s="12">
        <v>66.5</v>
      </c>
      <c r="H13" s="12">
        <f t="shared" si="0"/>
        <v>33.25</v>
      </c>
      <c r="I13" s="18" t="s">
        <v>19</v>
      </c>
      <c r="J13" s="12">
        <v>81.8</v>
      </c>
      <c r="K13" s="12">
        <f t="shared" si="1"/>
        <v>40.9</v>
      </c>
      <c r="L13" s="12">
        <f t="shared" si="2"/>
        <v>74.15</v>
      </c>
      <c r="M13" s="16">
        <v>1</v>
      </c>
      <c r="N13" s="12" t="s">
        <v>19</v>
      </c>
      <c r="O13" s="17" t="s">
        <v>20</v>
      </c>
    </row>
    <row r="14" s="1" customFormat="1" ht="23" customHeight="1" spans="1:15">
      <c r="A14" s="8" t="s">
        <v>31</v>
      </c>
      <c r="B14" s="9" t="s">
        <v>17</v>
      </c>
      <c r="C14" s="13"/>
      <c r="D14" s="11" t="s">
        <v>33</v>
      </c>
      <c r="E14" s="12">
        <v>70.5</v>
      </c>
      <c r="F14" s="12"/>
      <c r="G14" s="12">
        <v>70.5</v>
      </c>
      <c r="H14" s="12">
        <f t="shared" si="0"/>
        <v>35.25</v>
      </c>
      <c r="I14" s="18" t="s">
        <v>19</v>
      </c>
      <c r="J14" s="12">
        <v>76.4</v>
      </c>
      <c r="K14" s="12">
        <f t="shared" si="1"/>
        <v>38.2</v>
      </c>
      <c r="L14" s="12">
        <f t="shared" si="2"/>
        <v>73.45</v>
      </c>
      <c r="M14" s="16">
        <v>2</v>
      </c>
      <c r="N14" s="12" t="s">
        <v>19</v>
      </c>
      <c r="O14" s="17" t="s">
        <v>20</v>
      </c>
    </row>
    <row r="15" s="1" customFormat="1" ht="23" customHeight="1" spans="1:15">
      <c r="A15" s="8" t="s">
        <v>31</v>
      </c>
      <c r="B15" s="9" t="s">
        <v>17</v>
      </c>
      <c r="C15" s="13"/>
      <c r="D15" s="11" t="s">
        <v>34</v>
      </c>
      <c r="E15" s="12">
        <v>64.5</v>
      </c>
      <c r="F15" s="12"/>
      <c r="G15" s="12">
        <v>64.5</v>
      </c>
      <c r="H15" s="12">
        <f t="shared" si="0"/>
        <v>32.25</v>
      </c>
      <c r="I15" s="18" t="s">
        <v>19</v>
      </c>
      <c r="J15" s="12">
        <v>79.8</v>
      </c>
      <c r="K15" s="12">
        <f t="shared" si="1"/>
        <v>39.9</v>
      </c>
      <c r="L15" s="12">
        <f t="shared" si="2"/>
        <v>72.15</v>
      </c>
      <c r="M15" s="16">
        <v>3</v>
      </c>
      <c r="N15" s="12" t="s">
        <v>19</v>
      </c>
      <c r="O15" s="17" t="s">
        <v>20</v>
      </c>
    </row>
    <row r="16" s="1" customFormat="1" ht="23" customHeight="1" spans="1:15">
      <c r="A16" s="8" t="s">
        <v>35</v>
      </c>
      <c r="B16" s="9" t="s">
        <v>17</v>
      </c>
      <c r="C16" s="10">
        <v>10</v>
      </c>
      <c r="D16" s="11" t="s">
        <v>36</v>
      </c>
      <c r="E16" s="12">
        <v>70.5</v>
      </c>
      <c r="F16" s="12"/>
      <c r="G16" s="12">
        <v>70.5</v>
      </c>
      <c r="H16" s="12">
        <f t="shared" si="0"/>
        <v>35.25</v>
      </c>
      <c r="I16" s="18" t="s">
        <v>19</v>
      </c>
      <c r="J16" s="12">
        <v>84.58</v>
      </c>
      <c r="K16" s="12">
        <f t="shared" si="1"/>
        <v>42.29</v>
      </c>
      <c r="L16" s="12">
        <f t="shared" si="2"/>
        <v>77.54</v>
      </c>
      <c r="M16" s="16">
        <v>1</v>
      </c>
      <c r="N16" s="12" t="s">
        <v>19</v>
      </c>
      <c r="O16" s="17" t="s">
        <v>20</v>
      </c>
    </row>
    <row r="17" s="1" customFormat="1" ht="23" customHeight="1" spans="1:15">
      <c r="A17" s="8" t="s">
        <v>35</v>
      </c>
      <c r="B17" s="9" t="s">
        <v>17</v>
      </c>
      <c r="C17" s="13"/>
      <c r="D17" s="11" t="s">
        <v>37</v>
      </c>
      <c r="E17" s="12">
        <v>66</v>
      </c>
      <c r="F17" s="12"/>
      <c r="G17" s="12">
        <v>66</v>
      </c>
      <c r="H17" s="12">
        <f t="shared" si="0"/>
        <v>33</v>
      </c>
      <c r="I17" s="18" t="s">
        <v>19</v>
      </c>
      <c r="J17" s="12">
        <v>80.36</v>
      </c>
      <c r="K17" s="12">
        <f t="shared" si="1"/>
        <v>40.18</v>
      </c>
      <c r="L17" s="12">
        <f t="shared" si="2"/>
        <v>73.18</v>
      </c>
      <c r="M17" s="16">
        <v>2</v>
      </c>
      <c r="N17" s="12" t="s">
        <v>19</v>
      </c>
      <c r="O17" s="17" t="s">
        <v>20</v>
      </c>
    </row>
    <row r="18" s="1" customFormat="1" ht="23" customHeight="1" spans="1:15">
      <c r="A18" s="8" t="s">
        <v>35</v>
      </c>
      <c r="B18" s="9" t="s">
        <v>17</v>
      </c>
      <c r="C18" s="13"/>
      <c r="D18" s="11" t="s">
        <v>38</v>
      </c>
      <c r="E18" s="12">
        <v>72</v>
      </c>
      <c r="F18" s="12"/>
      <c r="G18" s="12">
        <v>72</v>
      </c>
      <c r="H18" s="12">
        <f t="shared" si="0"/>
        <v>36</v>
      </c>
      <c r="I18" s="18" t="s">
        <v>19</v>
      </c>
      <c r="J18" s="12">
        <v>72.94</v>
      </c>
      <c r="K18" s="12">
        <f t="shared" si="1"/>
        <v>36.47</v>
      </c>
      <c r="L18" s="12">
        <f t="shared" si="2"/>
        <v>72.47</v>
      </c>
      <c r="M18" s="16">
        <v>3</v>
      </c>
      <c r="N18" s="12" t="s">
        <v>19</v>
      </c>
      <c r="O18" s="17" t="s">
        <v>20</v>
      </c>
    </row>
    <row r="19" s="1" customFormat="1" ht="23" customHeight="1" spans="1:15">
      <c r="A19" s="8" t="s">
        <v>35</v>
      </c>
      <c r="B19" s="9" t="s">
        <v>17</v>
      </c>
      <c r="C19" s="13"/>
      <c r="D19" s="11" t="s">
        <v>39</v>
      </c>
      <c r="E19" s="12">
        <v>58.5</v>
      </c>
      <c r="F19" s="12"/>
      <c r="G19" s="12">
        <v>58.5</v>
      </c>
      <c r="H19" s="12">
        <f t="shared" si="0"/>
        <v>29.25</v>
      </c>
      <c r="I19" s="18" t="s">
        <v>19</v>
      </c>
      <c r="J19" s="12">
        <v>83.46</v>
      </c>
      <c r="K19" s="12">
        <f t="shared" si="1"/>
        <v>41.73</v>
      </c>
      <c r="L19" s="12">
        <f t="shared" si="2"/>
        <v>70.98</v>
      </c>
      <c r="M19" s="16">
        <v>4</v>
      </c>
      <c r="N19" s="12" t="s">
        <v>19</v>
      </c>
      <c r="O19" s="17" t="s">
        <v>20</v>
      </c>
    </row>
    <row r="20" s="1" customFormat="1" ht="23" customHeight="1" spans="1:15">
      <c r="A20" s="8" t="s">
        <v>35</v>
      </c>
      <c r="B20" s="9" t="s">
        <v>17</v>
      </c>
      <c r="C20" s="13"/>
      <c r="D20" s="11" t="s">
        <v>40</v>
      </c>
      <c r="E20" s="12">
        <v>65</v>
      </c>
      <c r="F20" s="12"/>
      <c r="G20" s="12">
        <v>65</v>
      </c>
      <c r="H20" s="12">
        <f t="shared" si="0"/>
        <v>32.5</v>
      </c>
      <c r="I20" s="18" t="s">
        <v>19</v>
      </c>
      <c r="J20" s="12">
        <v>76.9</v>
      </c>
      <c r="K20" s="12">
        <f t="shared" si="1"/>
        <v>38.45</v>
      </c>
      <c r="L20" s="12">
        <f t="shared" si="2"/>
        <v>70.95</v>
      </c>
      <c r="M20" s="16">
        <v>5</v>
      </c>
      <c r="N20" s="12" t="s">
        <v>19</v>
      </c>
      <c r="O20" s="17" t="s">
        <v>20</v>
      </c>
    </row>
    <row r="21" s="1" customFormat="1" ht="23" customHeight="1" spans="1:15">
      <c r="A21" s="8" t="s">
        <v>35</v>
      </c>
      <c r="B21" s="9" t="s">
        <v>17</v>
      </c>
      <c r="C21" s="13"/>
      <c r="D21" s="11" t="s">
        <v>41</v>
      </c>
      <c r="E21" s="12">
        <v>63.5</v>
      </c>
      <c r="F21" s="12"/>
      <c r="G21" s="12">
        <v>63.5</v>
      </c>
      <c r="H21" s="12">
        <f t="shared" si="0"/>
        <v>31.75</v>
      </c>
      <c r="I21" s="18" t="s">
        <v>19</v>
      </c>
      <c r="J21" s="12">
        <v>75.74</v>
      </c>
      <c r="K21" s="12">
        <f t="shared" si="1"/>
        <v>37.87</v>
      </c>
      <c r="L21" s="12">
        <f t="shared" si="2"/>
        <v>69.62</v>
      </c>
      <c r="M21" s="16">
        <v>6</v>
      </c>
      <c r="N21" s="12" t="s">
        <v>19</v>
      </c>
      <c r="O21" s="17" t="s">
        <v>20</v>
      </c>
    </row>
    <row r="22" s="1" customFormat="1" ht="23" customHeight="1" spans="1:15">
      <c r="A22" s="8" t="s">
        <v>35</v>
      </c>
      <c r="B22" s="9" t="s">
        <v>17</v>
      </c>
      <c r="C22" s="13"/>
      <c r="D22" s="11" t="s">
        <v>42</v>
      </c>
      <c r="E22" s="12">
        <v>55.5</v>
      </c>
      <c r="F22" s="12"/>
      <c r="G22" s="12">
        <v>55.5</v>
      </c>
      <c r="H22" s="12">
        <f t="shared" si="0"/>
        <v>27.75</v>
      </c>
      <c r="I22" s="18" t="s">
        <v>19</v>
      </c>
      <c r="J22" s="12">
        <v>82.82</v>
      </c>
      <c r="K22" s="12">
        <f t="shared" si="1"/>
        <v>41.41</v>
      </c>
      <c r="L22" s="12">
        <f t="shared" si="2"/>
        <v>69.16</v>
      </c>
      <c r="M22" s="16">
        <v>7</v>
      </c>
      <c r="N22" s="12" t="s">
        <v>19</v>
      </c>
      <c r="O22" s="17" t="s">
        <v>20</v>
      </c>
    </row>
    <row r="23" s="1" customFormat="1" ht="23" customHeight="1" spans="1:15">
      <c r="A23" s="8" t="s">
        <v>35</v>
      </c>
      <c r="B23" s="9" t="s">
        <v>17</v>
      </c>
      <c r="C23" s="13"/>
      <c r="D23" s="11" t="s">
        <v>43</v>
      </c>
      <c r="E23" s="12">
        <v>61.5</v>
      </c>
      <c r="F23" s="12"/>
      <c r="G23" s="12">
        <v>61.5</v>
      </c>
      <c r="H23" s="12">
        <f t="shared" si="0"/>
        <v>30.75</v>
      </c>
      <c r="I23" s="18" t="s">
        <v>19</v>
      </c>
      <c r="J23" s="12">
        <v>76.62</v>
      </c>
      <c r="K23" s="12">
        <f t="shared" si="1"/>
        <v>38.31</v>
      </c>
      <c r="L23" s="12">
        <f t="shared" ref="L23:L33" si="3">H23+K23</f>
        <v>69.06</v>
      </c>
      <c r="M23" s="16">
        <v>8</v>
      </c>
      <c r="N23" s="12" t="s">
        <v>19</v>
      </c>
      <c r="O23" s="17" t="s">
        <v>20</v>
      </c>
    </row>
    <row r="24" s="1" customFormat="1" ht="23" customHeight="1" spans="1:15">
      <c r="A24" s="8" t="s">
        <v>35</v>
      </c>
      <c r="B24" s="9" t="s">
        <v>17</v>
      </c>
      <c r="C24" s="13"/>
      <c r="D24" s="11" t="s">
        <v>44</v>
      </c>
      <c r="E24" s="12">
        <v>64.5</v>
      </c>
      <c r="F24" s="12"/>
      <c r="G24" s="12">
        <v>64.5</v>
      </c>
      <c r="H24" s="12">
        <f t="shared" si="0"/>
        <v>32.25</v>
      </c>
      <c r="I24" s="18" t="s">
        <v>19</v>
      </c>
      <c r="J24" s="12">
        <v>71.96</v>
      </c>
      <c r="K24" s="12">
        <f t="shared" si="1"/>
        <v>35.98</v>
      </c>
      <c r="L24" s="12">
        <f t="shared" si="3"/>
        <v>68.23</v>
      </c>
      <c r="M24" s="16">
        <v>9</v>
      </c>
      <c r="N24" s="12" t="s">
        <v>19</v>
      </c>
      <c r="O24" s="17" t="s">
        <v>20</v>
      </c>
    </row>
    <row r="25" s="1" customFormat="1" ht="23" customHeight="1" spans="1:15">
      <c r="A25" s="8" t="s">
        <v>35</v>
      </c>
      <c r="B25" s="9" t="s">
        <v>17</v>
      </c>
      <c r="C25" s="13"/>
      <c r="D25" s="11" t="s">
        <v>45</v>
      </c>
      <c r="E25" s="12">
        <v>59.5</v>
      </c>
      <c r="F25" s="12"/>
      <c r="G25" s="12">
        <v>59.5</v>
      </c>
      <c r="H25" s="12">
        <f t="shared" si="0"/>
        <v>29.75</v>
      </c>
      <c r="I25" s="18" t="s">
        <v>19</v>
      </c>
      <c r="J25" s="12">
        <v>75.98</v>
      </c>
      <c r="K25" s="12">
        <f t="shared" si="1"/>
        <v>37.99</v>
      </c>
      <c r="L25" s="12">
        <f t="shared" si="3"/>
        <v>67.74</v>
      </c>
      <c r="M25" s="16">
        <v>10</v>
      </c>
      <c r="N25" s="12" t="s">
        <v>19</v>
      </c>
      <c r="O25" s="17" t="s">
        <v>20</v>
      </c>
    </row>
    <row r="26" s="1" customFormat="1" ht="23" customHeight="1" spans="1:15">
      <c r="A26" s="8" t="s">
        <v>46</v>
      </c>
      <c r="B26" s="9" t="s">
        <v>17</v>
      </c>
      <c r="C26" s="10">
        <v>1</v>
      </c>
      <c r="D26" s="11" t="s">
        <v>47</v>
      </c>
      <c r="E26" s="12">
        <v>60.5</v>
      </c>
      <c r="F26" s="12"/>
      <c r="G26" s="12">
        <v>60.5</v>
      </c>
      <c r="H26" s="12">
        <f t="shared" si="0"/>
        <v>30.25</v>
      </c>
      <c r="I26" s="18" t="s">
        <v>19</v>
      </c>
      <c r="J26" s="12">
        <v>85.6</v>
      </c>
      <c r="K26" s="12">
        <f t="shared" si="1"/>
        <v>42.8</v>
      </c>
      <c r="L26" s="12">
        <f t="shared" si="3"/>
        <v>73.05</v>
      </c>
      <c r="M26" s="16">
        <v>1</v>
      </c>
      <c r="N26" s="12" t="s">
        <v>19</v>
      </c>
      <c r="O26" s="17" t="s">
        <v>20</v>
      </c>
    </row>
    <row r="27" s="1" customFormat="1" ht="23" customHeight="1" spans="1:15">
      <c r="A27" s="8" t="s">
        <v>48</v>
      </c>
      <c r="B27" s="9" t="s">
        <v>17</v>
      </c>
      <c r="C27" s="8">
        <v>1</v>
      </c>
      <c r="D27" s="11" t="s">
        <v>49</v>
      </c>
      <c r="E27" s="12">
        <v>66.5</v>
      </c>
      <c r="F27" s="12"/>
      <c r="G27" s="12">
        <v>66.5</v>
      </c>
      <c r="H27" s="12">
        <f t="shared" si="0"/>
        <v>33.25</v>
      </c>
      <c r="I27" s="18" t="s">
        <v>19</v>
      </c>
      <c r="J27" s="19">
        <v>71.04</v>
      </c>
      <c r="K27" s="12">
        <f t="shared" si="1"/>
        <v>35.52</v>
      </c>
      <c r="L27" s="12">
        <f t="shared" si="3"/>
        <v>68.77</v>
      </c>
      <c r="M27" s="16">
        <v>1</v>
      </c>
      <c r="N27" s="12" t="s">
        <v>19</v>
      </c>
      <c r="O27" s="17" t="s">
        <v>20</v>
      </c>
    </row>
    <row r="28" s="1" customFormat="1" ht="23" customHeight="1" spans="1:15">
      <c r="A28" s="8">
        <v>612013</v>
      </c>
      <c r="B28" s="9" t="s">
        <v>50</v>
      </c>
      <c r="C28" s="8">
        <v>1</v>
      </c>
      <c r="D28" s="11" t="s">
        <v>51</v>
      </c>
      <c r="E28" s="12">
        <v>69</v>
      </c>
      <c r="F28" s="12"/>
      <c r="G28" s="12">
        <v>69</v>
      </c>
      <c r="H28" s="12">
        <f t="shared" ref="H28:H33" si="4">G28*60%</f>
        <v>41.4</v>
      </c>
      <c r="I28" s="18" t="s">
        <v>19</v>
      </c>
      <c r="J28" s="19">
        <v>77</v>
      </c>
      <c r="K28" s="12">
        <f t="shared" ref="K28:K33" si="5">J28*40%</f>
        <v>30.8</v>
      </c>
      <c r="L28" s="12">
        <f t="shared" si="3"/>
        <v>72.2</v>
      </c>
      <c r="M28" s="16">
        <v>1</v>
      </c>
      <c r="N28" s="12" t="s">
        <v>19</v>
      </c>
      <c r="O28" s="17" t="s">
        <v>20</v>
      </c>
    </row>
    <row r="29" s="1" customFormat="1" ht="23" customHeight="1" spans="1:15">
      <c r="A29" s="8">
        <v>612014</v>
      </c>
      <c r="B29" s="9" t="s">
        <v>50</v>
      </c>
      <c r="C29" s="8">
        <v>1</v>
      </c>
      <c r="D29" s="11" t="s">
        <v>52</v>
      </c>
      <c r="E29" s="12">
        <v>60</v>
      </c>
      <c r="F29" s="12"/>
      <c r="G29" s="12">
        <v>60</v>
      </c>
      <c r="H29" s="12">
        <f t="shared" si="4"/>
        <v>36</v>
      </c>
      <c r="I29" s="18" t="s">
        <v>19</v>
      </c>
      <c r="J29" s="19">
        <v>74.5</v>
      </c>
      <c r="K29" s="12">
        <f t="shared" si="5"/>
        <v>29.8</v>
      </c>
      <c r="L29" s="12">
        <f t="shared" si="3"/>
        <v>65.8</v>
      </c>
      <c r="M29" s="16">
        <v>1</v>
      </c>
      <c r="N29" s="12" t="s">
        <v>19</v>
      </c>
      <c r="O29" s="17" t="s">
        <v>20</v>
      </c>
    </row>
    <row r="30" s="1" customFormat="1" ht="23" customHeight="1" spans="1:15">
      <c r="A30" s="8">
        <v>612019</v>
      </c>
      <c r="B30" s="9" t="s">
        <v>53</v>
      </c>
      <c r="C30" s="8">
        <v>1</v>
      </c>
      <c r="D30" s="11" t="s">
        <v>54</v>
      </c>
      <c r="E30" s="12">
        <v>49</v>
      </c>
      <c r="F30" s="12"/>
      <c r="G30" s="12">
        <v>49</v>
      </c>
      <c r="H30" s="12">
        <f t="shared" si="4"/>
        <v>29.4</v>
      </c>
      <c r="I30" s="18" t="s">
        <v>19</v>
      </c>
      <c r="J30" s="19">
        <v>70</v>
      </c>
      <c r="K30" s="12">
        <f t="shared" si="5"/>
        <v>28</v>
      </c>
      <c r="L30" s="12">
        <f t="shared" si="3"/>
        <v>57.4</v>
      </c>
      <c r="M30" s="16">
        <v>1</v>
      </c>
      <c r="N30" s="12" t="s">
        <v>19</v>
      </c>
      <c r="O30" s="17" t="s">
        <v>20</v>
      </c>
    </row>
    <row r="31" s="1" customFormat="1" ht="23" customHeight="1" spans="1:15">
      <c r="A31" s="8">
        <v>612021</v>
      </c>
      <c r="B31" s="9" t="s">
        <v>55</v>
      </c>
      <c r="C31" s="8">
        <v>1</v>
      </c>
      <c r="D31" s="11" t="s">
        <v>56</v>
      </c>
      <c r="E31" s="12">
        <v>60</v>
      </c>
      <c r="F31" s="12"/>
      <c r="G31" s="12">
        <v>60</v>
      </c>
      <c r="H31" s="12">
        <f t="shared" si="4"/>
        <v>36</v>
      </c>
      <c r="I31" s="18" t="s">
        <v>19</v>
      </c>
      <c r="J31" s="19">
        <v>77</v>
      </c>
      <c r="K31" s="12">
        <f t="shared" si="5"/>
        <v>30.8</v>
      </c>
      <c r="L31" s="12">
        <f t="shared" si="3"/>
        <v>66.8</v>
      </c>
      <c r="M31" s="16">
        <v>1</v>
      </c>
      <c r="N31" s="12" t="s">
        <v>19</v>
      </c>
      <c r="O31" s="17" t="s">
        <v>20</v>
      </c>
    </row>
    <row r="32" s="1" customFormat="1" ht="23" customHeight="1" spans="1:15">
      <c r="A32" s="8">
        <v>612024</v>
      </c>
      <c r="B32" s="14" t="s">
        <v>57</v>
      </c>
      <c r="C32" s="8">
        <v>1</v>
      </c>
      <c r="D32" s="11" t="s">
        <v>58</v>
      </c>
      <c r="E32" s="12">
        <v>70</v>
      </c>
      <c r="F32" s="12"/>
      <c r="G32" s="12">
        <v>70</v>
      </c>
      <c r="H32" s="12">
        <f t="shared" si="4"/>
        <v>42</v>
      </c>
      <c r="I32" s="18" t="s">
        <v>19</v>
      </c>
      <c r="J32" s="19">
        <v>80</v>
      </c>
      <c r="K32" s="12">
        <f t="shared" si="5"/>
        <v>32</v>
      </c>
      <c r="L32" s="12">
        <f t="shared" si="3"/>
        <v>74</v>
      </c>
      <c r="M32" s="16">
        <v>1</v>
      </c>
      <c r="N32" s="12" t="s">
        <v>19</v>
      </c>
      <c r="O32" s="17" t="s">
        <v>20</v>
      </c>
    </row>
    <row r="33" s="1" customFormat="1" ht="23" customHeight="1" spans="1:15">
      <c r="A33" s="8">
        <v>612026</v>
      </c>
      <c r="B33" s="9" t="s">
        <v>59</v>
      </c>
      <c r="C33" s="8">
        <v>1</v>
      </c>
      <c r="D33" s="11" t="s">
        <v>60</v>
      </c>
      <c r="E33" s="12">
        <v>56</v>
      </c>
      <c r="F33" s="12"/>
      <c r="G33" s="12">
        <v>56</v>
      </c>
      <c r="H33" s="12">
        <f t="shared" si="4"/>
        <v>33.6</v>
      </c>
      <c r="I33" s="18" t="s">
        <v>19</v>
      </c>
      <c r="J33" s="19">
        <v>75</v>
      </c>
      <c r="K33" s="12">
        <f t="shared" si="5"/>
        <v>30</v>
      </c>
      <c r="L33" s="12">
        <f t="shared" si="3"/>
        <v>63.6</v>
      </c>
      <c r="M33" s="16">
        <v>1</v>
      </c>
      <c r="N33" s="12" t="s">
        <v>19</v>
      </c>
      <c r="O33" s="17" t="s">
        <v>20</v>
      </c>
    </row>
    <row r="34" ht="14.25" spans="1:14">
      <c r="A34" s="15"/>
      <c r="B34" s="15"/>
      <c r="C34" s="15"/>
      <c r="D34" s="15"/>
      <c r="E34" s="15"/>
      <c r="F34" s="15"/>
      <c r="G34" s="15"/>
      <c r="H34" s="15"/>
      <c r="I34" s="15"/>
      <c r="J34" s="15"/>
      <c r="K34" s="15"/>
      <c r="L34" s="15"/>
      <c r="M34" s="15"/>
      <c r="N34" s="15"/>
    </row>
  </sheetData>
  <mergeCells count="4">
    <mergeCell ref="A1:O1"/>
    <mergeCell ref="C3:C11"/>
    <mergeCell ref="C13:C15"/>
    <mergeCell ref="C16:C2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暂停服务</cp:lastModifiedBy>
  <dcterms:created xsi:type="dcterms:W3CDTF">2019-06-29T09:06:00Z</dcterms:created>
  <dcterms:modified xsi:type="dcterms:W3CDTF">2019-07-16T03:40:55Z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