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Sheet1!$C$49:$P$52</definedName>
  </definedNames>
  <calcPr calcId="144525"/>
</workbook>
</file>

<file path=xl/sharedStrings.xml><?xml version="1.0" encoding="utf-8"?>
<sst xmlns="http://schemas.openxmlformats.org/spreadsheetml/2006/main" count="601" uniqueCount="349">
  <si>
    <t>神农架林区2019年事业单位公开招聘综合成绩汇总表</t>
  </si>
  <si>
    <t>部门名称</t>
  </si>
  <si>
    <t>职位名称</t>
  </si>
  <si>
    <t>姓名</t>
  </si>
  <si>
    <t>身份证号码</t>
  </si>
  <si>
    <t>考号</t>
  </si>
  <si>
    <t>职位代码</t>
  </si>
  <si>
    <t>招聘计划</t>
  </si>
  <si>
    <t>职测分数</t>
  </si>
  <si>
    <t>综合分数</t>
  </si>
  <si>
    <t>笔试总分</t>
  </si>
  <si>
    <t>笔试折算分</t>
  </si>
  <si>
    <t>加分</t>
  </si>
  <si>
    <t>笔试折算最终成绩</t>
  </si>
  <si>
    <t>面试成绩</t>
  </si>
  <si>
    <t>面试折算分</t>
  </si>
  <si>
    <t>最终成绩</t>
  </si>
  <si>
    <t>排名</t>
  </si>
  <si>
    <t>备注</t>
  </si>
  <si>
    <t>考场</t>
  </si>
  <si>
    <t>时间</t>
  </si>
  <si>
    <t>神农架林区群艺馆</t>
  </si>
  <si>
    <t>演奏员</t>
  </si>
  <si>
    <t>鲍童</t>
  </si>
  <si>
    <t>429021199106280012</t>
  </si>
  <si>
    <t>2142290100103</t>
  </si>
  <si>
    <t>14229004001000001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</si>
  <si>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考场</t>
    </r>
  </si>
  <si>
    <t>上午</t>
  </si>
  <si>
    <t>桂世凯</t>
  </si>
  <si>
    <t>411524199009282435</t>
  </si>
  <si>
    <t>2142290100209</t>
  </si>
  <si>
    <t>杨也琦</t>
  </si>
  <si>
    <t>420203199203242536</t>
  </si>
  <si>
    <t>2142290100202</t>
  </si>
  <si>
    <t>神农架林区报社</t>
  </si>
  <si>
    <t>记者</t>
  </si>
  <si>
    <t>王欣</t>
  </si>
  <si>
    <t>421381199506081325</t>
  </si>
  <si>
    <t>2142290100119</t>
  </si>
  <si>
    <t>14229003000000001</t>
  </si>
  <si>
    <t>郭裕铭</t>
  </si>
  <si>
    <t>429021199305271012</t>
  </si>
  <si>
    <t>2142290100122</t>
  </si>
  <si>
    <t>程序员</t>
  </si>
  <si>
    <t>赵杰</t>
  </si>
  <si>
    <t>429021199207061513</t>
  </si>
  <si>
    <t>3142290100302</t>
  </si>
  <si>
    <t>14229003000000002</t>
  </si>
  <si>
    <t>杨洋</t>
  </si>
  <si>
    <t>429021199303011014</t>
  </si>
  <si>
    <t>3142290100301</t>
  </si>
  <si>
    <t>神农架林区实验小学</t>
  </si>
  <si>
    <t>语文教师</t>
  </si>
  <si>
    <t>向玉玲</t>
  </si>
  <si>
    <t>422823199406081621</t>
  </si>
  <si>
    <t>4142290100522</t>
  </si>
  <si>
    <t>14229001001000001</t>
  </si>
  <si>
    <t>李燕</t>
  </si>
  <si>
    <t>421081199501224888</t>
  </si>
  <si>
    <t>4142290100424</t>
  </si>
  <si>
    <t>宋双琪</t>
  </si>
  <si>
    <t>429021199504240024</t>
  </si>
  <si>
    <t>4142290100428</t>
  </si>
  <si>
    <t>英语教师</t>
  </si>
  <si>
    <t>朱晓艳</t>
  </si>
  <si>
    <t>42052719930202534X</t>
  </si>
  <si>
    <t>4142290100407</t>
  </si>
  <si>
    <t>14229001001000003</t>
  </si>
  <si>
    <t>段小丽</t>
  </si>
  <si>
    <t>420325199311151926</t>
  </si>
  <si>
    <t>4142290100417</t>
  </si>
  <si>
    <t>音乐教师</t>
  </si>
  <si>
    <t>潘馨怡</t>
  </si>
  <si>
    <t>429021199504230029</t>
  </si>
  <si>
    <t>4142290100503</t>
  </si>
  <si>
    <t>14229001001000004</t>
  </si>
  <si>
    <t>体育教师</t>
  </si>
  <si>
    <t>王建</t>
  </si>
  <si>
    <t>420325199210221518</t>
  </si>
  <si>
    <t>4142290100524</t>
  </si>
  <si>
    <t>14229001001000005</t>
  </si>
  <si>
    <t>孙茂丽</t>
  </si>
  <si>
    <t>429021199504132023</t>
  </si>
  <si>
    <t>4142290100523</t>
  </si>
  <si>
    <t>蔡立照</t>
  </si>
  <si>
    <t>429021199311174016</t>
  </si>
  <si>
    <t>4142290100425</t>
  </si>
  <si>
    <t>递补</t>
  </si>
  <si>
    <t>神农架林区高级中学</t>
  </si>
  <si>
    <t>化学教师</t>
  </si>
  <si>
    <t>张红叶</t>
  </si>
  <si>
    <t>429021199704181524</t>
  </si>
  <si>
    <t>4242290100606</t>
  </si>
  <si>
    <t>14229001003000003</t>
  </si>
  <si>
    <r>
      <rPr>
        <sz val="10"/>
        <rFont val="Arial"/>
        <charset val="134"/>
      </rPr>
      <t>2</t>
    </r>
    <r>
      <rPr>
        <sz val="10"/>
        <rFont val="宋体"/>
        <charset val="134"/>
      </rPr>
      <t>考场</t>
    </r>
  </si>
  <si>
    <t>李艳玲</t>
  </si>
  <si>
    <t>429021199612093527</t>
  </si>
  <si>
    <t>4242290100608</t>
  </si>
  <si>
    <t>14229001003000001</t>
  </si>
  <si>
    <t>姚瑶</t>
  </si>
  <si>
    <t>422801199412012421</t>
  </si>
  <si>
    <t>4242290100601</t>
  </si>
  <si>
    <t>任国梁</t>
  </si>
  <si>
    <t>429021199508310026</t>
  </si>
  <si>
    <t>4242290100607</t>
  </si>
  <si>
    <t>神农架林区实验初中</t>
  </si>
  <si>
    <t>地理教师</t>
  </si>
  <si>
    <t>雷晶</t>
  </si>
  <si>
    <t>429021199611281040</t>
  </si>
  <si>
    <t>4242290100613</t>
  </si>
  <si>
    <t>14229001002000005</t>
  </si>
  <si>
    <t>数学教师</t>
  </si>
  <si>
    <t>田红云</t>
  </si>
  <si>
    <t>420526199007011811</t>
  </si>
  <si>
    <t>4242290100609</t>
  </si>
  <si>
    <t>14229001002000003</t>
  </si>
  <si>
    <t>语文教师（二）</t>
  </si>
  <si>
    <t>乔春花</t>
  </si>
  <si>
    <t>420527199405150020</t>
  </si>
  <si>
    <t>4242290100614</t>
  </si>
  <si>
    <t>14229001002000001</t>
  </si>
  <si>
    <t>神农架林区幼儿园</t>
  </si>
  <si>
    <t>幼儿教师</t>
  </si>
  <si>
    <t>陈鹏英</t>
  </si>
  <si>
    <t>429021199411220024</t>
  </si>
  <si>
    <t>4142290100509</t>
  </si>
  <si>
    <t>14229001004000001</t>
  </si>
  <si>
    <t>胡文君</t>
  </si>
  <si>
    <t>420526199410230029</t>
  </si>
  <si>
    <t>4142290100410</t>
  </si>
  <si>
    <t>郑紫璇</t>
  </si>
  <si>
    <t>429021199509230028</t>
  </si>
  <si>
    <t>4142290100521</t>
  </si>
  <si>
    <t>新华卫生院</t>
  </si>
  <si>
    <t>护理</t>
  </si>
  <si>
    <t>周密</t>
  </si>
  <si>
    <t>429021199401262028</t>
  </si>
  <si>
    <t>5442290100912</t>
  </si>
  <si>
    <t>14229002008000001</t>
  </si>
  <si>
    <t>陈洁</t>
  </si>
  <si>
    <t>429021199402284026</t>
  </si>
  <si>
    <t>5442290100917</t>
  </si>
  <si>
    <t>李珂</t>
  </si>
  <si>
    <t>429021199508020029</t>
  </si>
  <si>
    <t>5442290100920</t>
  </si>
  <si>
    <t>阳日卫生院</t>
  </si>
  <si>
    <t>财务人员</t>
  </si>
  <si>
    <t>朱雪姣</t>
  </si>
  <si>
    <t>429021199702020049</t>
  </si>
  <si>
    <t>2142290100105</t>
  </si>
  <si>
    <t>14229002006000003</t>
  </si>
  <si>
    <t>马勇</t>
  </si>
  <si>
    <t>429021199608011517</t>
  </si>
  <si>
    <t>2142290100112</t>
  </si>
  <si>
    <t>李珺</t>
  </si>
  <si>
    <t>429021199702170020</t>
  </si>
  <si>
    <t>2142290100111</t>
  </si>
  <si>
    <t>桓越月</t>
  </si>
  <si>
    <t>429021199002070029</t>
  </si>
  <si>
    <t>5442290100916</t>
  </si>
  <si>
    <t>14229002006000002</t>
  </si>
  <si>
    <t>下午</t>
  </si>
  <si>
    <t>李艳</t>
  </si>
  <si>
    <t>429021199204110025</t>
  </si>
  <si>
    <t>5442290100924</t>
  </si>
  <si>
    <t>刘敏</t>
  </si>
  <si>
    <t>429021199404070523</t>
  </si>
  <si>
    <t>5442290100925</t>
  </si>
  <si>
    <t>临床医生</t>
  </si>
  <si>
    <t>刘璐</t>
  </si>
  <si>
    <t>429021199408290021</t>
  </si>
  <si>
    <t>5242290100807</t>
  </si>
  <si>
    <t>14229002006000001</t>
  </si>
  <si>
    <t>黄克勇</t>
  </si>
  <si>
    <t>420626199508043518</t>
  </si>
  <si>
    <t>5242290100825</t>
  </si>
  <si>
    <t>抽签后弃权</t>
  </si>
  <si>
    <t>大九湖卫生院</t>
  </si>
  <si>
    <t>曾丽</t>
  </si>
  <si>
    <t>420325198901063921</t>
  </si>
  <si>
    <t>5442290100908</t>
  </si>
  <si>
    <t>14229002005000001</t>
  </si>
  <si>
    <t>刘艳</t>
  </si>
  <si>
    <t>429021199201204528</t>
  </si>
  <si>
    <t>5442290100918</t>
  </si>
  <si>
    <t>缺考</t>
  </si>
  <si>
    <t>马梅</t>
  </si>
  <si>
    <t>422823199210161128</t>
  </si>
  <si>
    <t>5242290100827</t>
  </si>
  <si>
    <t>14229002005000002</t>
  </si>
  <si>
    <t>刘晓东</t>
  </si>
  <si>
    <t>429021199001223011</t>
  </si>
  <si>
    <t>5242290100802</t>
  </si>
  <si>
    <t>红坪卫生院</t>
  </si>
  <si>
    <t>周婵</t>
  </si>
  <si>
    <t>429021199502101020</t>
  </si>
  <si>
    <t>5442290100910</t>
  </si>
  <si>
    <t>14229002007000002</t>
  </si>
  <si>
    <t>王连春</t>
  </si>
  <si>
    <t>429021199508224021</t>
  </si>
  <si>
    <t>5442290100913</t>
  </si>
  <si>
    <t>刘青林</t>
  </si>
  <si>
    <t>429021199406230025</t>
  </si>
  <si>
    <t>5442290100915</t>
  </si>
  <si>
    <t>冯紫棋</t>
  </si>
  <si>
    <t>429021199608180046</t>
  </si>
  <si>
    <t>5442290100923</t>
  </si>
  <si>
    <t>林婷婷</t>
  </si>
  <si>
    <t>422823199311010628</t>
  </si>
  <si>
    <t>5442290100905</t>
  </si>
  <si>
    <t>杨梦兰</t>
  </si>
  <si>
    <t>429021199508070026</t>
  </si>
  <si>
    <t>5442290100901</t>
  </si>
  <si>
    <t>黄金菊</t>
  </si>
  <si>
    <t>429021199410250520</t>
  </si>
  <si>
    <t>5442290100909</t>
  </si>
  <si>
    <t>曾瑞</t>
  </si>
  <si>
    <t>429021199512072024</t>
  </si>
  <si>
    <t>5442290100904</t>
  </si>
  <si>
    <t>胡云</t>
  </si>
  <si>
    <t>429006199311085722</t>
  </si>
  <si>
    <t>5442290100902</t>
  </si>
  <si>
    <t>张淼</t>
  </si>
  <si>
    <t>429021199503114026</t>
  </si>
  <si>
    <t>5142290100709</t>
  </si>
  <si>
    <t>14229002007000001</t>
  </si>
  <si>
    <t>林区妇幼保健院</t>
  </si>
  <si>
    <t>临床医生（一）</t>
  </si>
  <si>
    <t>吴文缘</t>
  </si>
  <si>
    <t>429021199511260824</t>
  </si>
  <si>
    <t>5542290101007</t>
  </si>
  <si>
    <t>14229002004000001</t>
  </si>
  <si>
    <t>李阳</t>
  </si>
  <si>
    <t>429021199611260522</t>
  </si>
  <si>
    <t>5542290101004</t>
  </si>
  <si>
    <t>临床医生（二）</t>
  </si>
  <si>
    <t>江艳</t>
  </si>
  <si>
    <t>429021199310270022</t>
  </si>
  <si>
    <t>5142290100708</t>
  </si>
  <si>
    <t>14229002004000002</t>
  </si>
  <si>
    <t>阳兴栋</t>
  </si>
  <si>
    <t>422825199501231037</t>
  </si>
  <si>
    <t>5142290100703</t>
  </si>
  <si>
    <t>林区疾控中心</t>
  </si>
  <si>
    <t>急性病传染病防治</t>
  </si>
  <si>
    <t>王津津</t>
  </si>
  <si>
    <t>622727199306188322</t>
  </si>
  <si>
    <t>5642290101103</t>
  </si>
  <si>
    <t>14229002003000001</t>
  </si>
  <si>
    <t>杨大及</t>
  </si>
  <si>
    <t>421202199011122972</t>
  </si>
  <si>
    <t>5642290101106</t>
  </si>
  <si>
    <t>林区人民医院</t>
  </si>
  <si>
    <t>向东兵</t>
  </si>
  <si>
    <t>42052819891208471X</t>
  </si>
  <si>
    <t>5142290100701</t>
  </si>
  <si>
    <t>14229002001000002</t>
  </si>
  <si>
    <t>精神病防治</t>
  </si>
  <si>
    <t>张陈怡</t>
  </si>
  <si>
    <t>420529199401231248</t>
  </si>
  <si>
    <t>5542290101003</t>
  </si>
  <si>
    <t>14229002003000002</t>
  </si>
  <si>
    <t>慢性病防治</t>
  </si>
  <si>
    <t>张雪</t>
  </si>
  <si>
    <t>420325199412305728</t>
  </si>
  <si>
    <t>5642290101102</t>
  </si>
  <si>
    <t>14229002003000003</t>
  </si>
  <si>
    <t>潘蕾</t>
  </si>
  <si>
    <t>429021199312291521</t>
  </si>
  <si>
    <t>5242290100805</t>
  </si>
  <si>
    <t>14229002001000001</t>
  </si>
  <si>
    <t>李军伟</t>
  </si>
  <si>
    <t>622421198809196413</t>
  </si>
  <si>
    <t>5242290100806</t>
  </si>
  <si>
    <t>肖荣</t>
  </si>
  <si>
    <t>429021199211222025</t>
  </si>
  <si>
    <t>5242290100821</t>
  </si>
  <si>
    <t>郑霞</t>
  </si>
  <si>
    <t>420321199203175423</t>
  </si>
  <si>
    <t>5242290100803</t>
  </si>
  <si>
    <t>贾志明</t>
  </si>
  <si>
    <t>429021199410010519</t>
  </si>
  <si>
    <t>5242290100810</t>
  </si>
  <si>
    <t>钟富</t>
  </si>
  <si>
    <t>511623198809014410</t>
  </si>
  <si>
    <t>5242290100826</t>
  </si>
  <si>
    <t>黄洋</t>
  </si>
  <si>
    <t>420684198908038039</t>
  </si>
  <si>
    <t>5242290100824</t>
  </si>
  <si>
    <t>王丽琼</t>
  </si>
  <si>
    <t>420684199211210024</t>
  </si>
  <si>
    <t>5242290100819</t>
  </si>
  <si>
    <t>刘辉荣</t>
  </si>
  <si>
    <t>429004199112020835</t>
  </si>
  <si>
    <t>5242290100818</t>
  </si>
  <si>
    <t>于铭</t>
  </si>
  <si>
    <t>220422199209085626</t>
  </si>
  <si>
    <t>5242290100816</t>
  </si>
  <si>
    <t>高瑞</t>
  </si>
  <si>
    <t>429021198902280828</t>
  </si>
  <si>
    <t>5242290100812</t>
  </si>
  <si>
    <t>史学文</t>
  </si>
  <si>
    <t>341221199310247002</t>
  </si>
  <si>
    <t>5242290100822</t>
  </si>
  <si>
    <t>吕敏</t>
  </si>
  <si>
    <t>420684199110106527</t>
  </si>
  <si>
    <t>5242290100809</t>
  </si>
  <si>
    <t>临床医生（三）</t>
  </si>
  <si>
    <t>周琰</t>
  </si>
  <si>
    <t>420621198907208061</t>
  </si>
  <si>
    <t>5542290101002</t>
  </si>
  <si>
    <t>14229002001000003</t>
  </si>
  <si>
    <t>临床医生（四）</t>
  </si>
  <si>
    <t>高奇阳</t>
  </si>
  <si>
    <t>420621198303158016</t>
  </si>
  <si>
    <t>5242290100823</t>
  </si>
  <si>
    <t>14229002001000004</t>
  </si>
  <si>
    <t>许洋</t>
  </si>
  <si>
    <t>420325199111260036</t>
  </si>
  <si>
    <t>5242290100811</t>
  </si>
  <si>
    <t>杨思梦</t>
  </si>
  <si>
    <t>429021199605171523</t>
  </si>
  <si>
    <t>5242290100814</t>
  </si>
  <si>
    <t>王珊珊</t>
  </si>
  <si>
    <t>429021198508180028</t>
  </si>
  <si>
    <t>5242290100828</t>
  </si>
  <si>
    <t>王成</t>
  </si>
  <si>
    <t>420321199110110102</t>
  </si>
  <si>
    <t>5242290100801</t>
  </si>
  <si>
    <t>姜倩</t>
  </si>
  <si>
    <t>429021199507090025</t>
  </si>
  <si>
    <t>5242290100808</t>
  </si>
  <si>
    <t>李奎</t>
  </si>
  <si>
    <t>420325199306191114</t>
  </si>
  <si>
    <t>5242290100804</t>
  </si>
  <si>
    <t>张绘</t>
  </si>
  <si>
    <t>420302198112020035</t>
  </si>
  <si>
    <t>5242290100815</t>
  </si>
  <si>
    <t>林区中医院</t>
  </si>
  <si>
    <t>康复理疗</t>
  </si>
  <si>
    <t>谭双宏</t>
  </si>
  <si>
    <t>42902119940127052X</t>
  </si>
  <si>
    <t>5542290101010</t>
  </si>
  <si>
    <t>14229002002000001</t>
  </si>
  <si>
    <t>刘晴</t>
  </si>
  <si>
    <t>500236199605063327</t>
  </si>
  <si>
    <t>5242290100813</t>
  </si>
  <si>
    <t>14229002002000003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</si>
</sst>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rgb="FFFF0000"/>
      <name val="Arial"/>
      <charset val="134"/>
    </font>
    <font>
      <sz val="10"/>
      <name val="Arial"/>
      <charset val="134"/>
    </font>
    <font>
      <b/>
      <sz val="2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1" fillId="20" borderId="10" applyNumberFormat="0" applyAlignment="0" applyProtection="0">
      <alignment vertical="center"/>
    </xf>
    <xf numFmtId="0" fontId="22" fillId="20" borderId="6" applyNumberFormat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176" fontId="1" fillId="2" borderId="3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17"/>
  <sheetViews>
    <sheetView tabSelected="1" workbookViewId="0">
      <selection activeCell="W2" sqref="W2"/>
    </sheetView>
  </sheetViews>
  <sheetFormatPr defaultColWidth="8" defaultRowHeight="12.75"/>
  <cols>
    <col min="1" max="1" width="11.375" style="2" customWidth="1"/>
    <col min="2" max="2" width="12" style="2" customWidth="1"/>
    <col min="3" max="3" width="8.75" style="2" customWidth="1"/>
    <col min="4" max="4" width="19" style="2" customWidth="1"/>
    <col min="5" max="5" width="14.5" style="2" customWidth="1"/>
    <col min="6" max="6" width="17.75" style="2" customWidth="1"/>
    <col min="7" max="7" width="4.875" style="2" customWidth="1"/>
    <col min="8" max="8" width="4.75" style="2" customWidth="1"/>
    <col min="9" max="9" width="6.5" style="2" customWidth="1"/>
    <col min="10" max="10" width="7.875" style="2" customWidth="1"/>
    <col min="11" max="11" width="6.875" style="2" customWidth="1"/>
    <col min="12" max="12" width="3.5" style="2" customWidth="1"/>
    <col min="13" max="13" width="8.75" style="2" customWidth="1"/>
    <col min="14" max="14" width="8.75" style="3" customWidth="1"/>
    <col min="15" max="16" width="8.75" style="2" customWidth="1"/>
    <col min="17" max="17" width="4.25" style="2" customWidth="1"/>
    <col min="18" max="18" width="6.125" style="2" customWidth="1"/>
    <col min="19" max="19" width="6.5" style="2" customWidth="1"/>
    <col min="20" max="16384" width="8" style="2"/>
  </cols>
  <sheetData>
    <row r="1" ht="4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21"/>
      <c r="O1" s="4"/>
      <c r="P1" s="4"/>
      <c r="Q1" s="4"/>
      <c r="R1" s="4"/>
      <c r="S1" s="4"/>
      <c r="T1" s="4"/>
    </row>
    <row r="2" ht="30" customHeight="1" spans="1:20">
      <c r="A2" s="5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8" t="s">
        <v>6</v>
      </c>
      <c r="G2" s="9" t="s">
        <v>7</v>
      </c>
      <c r="H2" s="10" t="s">
        <v>8</v>
      </c>
      <c r="I2" s="6" t="s">
        <v>9</v>
      </c>
      <c r="J2" s="6" t="s">
        <v>10</v>
      </c>
      <c r="K2" s="5" t="s">
        <v>11</v>
      </c>
      <c r="L2" s="7" t="s">
        <v>12</v>
      </c>
      <c r="M2" s="5" t="s">
        <v>13</v>
      </c>
      <c r="N2" s="22" t="s">
        <v>14</v>
      </c>
      <c r="O2" s="5" t="s">
        <v>15</v>
      </c>
      <c r="P2" s="5" t="s">
        <v>16</v>
      </c>
      <c r="Q2" s="5" t="s">
        <v>17</v>
      </c>
      <c r="R2" s="31" t="s">
        <v>18</v>
      </c>
      <c r="S2" s="7" t="s">
        <v>19</v>
      </c>
      <c r="T2" s="7" t="s">
        <v>20</v>
      </c>
    </row>
    <row r="3" ht="20" customHeight="1" spans="1:20">
      <c r="A3" s="9" t="s">
        <v>21</v>
      </c>
      <c r="B3" s="8" t="s">
        <v>22</v>
      </c>
      <c r="C3" s="8" t="s">
        <v>23</v>
      </c>
      <c r="D3" s="6" t="s">
        <v>24</v>
      </c>
      <c r="E3" s="8" t="s">
        <v>25</v>
      </c>
      <c r="F3" s="8" t="s">
        <v>26</v>
      </c>
      <c r="G3" s="8">
        <v>1</v>
      </c>
      <c r="H3" s="8">
        <v>58</v>
      </c>
      <c r="I3" s="8">
        <v>80</v>
      </c>
      <c r="J3" s="8">
        <v>138</v>
      </c>
      <c r="K3" s="23">
        <f t="shared" ref="K3:K15" si="0">J3/6</f>
        <v>23</v>
      </c>
      <c r="L3" s="8"/>
      <c r="M3" s="24">
        <f t="shared" ref="M3:M15" si="1">K3+L3/2</f>
        <v>23</v>
      </c>
      <c r="N3" s="24">
        <v>75.8</v>
      </c>
      <c r="O3" s="24">
        <f>N3/2</f>
        <v>37.9</v>
      </c>
      <c r="P3" s="24">
        <f>M3+O3</f>
        <v>60.9</v>
      </c>
      <c r="Q3" s="9">
        <v>1</v>
      </c>
      <c r="R3" s="8"/>
      <c r="S3" s="6" t="s">
        <v>27</v>
      </c>
      <c r="T3" s="7" t="s">
        <v>28</v>
      </c>
    </row>
    <row r="4" ht="20" customHeight="1" spans="1:20">
      <c r="A4" s="11"/>
      <c r="B4" s="8"/>
      <c r="C4" s="8" t="s">
        <v>29</v>
      </c>
      <c r="D4" s="6" t="s">
        <v>30</v>
      </c>
      <c r="E4" s="8" t="s">
        <v>31</v>
      </c>
      <c r="F4" s="8" t="s">
        <v>26</v>
      </c>
      <c r="G4" s="8">
        <v>1</v>
      </c>
      <c r="H4" s="8">
        <v>37</v>
      </c>
      <c r="I4" s="8">
        <v>32</v>
      </c>
      <c r="J4" s="8">
        <v>69</v>
      </c>
      <c r="K4" s="23">
        <f t="shared" si="0"/>
        <v>11.5</v>
      </c>
      <c r="L4" s="8"/>
      <c r="M4" s="24">
        <f t="shared" si="1"/>
        <v>11.5</v>
      </c>
      <c r="N4" s="24">
        <v>62.6</v>
      </c>
      <c r="O4" s="24">
        <f>N4/2</f>
        <v>31.3</v>
      </c>
      <c r="P4" s="24">
        <f>M4+O4</f>
        <v>42.8</v>
      </c>
      <c r="Q4" s="9">
        <v>2</v>
      </c>
      <c r="R4" s="8"/>
      <c r="S4" s="6" t="s">
        <v>27</v>
      </c>
      <c r="T4" s="7" t="s">
        <v>28</v>
      </c>
    </row>
    <row r="5" ht="20" customHeight="1" spans="1:20">
      <c r="A5" s="11"/>
      <c r="B5" s="8"/>
      <c r="C5" s="8" t="s">
        <v>32</v>
      </c>
      <c r="D5" s="6" t="s">
        <v>33</v>
      </c>
      <c r="E5" s="8" t="s">
        <v>34</v>
      </c>
      <c r="F5" s="8" t="s">
        <v>26</v>
      </c>
      <c r="G5" s="8">
        <v>1</v>
      </c>
      <c r="H5" s="8">
        <v>25.5</v>
      </c>
      <c r="I5" s="8">
        <v>33.5</v>
      </c>
      <c r="J5" s="8">
        <v>59</v>
      </c>
      <c r="K5" s="23">
        <f t="shared" si="0"/>
        <v>9.83333333333333</v>
      </c>
      <c r="L5" s="8"/>
      <c r="M5" s="24">
        <f t="shared" si="1"/>
        <v>9.83333333333333</v>
      </c>
      <c r="N5" s="24">
        <v>60.6</v>
      </c>
      <c r="O5" s="24">
        <f>N5/2</f>
        <v>30.3</v>
      </c>
      <c r="P5" s="24">
        <f>M5+O5</f>
        <v>40.1333333333333</v>
      </c>
      <c r="Q5" s="9">
        <v>3</v>
      </c>
      <c r="R5" s="8"/>
      <c r="S5" s="6" t="s">
        <v>27</v>
      </c>
      <c r="T5" s="7" t="s">
        <v>28</v>
      </c>
    </row>
    <row r="6" ht="20" customHeight="1" spans="1:20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25"/>
      <c r="O6" s="13"/>
      <c r="P6" s="13"/>
      <c r="Q6" s="13"/>
      <c r="R6" s="13"/>
      <c r="S6" s="13"/>
      <c r="T6" s="32"/>
    </row>
    <row r="7" ht="20" customHeight="1" spans="1:20">
      <c r="A7" s="9" t="s">
        <v>35</v>
      </c>
      <c r="B7" s="8" t="s">
        <v>36</v>
      </c>
      <c r="C7" s="8" t="s">
        <v>37</v>
      </c>
      <c r="D7" s="8" t="s">
        <v>38</v>
      </c>
      <c r="E7" s="8" t="s">
        <v>39</v>
      </c>
      <c r="F7" s="8" t="s">
        <v>40</v>
      </c>
      <c r="G7" s="8">
        <v>2</v>
      </c>
      <c r="H7" s="8">
        <v>73</v>
      </c>
      <c r="I7" s="8">
        <v>93.5</v>
      </c>
      <c r="J7" s="8">
        <v>166.5</v>
      </c>
      <c r="K7" s="23">
        <f t="shared" si="0"/>
        <v>27.75</v>
      </c>
      <c r="L7" s="8"/>
      <c r="M7" s="24">
        <f t="shared" si="1"/>
        <v>27.75</v>
      </c>
      <c r="N7" s="24">
        <v>76.6</v>
      </c>
      <c r="O7" s="24">
        <f t="shared" ref="O4:O94" si="2">N7/2</f>
        <v>38.3</v>
      </c>
      <c r="P7" s="24">
        <f t="shared" ref="P4:P94" si="3">M7+O7</f>
        <v>66.05</v>
      </c>
      <c r="Q7" s="9">
        <v>1</v>
      </c>
      <c r="R7" s="8"/>
      <c r="S7" s="6" t="s">
        <v>27</v>
      </c>
      <c r="T7" s="7" t="s">
        <v>28</v>
      </c>
    </row>
    <row r="8" ht="20" customHeight="1" spans="1:20">
      <c r="A8" s="11"/>
      <c r="B8" s="8"/>
      <c r="C8" s="8" t="s">
        <v>41</v>
      </c>
      <c r="D8" s="8" t="s">
        <v>42</v>
      </c>
      <c r="E8" s="8" t="s">
        <v>43</v>
      </c>
      <c r="F8" s="8" t="s">
        <v>40</v>
      </c>
      <c r="G8" s="8">
        <v>2</v>
      </c>
      <c r="H8" s="8">
        <v>73.5</v>
      </c>
      <c r="I8" s="8">
        <v>70.5</v>
      </c>
      <c r="J8" s="8">
        <v>144</v>
      </c>
      <c r="K8" s="23">
        <f t="shared" si="0"/>
        <v>24</v>
      </c>
      <c r="L8" s="8"/>
      <c r="M8" s="24">
        <f t="shared" si="1"/>
        <v>24</v>
      </c>
      <c r="N8" s="24">
        <v>80.6</v>
      </c>
      <c r="O8" s="24">
        <f t="shared" si="2"/>
        <v>40.3</v>
      </c>
      <c r="P8" s="24">
        <f t="shared" si="3"/>
        <v>64.3</v>
      </c>
      <c r="Q8" s="9">
        <v>2</v>
      </c>
      <c r="R8" s="8"/>
      <c r="S8" s="6" t="s">
        <v>27</v>
      </c>
      <c r="T8" s="7" t="s">
        <v>28</v>
      </c>
    </row>
    <row r="9" ht="20" customHeight="1" spans="1:20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25"/>
      <c r="O9" s="13"/>
      <c r="P9" s="13"/>
      <c r="Q9" s="13"/>
      <c r="R9" s="13"/>
      <c r="S9" s="13"/>
      <c r="T9" s="32"/>
    </row>
    <row r="10" ht="20" customHeight="1" spans="1:20">
      <c r="A10" s="11" t="s">
        <v>35</v>
      </c>
      <c r="B10" s="8" t="s">
        <v>44</v>
      </c>
      <c r="C10" s="8" t="s">
        <v>45</v>
      </c>
      <c r="D10" s="6" t="s">
        <v>46</v>
      </c>
      <c r="E10" s="8" t="s">
        <v>47</v>
      </c>
      <c r="F10" s="8" t="s">
        <v>48</v>
      </c>
      <c r="G10" s="8">
        <v>1</v>
      </c>
      <c r="H10" s="8">
        <v>67.7</v>
      </c>
      <c r="I10" s="8">
        <v>67</v>
      </c>
      <c r="J10" s="8">
        <v>134.7</v>
      </c>
      <c r="K10" s="23">
        <f t="shared" si="0"/>
        <v>22.45</v>
      </c>
      <c r="L10" s="8"/>
      <c r="M10" s="24">
        <f t="shared" si="1"/>
        <v>22.45</v>
      </c>
      <c r="N10" s="24">
        <v>78</v>
      </c>
      <c r="O10" s="24">
        <f t="shared" si="2"/>
        <v>39</v>
      </c>
      <c r="P10" s="24">
        <f t="shared" si="3"/>
        <v>61.45</v>
      </c>
      <c r="Q10" s="9">
        <v>1</v>
      </c>
      <c r="R10" s="14"/>
      <c r="S10" s="6" t="s">
        <v>27</v>
      </c>
      <c r="T10" s="7" t="s">
        <v>28</v>
      </c>
    </row>
    <row r="11" ht="20" customHeight="1" spans="1:20">
      <c r="A11" s="11"/>
      <c r="B11" s="8"/>
      <c r="C11" s="14" t="s">
        <v>49</v>
      </c>
      <c r="D11" s="6" t="s">
        <v>50</v>
      </c>
      <c r="E11" s="8" t="s">
        <v>51</v>
      </c>
      <c r="F11" s="8" t="s">
        <v>48</v>
      </c>
      <c r="G11" s="8">
        <v>1</v>
      </c>
      <c r="H11" s="8">
        <v>65.9</v>
      </c>
      <c r="I11" s="8">
        <v>61</v>
      </c>
      <c r="J11" s="8">
        <v>126.9</v>
      </c>
      <c r="K11" s="23">
        <f t="shared" si="0"/>
        <v>21.15</v>
      </c>
      <c r="L11" s="8"/>
      <c r="M11" s="24">
        <f t="shared" si="1"/>
        <v>21.15</v>
      </c>
      <c r="N11" s="24">
        <v>73.3</v>
      </c>
      <c r="O11" s="24">
        <f t="shared" si="2"/>
        <v>36.65</v>
      </c>
      <c r="P11" s="24">
        <f t="shared" si="3"/>
        <v>57.8</v>
      </c>
      <c r="Q11" s="9">
        <v>2</v>
      </c>
      <c r="R11" s="8"/>
      <c r="S11" s="6" t="s">
        <v>27</v>
      </c>
      <c r="T11" s="7" t="s">
        <v>28</v>
      </c>
    </row>
    <row r="12" ht="20" customHeight="1" spans="1:20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25"/>
      <c r="O12" s="13"/>
      <c r="P12" s="13"/>
      <c r="Q12" s="13"/>
      <c r="R12" s="13"/>
      <c r="S12" s="13"/>
      <c r="T12" s="32"/>
    </row>
    <row r="13" ht="20" customHeight="1" spans="1:20">
      <c r="A13" s="9" t="s">
        <v>52</v>
      </c>
      <c r="B13" s="8" t="s">
        <v>53</v>
      </c>
      <c r="C13" s="14" t="s">
        <v>54</v>
      </c>
      <c r="D13" s="6" t="s">
        <v>55</v>
      </c>
      <c r="E13" s="8" t="s">
        <v>56</v>
      </c>
      <c r="F13" s="8" t="s">
        <v>57</v>
      </c>
      <c r="G13" s="8">
        <v>2</v>
      </c>
      <c r="H13" s="8">
        <v>102.5</v>
      </c>
      <c r="I13" s="8">
        <v>88</v>
      </c>
      <c r="J13" s="8">
        <v>190.5</v>
      </c>
      <c r="K13" s="23">
        <f t="shared" si="0"/>
        <v>31.75</v>
      </c>
      <c r="L13" s="8"/>
      <c r="M13" s="24">
        <f t="shared" si="1"/>
        <v>31.75</v>
      </c>
      <c r="N13" s="24">
        <v>82.56</v>
      </c>
      <c r="O13" s="24">
        <f t="shared" si="2"/>
        <v>41.28</v>
      </c>
      <c r="P13" s="24">
        <f t="shared" si="3"/>
        <v>73.03</v>
      </c>
      <c r="Q13" s="9">
        <v>1</v>
      </c>
      <c r="R13" s="14"/>
      <c r="S13" s="6" t="s">
        <v>27</v>
      </c>
      <c r="T13" s="7" t="s">
        <v>28</v>
      </c>
    </row>
    <row r="14" ht="20" customHeight="1" spans="1:20">
      <c r="A14" s="11"/>
      <c r="B14" s="8"/>
      <c r="C14" s="14" t="s">
        <v>58</v>
      </c>
      <c r="D14" s="6" t="s">
        <v>59</v>
      </c>
      <c r="E14" s="8" t="s">
        <v>60</v>
      </c>
      <c r="F14" s="8" t="s">
        <v>57</v>
      </c>
      <c r="G14" s="8">
        <v>2</v>
      </c>
      <c r="H14" s="8">
        <v>81.5</v>
      </c>
      <c r="I14" s="8">
        <v>82</v>
      </c>
      <c r="J14" s="8">
        <v>163.5</v>
      </c>
      <c r="K14" s="23">
        <f t="shared" si="0"/>
        <v>27.25</v>
      </c>
      <c r="L14" s="8"/>
      <c r="M14" s="24">
        <f t="shared" si="1"/>
        <v>27.25</v>
      </c>
      <c r="N14" s="24">
        <v>85.2</v>
      </c>
      <c r="O14" s="24">
        <f t="shared" si="2"/>
        <v>42.6</v>
      </c>
      <c r="P14" s="24">
        <f t="shared" si="3"/>
        <v>69.85</v>
      </c>
      <c r="Q14" s="9">
        <v>2</v>
      </c>
      <c r="R14" s="14"/>
      <c r="S14" s="6" t="s">
        <v>27</v>
      </c>
      <c r="T14" s="7" t="s">
        <v>28</v>
      </c>
    </row>
    <row r="15" ht="20" customHeight="1" spans="1:20">
      <c r="A15" s="11"/>
      <c r="B15" s="8"/>
      <c r="C15" s="14" t="s">
        <v>61</v>
      </c>
      <c r="D15" s="6" t="s">
        <v>62</v>
      </c>
      <c r="E15" s="8" t="s">
        <v>63</v>
      </c>
      <c r="F15" s="8" t="s">
        <v>57</v>
      </c>
      <c r="G15" s="8">
        <v>2</v>
      </c>
      <c r="H15" s="8">
        <v>88.5</v>
      </c>
      <c r="I15" s="8">
        <v>63.5</v>
      </c>
      <c r="J15" s="8">
        <v>152</v>
      </c>
      <c r="K15" s="23">
        <f t="shared" si="0"/>
        <v>25.3333333333333</v>
      </c>
      <c r="L15" s="8"/>
      <c r="M15" s="24">
        <f t="shared" si="1"/>
        <v>25.3333333333333</v>
      </c>
      <c r="N15" s="24">
        <v>82</v>
      </c>
      <c r="O15" s="24">
        <f t="shared" si="2"/>
        <v>41</v>
      </c>
      <c r="P15" s="24">
        <f t="shared" si="3"/>
        <v>66.3333333333333</v>
      </c>
      <c r="Q15" s="9">
        <v>3</v>
      </c>
      <c r="R15" s="8"/>
      <c r="S15" s="6" t="s">
        <v>27</v>
      </c>
      <c r="T15" s="7" t="s">
        <v>28</v>
      </c>
    </row>
    <row r="16" ht="20" customHeight="1" spans="1:20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25"/>
      <c r="O16" s="13"/>
      <c r="P16" s="13"/>
      <c r="Q16" s="13"/>
      <c r="R16" s="13"/>
      <c r="S16" s="13"/>
      <c r="T16" s="32"/>
    </row>
    <row r="17" ht="20" customHeight="1" spans="1:20">
      <c r="A17" s="11" t="s">
        <v>52</v>
      </c>
      <c r="B17" s="8" t="s">
        <v>64</v>
      </c>
      <c r="C17" s="14" t="s">
        <v>65</v>
      </c>
      <c r="D17" s="6" t="s">
        <v>66</v>
      </c>
      <c r="E17" s="8" t="s">
        <v>67</v>
      </c>
      <c r="F17" s="8" t="s">
        <v>68</v>
      </c>
      <c r="G17" s="8">
        <v>1</v>
      </c>
      <c r="H17" s="8">
        <v>111</v>
      </c>
      <c r="I17" s="8">
        <v>81.5</v>
      </c>
      <c r="J17" s="8">
        <v>192.5</v>
      </c>
      <c r="K17" s="23">
        <f t="shared" ref="K14:K64" si="4">J17/6</f>
        <v>32.0833333333333</v>
      </c>
      <c r="L17" s="8"/>
      <c r="M17" s="24">
        <f t="shared" ref="M14:M64" si="5">K17+L17/2</f>
        <v>32.0833333333333</v>
      </c>
      <c r="N17" s="24">
        <v>86.6</v>
      </c>
      <c r="O17" s="24">
        <f t="shared" si="2"/>
        <v>43.3</v>
      </c>
      <c r="P17" s="24">
        <f t="shared" si="3"/>
        <v>75.3833333333333</v>
      </c>
      <c r="Q17" s="9">
        <v>1</v>
      </c>
      <c r="R17" s="8"/>
      <c r="S17" s="6" t="s">
        <v>27</v>
      </c>
      <c r="T17" s="7" t="s">
        <v>28</v>
      </c>
    </row>
    <row r="18" ht="20" customHeight="1" spans="1:20">
      <c r="A18" s="11"/>
      <c r="B18" s="8"/>
      <c r="C18" s="14" t="s">
        <v>69</v>
      </c>
      <c r="D18" s="6" t="s">
        <v>70</v>
      </c>
      <c r="E18" s="8" t="s">
        <v>71</v>
      </c>
      <c r="F18" s="8" t="s">
        <v>68</v>
      </c>
      <c r="G18" s="8">
        <v>1</v>
      </c>
      <c r="H18" s="8">
        <v>71</v>
      </c>
      <c r="I18" s="8">
        <v>78</v>
      </c>
      <c r="J18" s="8">
        <v>149</v>
      </c>
      <c r="K18" s="23">
        <f t="shared" si="4"/>
        <v>24.8333333333333</v>
      </c>
      <c r="L18" s="8"/>
      <c r="M18" s="24">
        <f t="shared" si="5"/>
        <v>24.8333333333333</v>
      </c>
      <c r="N18" s="24">
        <v>69.8</v>
      </c>
      <c r="O18" s="24">
        <f t="shared" si="2"/>
        <v>34.9</v>
      </c>
      <c r="P18" s="24">
        <f t="shared" si="3"/>
        <v>59.7333333333333</v>
      </c>
      <c r="Q18" s="9">
        <v>2</v>
      </c>
      <c r="R18" s="14"/>
      <c r="S18" s="6" t="s">
        <v>27</v>
      </c>
      <c r="T18" s="7" t="s">
        <v>28</v>
      </c>
    </row>
    <row r="19" ht="20" customHeight="1" spans="1:20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25"/>
      <c r="O19" s="13"/>
      <c r="P19" s="13"/>
      <c r="Q19" s="13"/>
      <c r="R19" s="13"/>
      <c r="S19" s="13"/>
      <c r="T19" s="32"/>
    </row>
    <row r="20" ht="20" customHeight="1" spans="1:20">
      <c r="A20" s="11" t="s">
        <v>52</v>
      </c>
      <c r="B20" s="8" t="s">
        <v>72</v>
      </c>
      <c r="C20" s="14" t="s">
        <v>73</v>
      </c>
      <c r="D20" s="6" t="s">
        <v>74</v>
      </c>
      <c r="E20" s="8" t="s">
        <v>75</v>
      </c>
      <c r="F20" s="8" t="s">
        <v>76</v>
      </c>
      <c r="G20" s="8">
        <v>1</v>
      </c>
      <c r="H20" s="8">
        <v>82</v>
      </c>
      <c r="I20" s="8">
        <v>89.5</v>
      </c>
      <c r="J20" s="8">
        <v>171.5</v>
      </c>
      <c r="K20" s="23">
        <f t="shared" si="4"/>
        <v>28.5833333333333</v>
      </c>
      <c r="L20" s="8"/>
      <c r="M20" s="24">
        <f t="shared" si="5"/>
        <v>28.5833333333333</v>
      </c>
      <c r="N20" s="24">
        <v>84.42</v>
      </c>
      <c r="O20" s="24">
        <f t="shared" si="2"/>
        <v>42.21</v>
      </c>
      <c r="P20" s="24">
        <f t="shared" si="3"/>
        <v>70.7933333333333</v>
      </c>
      <c r="Q20" s="9">
        <v>1</v>
      </c>
      <c r="R20" s="8"/>
      <c r="S20" s="6" t="s">
        <v>27</v>
      </c>
      <c r="T20" s="7" t="s">
        <v>28</v>
      </c>
    </row>
    <row r="21" ht="20" customHeight="1" spans="1:20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25"/>
      <c r="O21" s="13"/>
      <c r="P21" s="13"/>
      <c r="Q21" s="13"/>
      <c r="R21" s="13"/>
      <c r="S21" s="13"/>
      <c r="T21" s="32"/>
    </row>
    <row r="22" ht="20" customHeight="1" spans="1:20">
      <c r="A22" s="11" t="s">
        <v>52</v>
      </c>
      <c r="B22" s="8" t="s">
        <v>77</v>
      </c>
      <c r="C22" s="8" t="s">
        <v>78</v>
      </c>
      <c r="D22" s="6" t="s">
        <v>79</v>
      </c>
      <c r="E22" s="8" t="s">
        <v>80</v>
      </c>
      <c r="F22" s="8" t="s">
        <v>81</v>
      </c>
      <c r="G22" s="8">
        <v>1</v>
      </c>
      <c r="H22" s="8">
        <v>77.5</v>
      </c>
      <c r="I22" s="8">
        <v>68</v>
      </c>
      <c r="J22" s="8">
        <v>145.5</v>
      </c>
      <c r="K22" s="23">
        <f>J22/6</f>
        <v>24.25</v>
      </c>
      <c r="L22" s="8"/>
      <c r="M22" s="24">
        <f>K22+L22/2</f>
        <v>24.25</v>
      </c>
      <c r="N22" s="24">
        <v>79.38</v>
      </c>
      <c r="O22" s="24">
        <f>N22/2</f>
        <v>39.69</v>
      </c>
      <c r="P22" s="24">
        <f>M22+O22</f>
        <v>63.94</v>
      </c>
      <c r="Q22" s="9">
        <v>1</v>
      </c>
      <c r="R22" s="8"/>
      <c r="S22" s="6" t="s">
        <v>27</v>
      </c>
      <c r="T22" s="7" t="s">
        <v>28</v>
      </c>
    </row>
    <row r="23" ht="20" customHeight="1" spans="1:20">
      <c r="A23" s="11"/>
      <c r="B23" s="8"/>
      <c r="C23" s="8" t="s">
        <v>82</v>
      </c>
      <c r="D23" s="6" t="s">
        <v>83</v>
      </c>
      <c r="E23" s="8" t="s">
        <v>84</v>
      </c>
      <c r="F23" s="8" t="s">
        <v>81</v>
      </c>
      <c r="G23" s="8">
        <v>1</v>
      </c>
      <c r="H23" s="8">
        <v>88.5</v>
      </c>
      <c r="I23" s="8">
        <v>66.5</v>
      </c>
      <c r="J23" s="8">
        <v>155</v>
      </c>
      <c r="K23" s="23">
        <f>J23/6</f>
        <v>25.8333333333333</v>
      </c>
      <c r="L23" s="8"/>
      <c r="M23" s="24">
        <f>K23+L23/2</f>
        <v>25.8333333333333</v>
      </c>
      <c r="N23" s="24">
        <v>73.4</v>
      </c>
      <c r="O23" s="24">
        <f>N23/2</f>
        <v>36.7</v>
      </c>
      <c r="P23" s="24">
        <f>M23+O23</f>
        <v>62.5333333333333</v>
      </c>
      <c r="Q23" s="9">
        <v>2</v>
      </c>
      <c r="R23" s="8"/>
      <c r="S23" s="6" t="s">
        <v>27</v>
      </c>
      <c r="T23" s="7" t="s">
        <v>28</v>
      </c>
    </row>
    <row r="24" ht="20" customHeight="1" spans="1:20">
      <c r="A24" s="11"/>
      <c r="B24" s="8"/>
      <c r="C24" s="8" t="s">
        <v>85</v>
      </c>
      <c r="D24" s="6" t="s">
        <v>86</v>
      </c>
      <c r="E24" s="8" t="s">
        <v>87</v>
      </c>
      <c r="F24" s="8" t="s">
        <v>81</v>
      </c>
      <c r="G24" s="8">
        <v>1</v>
      </c>
      <c r="H24" s="8">
        <v>65</v>
      </c>
      <c r="I24" s="8">
        <v>68</v>
      </c>
      <c r="J24" s="8">
        <v>133</v>
      </c>
      <c r="K24" s="23">
        <f>J24/6</f>
        <v>22.1666666666667</v>
      </c>
      <c r="L24" s="8"/>
      <c r="M24" s="24">
        <f>K24+L24/2</f>
        <v>22.1666666666667</v>
      </c>
      <c r="N24" s="24">
        <v>71.6</v>
      </c>
      <c r="O24" s="24">
        <f>N24/2</f>
        <v>35.8</v>
      </c>
      <c r="P24" s="24">
        <f>M24+O24</f>
        <v>57.9666666666667</v>
      </c>
      <c r="Q24" s="9">
        <v>3</v>
      </c>
      <c r="R24" s="14" t="s">
        <v>88</v>
      </c>
      <c r="S24" s="6" t="s">
        <v>27</v>
      </c>
      <c r="T24" s="7" t="s">
        <v>28</v>
      </c>
    </row>
    <row r="25" ht="20" customHeight="1" spans="1:20">
      <c r="A25" s="12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25"/>
      <c r="O25" s="13"/>
      <c r="P25" s="13"/>
      <c r="Q25" s="13"/>
      <c r="R25" s="13"/>
      <c r="S25" s="13"/>
      <c r="T25" s="32"/>
    </row>
    <row r="26" ht="20" customHeight="1" spans="1:20">
      <c r="A26" s="9" t="s">
        <v>89</v>
      </c>
      <c r="B26" s="14" t="s">
        <v>90</v>
      </c>
      <c r="C26" s="8" t="s">
        <v>91</v>
      </c>
      <c r="D26" s="6" t="s">
        <v>92</v>
      </c>
      <c r="E26" s="8" t="s">
        <v>93</v>
      </c>
      <c r="F26" s="8" t="s">
        <v>94</v>
      </c>
      <c r="G26" s="8">
        <v>1</v>
      </c>
      <c r="H26" s="8">
        <v>96.5</v>
      </c>
      <c r="I26" s="8">
        <v>81</v>
      </c>
      <c r="J26" s="8">
        <v>177.5</v>
      </c>
      <c r="K26" s="23">
        <f t="shared" si="4"/>
        <v>29.5833333333333</v>
      </c>
      <c r="L26" s="8"/>
      <c r="M26" s="24">
        <f t="shared" si="5"/>
        <v>29.5833333333333</v>
      </c>
      <c r="N26" s="24">
        <v>76.2</v>
      </c>
      <c r="O26" s="24">
        <f t="shared" si="2"/>
        <v>38.1</v>
      </c>
      <c r="P26" s="24">
        <f t="shared" si="3"/>
        <v>67.6833333333333</v>
      </c>
      <c r="Q26" s="9">
        <v>1</v>
      </c>
      <c r="R26" s="8"/>
      <c r="S26" s="6" t="s">
        <v>95</v>
      </c>
      <c r="T26" s="7" t="s">
        <v>28</v>
      </c>
    </row>
    <row r="27" ht="20" customHeight="1" spans="1:20">
      <c r="A27" s="15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26"/>
      <c r="O27" s="16"/>
      <c r="P27" s="16"/>
      <c r="Q27" s="16"/>
      <c r="R27" s="16"/>
      <c r="S27" s="16"/>
      <c r="T27" s="33"/>
    </row>
    <row r="28" ht="20" customHeight="1" spans="1:20">
      <c r="A28" s="11" t="s">
        <v>89</v>
      </c>
      <c r="B28" s="8" t="s">
        <v>53</v>
      </c>
      <c r="C28" s="8" t="s">
        <v>96</v>
      </c>
      <c r="D28" s="6" t="s">
        <v>97</v>
      </c>
      <c r="E28" s="8" t="s">
        <v>98</v>
      </c>
      <c r="F28" s="8" t="s">
        <v>99</v>
      </c>
      <c r="G28" s="8">
        <v>1</v>
      </c>
      <c r="H28" s="8">
        <v>99.5</v>
      </c>
      <c r="I28" s="8">
        <v>88.5</v>
      </c>
      <c r="J28" s="8">
        <v>188</v>
      </c>
      <c r="K28" s="23">
        <f>J28/6</f>
        <v>31.3333333333333</v>
      </c>
      <c r="L28" s="8"/>
      <c r="M28" s="24">
        <f>K28+L28/2</f>
        <v>31.3333333333333</v>
      </c>
      <c r="N28" s="24">
        <v>83.2</v>
      </c>
      <c r="O28" s="24">
        <f>N28/2</f>
        <v>41.6</v>
      </c>
      <c r="P28" s="24">
        <f>M28+O28</f>
        <v>72.9333333333333</v>
      </c>
      <c r="Q28" s="9">
        <v>1</v>
      </c>
      <c r="R28" s="8"/>
      <c r="S28" s="6" t="s">
        <v>95</v>
      </c>
      <c r="T28" s="7" t="s">
        <v>28</v>
      </c>
    </row>
    <row r="29" ht="20" customHeight="1" spans="1:20">
      <c r="A29" s="11"/>
      <c r="B29" s="8"/>
      <c r="C29" s="8" t="s">
        <v>100</v>
      </c>
      <c r="D29" s="6" t="s">
        <v>101</v>
      </c>
      <c r="E29" s="8" t="s">
        <v>102</v>
      </c>
      <c r="F29" s="8" t="s">
        <v>99</v>
      </c>
      <c r="G29" s="8">
        <v>1</v>
      </c>
      <c r="H29" s="8">
        <v>88.5</v>
      </c>
      <c r="I29" s="8">
        <v>100.5</v>
      </c>
      <c r="J29" s="8">
        <v>189</v>
      </c>
      <c r="K29" s="23">
        <f>J29/6</f>
        <v>31.5</v>
      </c>
      <c r="L29" s="8"/>
      <c r="M29" s="24">
        <f>K29+L29/2</f>
        <v>31.5</v>
      </c>
      <c r="N29" s="24">
        <v>81.2</v>
      </c>
      <c r="O29" s="24">
        <f>N29/2</f>
        <v>40.6</v>
      </c>
      <c r="P29" s="24">
        <f>M29+O29</f>
        <v>72.1</v>
      </c>
      <c r="Q29" s="9">
        <v>2</v>
      </c>
      <c r="R29" s="8"/>
      <c r="S29" s="6" t="s">
        <v>95</v>
      </c>
      <c r="T29" s="7" t="s">
        <v>28</v>
      </c>
    </row>
    <row r="30" ht="20" customHeight="1" spans="1:20">
      <c r="A30" s="11"/>
      <c r="B30" s="8"/>
      <c r="C30" s="8" t="s">
        <v>103</v>
      </c>
      <c r="D30" s="6" t="s">
        <v>104</v>
      </c>
      <c r="E30" s="8" t="s">
        <v>105</v>
      </c>
      <c r="F30" s="8" t="s">
        <v>99</v>
      </c>
      <c r="G30" s="8">
        <v>1</v>
      </c>
      <c r="H30" s="8">
        <v>99</v>
      </c>
      <c r="I30" s="8">
        <v>69</v>
      </c>
      <c r="J30" s="8">
        <v>168</v>
      </c>
      <c r="K30" s="23">
        <f>J30/6</f>
        <v>28</v>
      </c>
      <c r="L30" s="8"/>
      <c r="M30" s="24">
        <f>K30+L30/2</f>
        <v>28</v>
      </c>
      <c r="N30" s="24">
        <v>78.2</v>
      </c>
      <c r="O30" s="24">
        <f>N30/2</f>
        <v>39.1</v>
      </c>
      <c r="P30" s="24">
        <f>M30+O30</f>
        <v>67.1</v>
      </c>
      <c r="Q30" s="9">
        <v>3</v>
      </c>
      <c r="R30" s="8"/>
      <c r="S30" s="6" t="s">
        <v>95</v>
      </c>
      <c r="T30" s="7" t="s">
        <v>28</v>
      </c>
    </row>
    <row r="31" s="1" customFormat="1" ht="20" customHeight="1" spans="1:20">
      <c r="A31" s="17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27"/>
      <c r="O31" s="18"/>
      <c r="P31" s="18"/>
      <c r="Q31" s="18"/>
      <c r="R31" s="18"/>
      <c r="S31" s="18"/>
      <c r="T31" s="34"/>
    </row>
    <row r="32" ht="20" customHeight="1" spans="1:20">
      <c r="A32" s="9" t="s">
        <v>106</v>
      </c>
      <c r="B32" s="8" t="s">
        <v>107</v>
      </c>
      <c r="C32" s="8" t="s">
        <v>108</v>
      </c>
      <c r="D32" s="6" t="s">
        <v>109</v>
      </c>
      <c r="E32" s="8" t="s">
        <v>110</v>
      </c>
      <c r="F32" s="8" t="s">
        <v>111</v>
      </c>
      <c r="G32" s="8">
        <v>1</v>
      </c>
      <c r="H32" s="8">
        <v>107.5</v>
      </c>
      <c r="I32" s="8">
        <v>90.5</v>
      </c>
      <c r="J32" s="8">
        <v>198</v>
      </c>
      <c r="K32" s="23">
        <f t="shared" si="4"/>
        <v>33</v>
      </c>
      <c r="L32" s="8"/>
      <c r="M32" s="24">
        <f t="shared" si="5"/>
        <v>33</v>
      </c>
      <c r="N32" s="24">
        <v>80.5</v>
      </c>
      <c r="O32" s="24">
        <f t="shared" si="2"/>
        <v>40.25</v>
      </c>
      <c r="P32" s="24">
        <f t="shared" si="3"/>
        <v>73.25</v>
      </c>
      <c r="Q32" s="9">
        <v>1</v>
      </c>
      <c r="R32" s="8"/>
      <c r="S32" s="6" t="s">
        <v>95</v>
      </c>
      <c r="T32" s="7" t="s">
        <v>28</v>
      </c>
    </row>
    <row r="33" ht="20" customHeight="1" spans="1:20">
      <c r="A33" s="15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26"/>
      <c r="O33" s="16"/>
      <c r="P33" s="16"/>
      <c r="Q33" s="16"/>
      <c r="R33" s="16"/>
      <c r="S33" s="16"/>
      <c r="T33" s="33"/>
    </row>
    <row r="34" ht="20" customHeight="1" spans="1:20">
      <c r="A34" s="11" t="s">
        <v>106</v>
      </c>
      <c r="B34" s="8" t="s">
        <v>112</v>
      </c>
      <c r="C34" s="8" t="s">
        <v>113</v>
      </c>
      <c r="D34" s="6" t="s">
        <v>114</v>
      </c>
      <c r="E34" s="8" t="s">
        <v>115</v>
      </c>
      <c r="F34" s="8" t="s">
        <v>116</v>
      </c>
      <c r="G34" s="8">
        <v>1</v>
      </c>
      <c r="H34" s="8">
        <v>109.5</v>
      </c>
      <c r="I34" s="8">
        <v>85</v>
      </c>
      <c r="J34" s="8">
        <v>194.5</v>
      </c>
      <c r="K34" s="23">
        <f t="shared" si="4"/>
        <v>32.4166666666667</v>
      </c>
      <c r="L34" s="8"/>
      <c r="M34" s="24">
        <f t="shared" si="5"/>
        <v>32.4166666666667</v>
      </c>
      <c r="N34" s="24">
        <v>79.2</v>
      </c>
      <c r="O34" s="24">
        <f t="shared" si="2"/>
        <v>39.6</v>
      </c>
      <c r="P34" s="24">
        <f t="shared" si="3"/>
        <v>72.0166666666667</v>
      </c>
      <c r="Q34" s="9">
        <v>1</v>
      </c>
      <c r="R34" s="8"/>
      <c r="S34" s="6" t="s">
        <v>95</v>
      </c>
      <c r="T34" s="7" t="s">
        <v>28</v>
      </c>
    </row>
    <row r="35" ht="20" customHeight="1" spans="1:20">
      <c r="A35" s="12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25"/>
      <c r="O35" s="13"/>
      <c r="P35" s="13"/>
      <c r="Q35" s="13"/>
      <c r="R35" s="13"/>
      <c r="S35" s="13"/>
      <c r="T35" s="32"/>
    </row>
    <row r="36" ht="20" customHeight="1" spans="1:20">
      <c r="A36" s="11" t="s">
        <v>106</v>
      </c>
      <c r="B36" s="8" t="s">
        <v>117</v>
      </c>
      <c r="C36" s="8" t="s">
        <v>118</v>
      </c>
      <c r="D36" s="6" t="s">
        <v>119</v>
      </c>
      <c r="E36" s="8" t="s">
        <v>120</v>
      </c>
      <c r="F36" s="8" t="s">
        <v>121</v>
      </c>
      <c r="G36" s="8">
        <v>1</v>
      </c>
      <c r="H36" s="8">
        <v>94</v>
      </c>
      <c r="I36" s="8">
        <v>85</v>
      </c>
      <c r="J36" s="8">
        <v>179</v>
      </c>
      <c r="K36" s="23">
        <f t="shared" si="4"/>
        <v>29.8333333333333</v>
      </c>
      <c r="L36" s="8"/>
      <c r="M36" s="24">
        <f t="shared" si="5"/>
        <v>29.8333333333333</v>
      </c>
      <c r="N36" s="24">
        <v>78</v>
      </c>
      <c r="O36" s="24">
        <f t="shared" si="2"/>
        <v>39</v>
      </c>
      <c r="P36" s="24">
        <f t="shared" si="3"/>
        <v>68.8333333333333</v>
      </c>
      <c r="Q36" s="9">
        <v>1</v>
      </c>
      <c r="R36" s="8"/>
      <c r="S36" s="6" t="s">
        <v>95</v>
      </c>
      <c r="T36" s="7" t="s">
        <v>28</v>
      </c>
    </row>
    <row r="37" ht="20" customHeight="1" spans="1:20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25"/>
      <c r="O37" s="13"/>
      <c r="P37" s="13"/>
      <c r="Q37" s="13"/>
      <c r="R37" s="13"/>
      <c r="S37" s="13"/>
      <c r="T37" s="32"/>
    </row>
    <row r="38" ht="20" customHeight="1" spans="1:20">
      <c r="A38" s="9" t="s">
        <v>122</v>
      </c>
      <c r="B38" s="8" t="s">
        <v>123</v>
      </c>
      <c r="C38" s="8" t="s">
        <v>124</v>
      </c>
      <c r="D38" s="6" t="s">
        <v>125</v>
      </c>
      <c r="E38" s="8" t="s">
        <v>126</v>
      </c>
      <c r="F38" s="8" t="s">
        <v>127</v>
      </c>
      <c r="G38" s="8">
        <v>1</v>
      </c>
      <c r="H38" s="8">
        <v>82</v>
      </c>
      <c r="I38" s="8">
        <v>82.5</v>
      </c>
      <c r="J38" s="8">
        <v>164.5</v>
      </c>
      <c r="K38" s="23">
        <f>J38/6</f>
        <v>27.4166666666667</v>
      </c>
      <c r="L38" s="8"/>
      <c r="M38" s="24">
        <f>K38+L38/2</f>
        <v>27.4166666666667</v>
      </c>
      <c r="N38" s="24">
        <v>85.7</v>
      </c>
      <c r="O38" s="24">
        <f>N38/2</f>
        <v>42.85</v>
      </c>
      <c r="P38" s="24">
        <f>M38+O38</f>
        <v>70.2666666666667</v>
      </c>
      <c r="Q38" s="9">
        <v>1</v>
      </c>
      <c r="R38" s="8"/>
      <c r="S38" s="6" t="s">
        <v>95</v>
      </c>
      <c r="T38" s="7" t="s">
        <v>28</v>
      </c>
    </row>
    <row r="39" ht="20" customHeight="1" spans="1:20">
      <c r="A39" s="11"/>
      <c r="B39" s="8"/>
      <c r="C39" s="8" t="s">
        <v>128</v>
      </c>
      <c r="D39" s="6" t="s">
        <v>129</v>
      </c>
      <c r="E39" s="8" t="s">
        <v>130</v>
      </c>
      <c r="F39" s="8" t="s">
        <v>127</v>
      </c>
      <c r="G39" s="8">
        <v>1</v>
      </c>
      <c r="H39" s="8">
        <v>95</v>
      </c>
      <c r="I39" s="8">
        <v>71</v>
      </c>
      <c r="J39" s="8">
        <v>166</v>
      </c>
      <c r="K39" s="23">
        <f>J39/6</f>
        <v>27.6666666666667</v>
      </c>
      <c r="L39" s="8"/>
      <c r="M39" s="24">
        <f>K39+L39/2</f>
        <v>27.6666666666667</v>
      </c>
      <c r="N39" s="24">
        <v>82.9</v>
      </c>
      <c r="O39" s="24">
        <f>N39/2</f>
        <v>41.45</v>
      </c>
      <c r="P39" s="24">
        <f>M39+O39</f>
        <v>69.1166666666667</v>
      </c>
      <c r="Q39" s="9">
        <v>2</v>
      </c>
      <c r="R39" s="8"/>
      <c r="S39" s="6" t="s">
        <v>95</v>
      </c>
      <c r="T39" s="7" t="s">
        <v>28</v>
      </c>
    </row>
    <row r="40" s="2" customFormat="1" ht="20" customHeight="1" spans="1:20">
      <c r="A40" s="11"/>
      <c r="B40" s="8"/>
      <c r="C40" s="8" t="s">
        <v>131</v>
      </c>
      <c r="D40" s="6" t="s">
        <v>132</v>
      </c>
      <c r="E40" s="8" t="s">
        <v>133</v>
      </c>
      <c r="F40" s="8" t="s">
        <v>127</v>
      </c>
      <c r="G40" s="8">
        <v>1</v>
      </c>
      <c r="H40" s="8">
        <v>86</v>
      </c>
      <c r="I40" s="8">
        <v>67.5</v>
      </c>
      <c r="J40" s="8">
        <v>153.5</v>
      </c>
      <c r="K40" s="23">
        <f>J40/6</f>
        <v>25.5833333333333</v>
      </c>
      <c r="L40" s="8">
        <v>5</v>
      </c>
      <c r="M40" s="24">
        <f>K40+L40/2</f>
        <v>28.0833333333333</v>
      </c>
      <c r="N40" s="24">
        <v>81.4</v>
      </c>
      <c r="O40" s="24">
        <f>N40/2</f>
        <v>40.7</v>
      </c>
      <c r="P40" s="24">
        <f>M40+O40</f>
        <v>68.7833333333333</v>
      </c>
      <c r="Q40" s="9">
        <v>3</v>
      </c>
      <c r="R40" s="8"/>
      <c r="S40" s="6" t="s">
        <v>95</v>
      </c>
      <c r="T40" s="7" t="s">
        <v>28</v>
      </c>
    </row>
    <row r="41" ht="20" customHeight="1" spans="1:20">
      <c r="A41" s="12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25"/>
      <c r="O41" s="13"/>
      <c r="P41" s="13"/>
      <c r="Q41" s="13"/>
      <c r="R41" s="13"/>
      <c r="S41" s="13"/>
      <c r="T41" s="32"/>
    </row>
    <row r="42" ht="20" customHeight="1" spans="1:20">
      <c r="A42" s="5" t="s">
        <v>134</v>
      </c>
      <c r="B42" s="6" t="s">
        <v>135</v>
      </c>
      <c r="C42" s="8" t="s">
        <v>136</v>
      </c>
      <c r="D42" s="6" t="s">
        <v>137</v>
      </c>
      <c r="E42" s="8" t="s">
        <v>138</v>
      </c>
      <c r="F42" s="8" t="s">
        <v>139</v>
      </c>
      <c r="G42" s="8">
        <v>1</v>
      </c>
      <c r="H42" s="6">
        <v>75.5</v>
      </c>
      <c r="I42" s="6">
        <v>81.2</v>
      </c>
      <c r="J42" s="6">
        <v>156.7</v>
      </c>
      <c r="K42" s="28">
        <f>J42/6</f>
        <v>26.1166666666667</v>
      </c>
      <c r="L42" s="6"/>
      <c r="M42" s="29">
        <f>K42+L42/2</f>
        <v>26.1166666666667</v>
      </c>
      <c r="N42" s="24">
        <v>74.9</v>
      </c>
      <c r="O42" s="24">
        <f>N42/2</f>
        <v>37.45</v>
      </c>
      <c r="P42" s="24">
        <f>M42+O42</f>
        <v>63.5666666666667</v>
      </c>
      <c r="Q42" s="5">
        <v>1</v>
      </c>
      <c r="R42" s="6"/>
      <c r="S42" s="6" t="s">
        <v>95</v>
      </c>
      <c r="T42" s="7" t="s">
        <v>28</v>
      </c>
    </row>
    <row r="43" ht="20" customHeight="1" spans="1:20">
      <c r="A43" s="10"/>
      <c r="B43" s="6"/>
      <c r="C43" s="8" t="s">
        <v>140</v>
      </c>
      <c r="D43" s="6" t="s">
        <v>141</v>
      </c>
      <c r="E43" s="8" t="s">
        <v>142</v>
      </c>
      <c r="F43" s="8" t="s">
        <v>139</v>
      </c>
      <c r="G43" s="8">
        <v>1</v>
      </c>
      <c r="H43" s="6">
        <v>66.5</v>
      </c>
      <c r="I43" s="6">
        <v>70.7</v>
      </c>
      <c r="J43" s="6">
        <v>137.2</v>
      </c>
      <c r="K43" s="28">
        <f>J43/6</f>
        <v>22.8666666666667</v>
      </c>
      <c r="L43" s="6"/>
      <c r="M43" s="29">
        <f>K43+L43/2</f>
        <v>22.8666666666667</v>
      </c>
      <c r="N43" s="24">
        <v>74.6</v>
      </c>
      <c r="O43" s="24">
        <f>N43/2</f>
        <v>37.3</v>
      </c>
      <c r="P43" s="24">
        <f>M43+O43</f>
        <v>60.1666666666667</v>
      </c>
      <c r="Q43" s="5">
        <v>2</v>
      </c>
      <c r="R43" s="6"/>
      <c r="S43" s="6" t="s">
        <v>95</v>
      </c>
      <c r="T43" s="7" t="s">
        <v>28</v>
      </c>
    </row>
    <row r="44" ht="20" customHeight="1" spans="1:20">
      <c r="A44" s="10"/>
      <c r="B44" s="6"/>
      <c r="C44" s="8" t="s">
        <v>143</v>
      </c>
      <c r="D44" s="6" t="s">
        <v>144</v>
      </c>
      <c r="E44" s="8" t="s">
        <v>145</v>
      </c>
      <c r="F44" s="8" t="s">
        <v>139</v>
      </c>
      <c r="G44" s="8">
        <v>1</v>
      </c>
      <c r="H44" s="6">
        <v>69</v>
      </c>
      <c r="I44" s="6">
        <v>65.1</v>
      </c>
      <c r="J44" s="6">
        <v>134.1</v>
      </c>
      <c r="K44" s="28">
        <f>J44/6</f>
        <v>22.35</v>
      </c>
      <c r="L44" s="6"/>
      <c r="M44" s="29">
        <f>K44+L44/2</f>
        <v>22.35</v>
      </c>
      <c r="N44" s="24">
        <v>73.5</v>
      </c>
      <c r="O44" s="24">
        <f>N44/2</f>
        <v>36.75</v>
      </c>
      <c r="P44" s="24">
        <f>M44+O44</f>
        <v>59.1</v>
      </c>
      <c r="Q44" s="5">
        <v>3</v>
      </c>
      <c r="R44" s="7"/>
      <c r="S44" s="6" t="s">
        <v>95</v>
      </c>
      <c r="T44" s="7" t="s">
        <v>28</v>
      </c>
    </row>
    <row r="45" ht="20" customHeight="1" spans="1:20">
      <c r="A45" s="19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30"/>
      <c r="O45" s="20"/>
      <c r="P45" s="20"/>
      <c r="Q45" s="20"/>
      <c r="R45" s="20"/>
      <c r="S45" s="20"/>
      <c r="T45" s="35"/>
    </row>
    <row r="46" ht="20" customHeight="1" spans="1:20">
      <c r="A46" s="10" t="s">
        <v>146</v>
      </c>
      <c r="B46" s="6" t="s">
        <v>147</v>
      </c>
      <c r="C46" s="8" t="s">
        <v>148</v>
      </c>
      <c r="D46" s="6" t="s">
        <v>149</v>
      </c>
      <c r="E46" s="8" t="s">
        <v>150</v>
      </c>
      <c r="F46" s="8" t="s">
        <v>151</v>
      </c>
      <c r="G46" s="8">
        <v>1</v>
      </c>
      <c r="H46" s="6">
        <v>105.5</v>
      </c>
      <c r="I46" s="6">
        <v>99.5</v>
      </c>
      <c r="J46" s="6">
        <v>205</v>
      </c>
      <c r="K46" s="28">
        <f>J46/6</f>
        <v>34.1666666666667</v>
      </c>
      <c r="L46" s="6"/>
      <c r="M46" s="29">
        <f>K46+L46/2</f>
        <v>34.1666666666667</v>
      </c>
      <c r="N46" s="24">
        <v>86.2</v>
      </c>
      <c r="O46" s="24">
        <f>N46/2</f>
        <v>43.1</v>
      </c>
      <c r="P46" s="24">
        <f>M46+O46</f>
        <v>77.2666666666667</v>
      </c>
      <c r="Q46" s="5">
        <v>1</v>
      </c>
      <c r="R46" s="7"/>
      <c r="S46" s="6" t="s">
        <v>95</v>
      </c>
      <c r="T46" s="7" t="s">
        <v>28</v>
      </c>
    </row>
    <row r="47" ht="20" customHeight="1" spans="1:20">
      <c r="A47" s="10"/>
      <c r="B47" s="6"/>
      <c r="C47" s="8" t="s">
        <v>152</v>
      </c>
      <c r="D47" s="6" t="s">
        <v>153</v>
      </c>
      <c r="E47" s="8" t="s">
        <v>154</v>
      </c>
      <c r="F47" s="8" t="s">
        <v>151</v>
      </c>
      <c r="G47" s="8">
        <v>1</v>
      </c>
      <c r="H47" s="6">
        <v>89</v>
      </c>
      <c r="I47" s="6">
        <v>93.5</v>
      </c>
      <c r="J47" s="6">
        <v>182.5</v>
      </c>
      <c r="K47" s="28">
        <f>J47/6</f>
        <v>30.4166666666667</v>
      </c>
      <c r="L47" s="6"/>
      <c r="M47" s="29">
        <f>K47+L47/2</f>
        <v>30.4166666666667</v>
      </c>
      <c r="N47" s="24">
        <v>85.2</v>
      </c>
      <c r="O47" s="24">
        <f>N47/2</f>
        <v>42.6</v>
      </c>
      <c r="P47" s="24">
        <f>M47+O47</f>
        <v>73.0166666666667</v>
      </c>
      <c r="Q47" s="5">
        <v>2</v>
      </c>
      <c r="R47" s="6"/>
      <c r="S47" s="6" t="s">
        <v>95</v>
      </c>
      <c r="T47" s="7" t="s">
        <v>28</v>
      </c>
    </row>
    <row r="48" ht="20" customHeight="1" spans="1:20">
      <c r="A48" s="10"/>
      <c r="B48" s="6"/>
      <c r="C48" s="8" t="s">
        <v>155</v>
      </c>
      <c r="D48" s="6" t="s">
        <v>156</v>
      </c>
      <c r="E48" s="8" t="s">
        <v>157</v>
      </c>
      <c r="F48" s="8" t="s">
        <v>151</v>
      </c>
      <c r="G48" s="8">
        <v>1</v>
      </c>
      <c r="H48" s="6">
        <v>94</v>
      </c>
      <c r="I48" s="6">
        <v>99.5</v>
      </c>
      <c r="J48" s="6">
        <v>193.5</v>
      </c>
      <c r="K48" s="28">
        <f>J48/6</f>
        <v>32.25</v>
      </c>
      <c r="L48" s="6"/>
      <c r="M48" s="29">
        <f>K48+L48/2</f>
        <v>32.25</v>
      </c>
      <c r="N48" s="24">
        <v>79.7</v>
      </c>
      <c r="O48" s="24">
        <f>N48/2</f>
        <v>39.85</v>
      </c>
      <c r="P48" s="24">
        <f>M48+O48</f>
        <v>72.1</v>
      </c>
      <c r="Q48" s="5">
        <v>3</v>
      </c>
      <c r="R48" s="6"/>
      <c r="S48" s="6" t="s">
        <v>95</v>
      </c>
      <c r="T48" s="7" t="s">
        <v>28</v>
      </c>
    </row>
    <row r="49" ht="20" customHeight="1" spans="1:20">
      <c r="A49" s="19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30"/>
      <c r="O49" s="20"/>
      <c r="P49" s="20"/>
      <c r="Q49" s="20"/>
      <c r="R49" s="20"/>
      <c r="S49" s="20"/>
      <c r="T49" s="35"/>
    </row>
    <row r="50" ht="20" customHeight="1" spans="1:20">
      <c r="A50" s="5" t="s">
        <v>146</v>
      </c>
      <c r="B50" s="6" t="s">
        <v>135</v>
      </c>
      <c r="C50" s="8" t="s">
        <v>158</v>
      </c>
      <c r="D50" s="6" t="s">
        <v>159</v>
      </c>
      <c r="E50" s="8" t="s">
        <v>160</v>
      </c>
      <c r="F50" s="8" t="s">
        <v>161</v>
      </c>
      <c r="G50" s="8">
        <v>1</v>
      </c>
      <c r="H50" s="6">
        <v>95</v>
      </c>
      <c r="I50" s="6">
        <v>72.3</v>
      </c>
      <c r="J50" s="6">
        <v>167.3</v>
      </c>
      <c r="K50" s="28">
        <f>J50/6</f>
        <v>27.8833333333333</v>
      </c>
      <c r="L50" s="6"/>
      <c r="M50" s="29">
        <f>K50+L50/2</f>
        <v>27.8833333333333</v>
      </c>
      <c r="N50" s="24">
        <v>79.2</v>
      </c>
      <c r="O50" s="24">
        <f>N50/2</f>
        <v>39.6</v>
      </c>
      <c r="P50" s="24">
        <f>M50+O50</f>
        <v>67.4833333333333</v>
      </c>
      <c r="Q50" s="5">
        <v>1</v>
      </c>
      <c r="R50" s="6"/>
      <c r="S50" s="6" t="s">
        <v>27</v>
      </c>
      <c r="T50" s="7" t="s">
        <v>162</v>
      </c>
    </row>
    <row r="51" ht="20" customHeight="1" spans="1:20">
      <c r="A51" s="10"/>
      <c r="B51" s="6"/>
      <c r="C51" s="8" t="s">
        <v>163</v>
      </c>
      <c r="D51" s="6" t="s">
        <v>164</v>
      </c>
      <c r="E51" s="8" t="s">
        <v>165</v>
      </c>
      <c r="F51" s="8" t="s">
        <v>161</v>
      </c>
      <c r="G51" s="8">
        <v>1</v>
      </c>
      <c r="H51" s="6">
        <v>82.5</v>
      </c>
      <c r="I51" s="6">
        <v>80.9</v>
      </c>
      <c r="J51" s="6">
        <v>163.4</v>
      </c>
      <c r="K51" s="28">
        <f>J51/6</f>
        <v>27.2333333333333</v>
      </c>
      <c r="L51" s="6"/>
      <c r="M51" s="29">
        <f>K51+L51/2</f>
        <v>27.2333333333333</v>
      </c>
      <c r="N51" s="24">
        <v>79.8</v>
      </c>
      <c r="O51" s="24">
        <f>N51/2</f>
        <v>39.9</v>
      </c>
      <c r="P51" s="24">
        <f>M51+O51</f>
        <v>67.1333333333333</v>
      </c>
      <c r="Q51" s="5">
        <v>2</v>
      </c>
      <c r="R51" s="6"/>
      <c r="S51" s="6" t="s">
        <v>27</v>
      </c>
      <c r="T51" s="7" t="s">
        <v>162</v>
      </c>
    </row>
    <row r="52" ht="20" customHeight="1" spans="1:20">
      <c r="A52" s="10"/>
      <c r="B52" s="6"/>
      <c r="C52" s="8" t="s">
        <v>166</v>
      </c>
      <c r="D52" s="6" t="s">
        <v>167</v>
      </c>
      <c r="E52" s="8" t="s">
        <v>168</v>
      </c>
      <c r="F52" s="8" t="s">
        <v>161</v>
      </c>
      <c r="G52" s="8">
        <v>1</v>
      </c>
      <c r="H52" s="6">
        <v>90.5</v>
      </c>
      <c r="I52" s="6">
        <v>69.6</v>
      </c>
      <c r="J52" s="6">
        <v>160.1</v>
      </c>
      <c r="K52" s="28">
        <f>J52/6</f>
        <v>26.6833333333333</v>
      </c>
      <c r="L52" s="6"/>
      <c r="M52" s="29">
        <f>K52+L52/2</f>
        <v>26.6833333333333</v>
      </c>
      <c r="N52" s="24">
        <v>76.5</v>
      </c>
      <c r="O52" s="24">
        <f>N52/2</f>
        <v>38.25</v>
      </c>
      <c r="P52" s="24">
        <f>M52+O52</f>
        <v>64.9333333333333</v>
      </c>
      <c r="Q52" s="5">
        <v>3</v>
      </c>
      <c r="R52" s="6"/>
      <c r="S52" s="6" t="s">
        <v>27</v>
      </c>
      <c r="T52" s="7" t="s">
        <v>162</v>
      </c>
    </row>
    <row r="53" ht="20" customHeight="1" spans="1:20">
      <c r="A53" s="19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30"/>
      <c r="O53" s="20"/>
      <c r="P53" s="20"/>
      <c r="Q53" s="20"/>
      <c r="R53" s="20"/>
      <c r="S53" s="20"/>
      <c r="T53" s="35"/>
    </row>
    <row r="54" ht="20" customHeight="1" spans="1:20">
      <c r="A54" s="10" t="s">
        <v>146</v>
      </c>
      <c r="B54" s="6" t="s">
        <v>169</v>
      </c>
      <c r="C54" s="8" t="s">
        <v>170</v>
      </c>
      <c r="D54" s="6" t="s">
        <v>171</v>
      </c>
      <c r="E54" s="8" t="s">
        <v>172</v>
      </c>
      <c r="F54" s="8" t="s">
        <v>173</v>
      </c>
      <c r="G54" s="8">
        <v>1</v>
      </c>
      <c r="H54" s="6">
        <v>84</v>
      </c>
      <c r="I54" s="6">
        <v>93.4</v>
      </c>
      <c r="J54" s="6">
        <v>177.4</v>
      </c>
      <c r="K54" s="28">
        <f t="shared" si="4"/>
        <v>29.5666666666667</v>
      </c>
      <c r="L54" s="6"/>
      <c r="M54" s="29">
        <f t="shared" si="5"/>
        <v>29.5666666666667</v>
      </c>
      <c r="N54" s="24">
        <v>76.2</v>
      </c>
      <c r="O54" s="24">
        <f t="shared" si="2"/>
        <v>38.1</v>
      </c>
      <c r="P54" s="24">
        <f t="shared" si="3"/>
        <v>67.6666666666667</v>
      </c>
      <c r="Q54" s="5">
        <v>1</v>
      </c>
      <c r="R54" s="7"/>
      <c r="S54" s="6" t="s">
        <v>27</v>
      </c>
      <c r="T54" s="7" t="s">
        <v>162</v>
      </c>
    </row>
    <row r="55" ht="20" customHeight="1" spans="1:20">
      <c r="A55" s="10"/>
      <c r="B55" s="6"/>
      <c r="C55" s="8" t="s">
        <v>174</v>
      </c>
      <c r="D55" s="6" t="s">
        <v>175</v>
      </c>
      <c r="E55" s="8" t="s">
        <v>176</v>
      </c>
      <c r="F55" s="8" t="s">
        <v>173</v>
      </c>
      <c r="G55" s="8">
        <v>1</v>
      </c>
      <c r="H55" s="6">
        <v>89.5</v>
      </c>
      <c r="I55" s="6">
        <v>81</v>
      </c>
      <c r="J55" s="6">
        <v>170.5</v>
      </c>
      <c r="K55" s="28">
        <f t="shared" si="4"/>
        <v>28.4166666666667</v>
      </c>
      <c r="L55" s="6"/>
      <c r="M55" s="29">
        <f t="shared" si="5"/>
        <v>28.4166666666667</v>
      </c>
      <c r="N55" s="24" t="s">
        <v>177</v>
      </c>
      <c r="O55" s="24" t="s">
        <v>177</v>
      </c>
      <c r="P55" s="24">
        <f>M55</f>
        <v>28.4166666666667</v>
      </c>
      <c r="Q55" s="5">
        <v>2</v>
      </c>
      <c r="R55" s="7"/>
      <c r="S55" s="6" t="s">
        <v>27</v>
      </c>
      <c r="T55" s="7" t="s">
        <v>162</v>
      </c>
    </row>
    <row r="56" ht="20" customHeight="1" spans="1:20">
      <c r="A56" s="19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30"/>
      <c r="O56" s="20"/>
      <c r="P56" s="20"/>
      <c r="Q56" s="20"/>
      <c r="R56" s="20"/>
      <c r="S56" s="20"/>
      <c r="T56" s="35"/>
    </row>
    <row r="57" ht="20" customHeight="1" spans="1:20">
      <c r="A57" s="5" t="s">
        <v>178</v>
      </c>
      <c r="B57" s="6" t="s">
        <v>135</v>
      </c>
      <c r="C57" s="8" t="s">
        <v>179</v>
      </c>
      <c r="D57" s="6" t="s">
        <v>180</v>
      </c>
      <c r="E57" s="8" t="s">
        <v>181</v>
      </c>
      <c r="F57" s="8" t="s">
        <v>182</v>
      </c>
      <c r="G57" s="8">
        <v>1</v>
      </c>
      <c r="H57" s="6">
        <v>66</v>
      </c>
      <c r="I57" s="6">
        <v>76.2</v>
      </c>
      <c r="J57" s="6">
        <v>142.2</v>
      </c>
      <c r="K57" s="28">
        <f t="shared" si="4"/>
        <v>23.7</v>
      </c>
      <c r="L57" s="6"/>
      <c r="M57" s="29">
        <f t="shared" si="5"/>
        <v>23.7</v>
      </c>
      <c r="N57" s="24">
        <v>74.8</v>
      </c>
      <c r="O57" s="24">
        <f t="shared" si="2"/>
        <v>37.4</v>
      </c>
      <c r="P57" s="24">
        <f t="shared" si="3"/>
        <v>61.1</v>
      </c>
      <c r="Q57" s="5">
        <v>1</v>
      </c>
      <c r="R57" s="7"/>
      <c r="S57" s="6" t="s">
        <v>27</v>
      </c>
      <c r="T57" s="7" t="s">
        <v>162</v>
      </c>
    </row>
    <row r="58" ht="20" customHeight="1" spans="1:20">
      <c r="A58" s="10"/>
      <c r="B58" s="6"/>
      <c r="C58" s="8" t="s">
        <v>183</v>
      </c>
      <c r="D58" s="6" t="s">
        <v>184</v>
      </c>
      <c r="E58" s="8" t="s">
        <v>185</v>
      </c>
      <c r="F58" s="8" t="s">
        <v>182</v>
      </c>
      <c r="G58" s="8">
        <v>1</v>
      </c>
      <c r="H58" s="6">
        <v>67</v>
      </c>
      <c r="I58" s="6">
        <v>61.4</v>
      </c>
      <c r="J58" s="6">
        <v>128.4</v>
      </c>
      <c r="K58" s="28">
        <f t="shared" si="4"/>
        <v>21.4</v>
      </c>
      <c r="L58" s="6"/>
      <c r="M58" s="29">
        <f t="shared" si="5"/>
        <v>21.4</v>
      </c>
      <c r="N58" s="24" t="s">
        <v>186</v>
      </c>
      <c r="O58" s="24" t="s">
        <v>186</v>
      </c>
      <c r="P58" s="24">
        <f>M58</f>
        <v>21.4</v>
      </c>
      <c r="Q58" s="5">
        <v>2</v>
      </c>
      <c r="R58" s="7"/>
      <c r="S58" s="6" t="s">
        <v>27</v>
      </c>
      <c r="T58" s="7" t="s">
        <v>162</v>
      </c>
    </row>
    <row r="59" ht="20" customHeight="1" spans="1:20">
      <c r="A59" s="19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30"/>
      <c r="O59" s="20"/>
      <c r="P59" s="20"/>
      <c r="Q59" s="20"/>
      <c r="R59" s="20"/>
      <c r="S59" s="20"/>
      <c r="T59" s="35"/>
    </row>
    <row r="60" ht="20" customHeight="1" spans="1:20">
      <c r="A60" s="10" t="s">
        <v>178</v>
      </c>
      <c r="B60" s="6" t="s">
        <v>169</v>
      </c>
      <c r="C60" s="8" t="s">
        <v>187</v>
      </c>
      <c r="D60" s="6" t="s">
        <v>188</v>
      </c>
      <c r="E60" s="8" t="s">
        <v>189</v>
      </c>
      <c r="F60" s="8" t="s">
        <v>190</v>
      </c>
      <c r="G60" s="8">
        <v>1</v>
      </c>
      <c r="H60" s="6">
        <v>87.5</v>
      </c>
      <c r="I60" s="6">
        <v>59.6</v>
      </c>
      <c r="J60" s="6">
        <v>147.1</v>
      </c>
      <c r="K60" s="28">
        <f t="shared" si="4"/>
        <v>24.5166666666667</v>
      </c>
      <c r="L60" s="6"/>
      <c r="M60" s="29">
        <f t="shared" si="5"/>
        <v>24.5166666666667</v>
      </c>
      <c r="N60" s="24">
        <v>77.6</v>
      </c>
      <c r="O60" s="24">
        <f t="shared" si="2"/>
        <v>38.8</v>
      </c>
      <c r="P60" s="24">
        <f t="shared" si="3"/>
        <v>63.3166666666667</v>
      </c>
      <c r="Q60" s="5">
        <v>1</v>
      </c>
      <c r="R60" s="7"/>
      <c r="S60" s="6" t="s">
        <v>27</v>
      </c>
      <c r="T60" s="7" t="s">
        <v>162</v>
      </c>
    </row>
    <row r="61" ht="20" customHeight="1" spans="1:20">
      <c r="A61" s="10"/>
      <c r="B61" s="6"/>
      <c r="C61" s="8" t="s">
        <v>191</v>
      </c>
      <c r="D61" s="6" t="s">
        <v>192</v>
      </c>
      <c r="E61" s="8" t="s">
        <v>193</v>
      </c>
      <c r="F61" s="8" t="s">
        <v>190</v>
      </c>
      <c r="G61" s="8">
        <v>1</v>
      </c>
      <c r="H61" s="6">
        <v>63</v>
      </c>
      <c r="I61" s="6">
        <v>33.1</v>
      </c>
      <c r="J61" s="6">
        <v>96.1</v>
      </c>
      <c r="K61" s="28">
        <f t="shared" si="4"/>
        <v>16.0166666666667</v>
      </c>
      <c r="L61" s="6"/>
      <c r="M61" s="29">
        <f t="shared" si="5"/>
        <v>16.0166666666667</v>
      </c>
      <c r="N61" s="24">
        <v>73</v>
      </c>
      <c r="O61" s="24">
        <f t="shared" si="2"/>
        <v>36.5</v>
      </c>
      <c r="P61" s="24">
        <f t="shared" si="3"/>
        <v>52.5166666666667</v>
      </c>
      <c r="Q61" s="5">
        <v>2</v>
      </c>
      <c r="R61" s="7"/>
      <c r="S61" s="6" t="s">
        <v>27</v>
      </c>
      <c r="T61" s="7" t="s">
        <v>162</v>
      </c>
    </row>
    <row r="62" ht="20" customHeight="1" spans="1:20">
      <c r="A62" s="19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30"/>
      <c r="O62" s="20"/>
      <c r="P62" s="20"/>
      <c r="Q62" s="20"/>
      <c r="R62" s="20"/>
      <c r="S62" s="20"/>
      <c r="T62" s="35"/>
    </row>
    <row r="63" ht="20" customHeight="1" spans="1:20">
      <c r="A63" s="5" t="s">
        <v>194</v>
      </c>
      <c r="B63" s="6" t="s">
        <v>135</v>
      </c>
      <c r="C63" s="8" t="s">
        <v>195</v>
      </c>
      <c r="D63" s="6" t="s">
        <v>196</v>
      </c>
      <c r="E63" s="8" t="s">
        <v>197</v>
      </c>
      <c r="F63" s="8" t="s">
        <v>198</v>
      </c>
      <c r="G63" s="8">
        <v>3</v>
      </c>
      <c r="H63" s="6">
        <v>87.5</v>
      </c>
      <c r="I63" s="6">
        <v>69.4</v>
      </c>
      <c r="J63" s="6">
        <v>156.9</v>
      </c>
      <c r="K63" s="28">
        <f t="shared" ref="K63:K71" si="6">J63/6</f>
        <v>26.15</v>
      </c>
      <c r="L63" s="6"/>
      <c r="M63" s="29">
        <f t="shared" ref="M63:M71" si="7">K63+L63/2</f>
        <v>26.15</v>
      </c>
      <c r="N63" s="24">
        <v>76.2</v>
      </c>
      <c r="O63" s="24">
        <f t="shared" ref="O63:O69" si="8">N63/2</f>
        <v>38.1</v>
      </c>
      <c r="P63" s="24">
        <f t="shared" ref="P63:P69" si="9">M63+O63</f>
        <v>64.25</v>
      </c>
      <c r="Q63" s="5">
        <v>1</v>
      </c>
      <c r="R63" s="7"/>
      <c r="S63" s="6" t="s">
        <v>27</v>
      </c>
      <c r="T63" s="7" t="s">
        <v>162</v>
      </c>
    </row>
    <row r="64" ht="20" customHeight="1" spans="1:20">
      <c r="A64" s="10"/>
      <c r="B64" s="6"/>
      <c r="C64" s="8" t="s">
        <v>199</v>
      </c>
      <c r="D64" s="6" t="s">
        <v>200</v>
      </c>
      <c r="E64" s="8" t="s">
        <v>201</v>
      </c>
      <c r="F64" s="8" t="s">
        <v>198</v>
      </c>
      <c r="G64" s="8">
        <v>3</v>
      </c>
      <c r="H64" s="6">
        <v>72.5</v>
      </c>
      <c r="I64" s="6">
        <v>62.1</v>
      </c>
      <c r="J64" s="6">
        <v>134.6</v>
      </c>
      <c r="K64" s="28">
        <f t="shared" si="6"/>
        <v>22.4333333333333</v>
      </c>
      <c r="L64" s="6"/>
      <c r="M64" s="29">
        <f t="shared" si="7"/>
        <v>22.4333333333333</v>
      </c>
      <c r="N64" s="24">
        <v>79.4</v>
      </c>
      <c r="O64" s="24">
        <f t="shared" si="8"/>
        <v>39.7</v>
      </c>
      <c r="P64" s="24">
        <f t="shared" si="9"/>
        <v>62.1333333333333</v>
      </c>
      <c r="Q64" s="5">
        <v>2</v>
      </c>
      <c r="R64" s="7"/>
      <c r="S64" s="6" t="s">
        <v>27</v>
      </c>
      <c r="T64" s="7" t="s">
        <v>162</v>
      </c>
    </row>
    <row r="65" ht="20" customHeight="1" spans="1:20">
      <c r="A65" s="10"/>
      <c r="B65" s="6"/>
      <c r="C65" s="8" t="s">
        <v>202</v>
      </c>
      <c r="D65" s="6" t="s">
        <v>203</v>
      </c>
      <c r="E65" s="8" t="s">
        <v>204</v>
      </c>
      <c r="F65" s="8" t="s">
        <v>198</v>
      </c>
      <c r="G65" s="8">
        <v>3</v>
      </c>
      <c r="H65" s="6">
        <v>65</v>
      </c>
      <c r="I65" s="6">
        <v>75.5</v>
      </c>
      <c r="J65" s="6">
        <v>140.5</v>
      </c>
      <c r="K65" s="28">
        <f t="shared" si="6"/>
        <v>23.4166666666667</v>
      </c>
      <c r="L65" s="6"/>
      <c r="M65" s="29">
        <f t="shared" si="7"/>
        <v>23.4166666666667</v>
      </c>
      <c r="N65" s="24">
        <v>76.2</v>
      </c>
      <c r="O65" s="24">
        <f t="shared" si="8"/>
        <v>38.1</v>
      </c>
      <c r="P65" s="24">
        <f t="shared" si="9"/>
        <v>61.5166666666667</v>
      </c>
      <c r="Q65" s="5">
        <v>3</v>
      </c>
      <c r="R65" s="7"/>
      <c r="S65" s="6" t="s">
        <v>27</v>
      </c>
      <c r="T65" s="7" t="s">
        <v>162</v>
      </c>
    </row>
    <row r="66" ht="20" customHeight="1" spans="1:20">
      <c r="A66" s="10"/>
      <c r="B66" s="6"/>
      <c r="C66" s="8" t="s">
        <v>205</v>
      </c>
      <c r="D66" s="6" t="s">
        <v>206</v>
      </c>
      <c r="E66" s="8" t="s">
        <v>207</v>
      </c>
      <c r="F66" s="8" t="s">
        <v>198</v>
      </c>
      <c r="G66" s="8">
        <v>3</v>
      </c>
      <c r="H66" s="6">
        <v>75</v>
      </c>
      <c r="I66" s="6">
        <v>60.6</v>
      </c>
      <c r="J66" s="6">
        <v>135.6</v>
      </c>
      <c r="K66" s="28">
        <f t="shared" si="6"/>
        <v>22.6</v>
      </c>
      <c r="L66" s="6"/>
      <c r="M66" s="29">
        <f t="shared" si="7"/>
        <v>22.6</v>
      </c>
      <c r="N66" s="24">
        <v>76.6</v>
      </c>
      <c r="O66" s="24">
        <f t="shared" si="8"/>
        <v>38.3</v>
      </c>
      <c r="P66" s="24">
        <f t="shared" si="9"/>
        <v>60.9</v>
      </c>
      <c r="Q66" s="5">
        <v>4</v>
      </c>
      <c r="R66" s="7"/>
      <c r="S66" s="6" t="s">
        <v>27</v>
      </c>
      <c r="T66" s="7" t="s">
        <v>162</v>
      </c>
    </row>
    <row r="67" ht="20" customHeight="1" spans="1:20">
      <c r="A67" s="10"/>
      <c r="B67" s="6"/>
      <c r="C67" s="8" t="s">
        <v>208</v>
      </c>
      <c r="D67" s="6" t="s">
        <v>209</v>
      </c>
      <c r="E67" s="8" t="s">
        <v>210</v>
      </c>
      <c r="F67" s="8" t="s">
        <v>198</v>
      </c>
      <c r="G67" s="8">
        <v>3</v>
      </c>
      <c r="H67" s="6">
        <v>63</v>
      </c>
      <c r="I67" s="6">
        <v>79.8</v>
      </c>
      <c r="J67" s="6">
        <v>142.8</v>
      </c>
      <c r="K67" s="28">
        <f t="shared" si="6"/>
        <v>23.8</v>
      </c>
      <c r="L67" s="6"/>
      <c r="M67" s="29">
        <f t="shared" si="7"/>
        <v>23.8</v>
      </c>
      <c r="N67" s="24">
        <v>72.4</v>
      </c>
      <c r="O67" s="24">
        <f t="shared" si="8"/>
        <v>36.2</v>
      </c>
      <c r="P67" s="24">
        <f t="shared" si="9"/>
        <v>60</v>
      </c>
      <c r="Q67" s="5">
        <v>5</v>
      </c>
      <c r="R67" s="7"/>
      <c r="S67" s="6" t="s">
        <v>27</v>
      </c>
      <c r="T67" s="7" t="s">
        <v>162</v>
      </c>
    </row>
    <row r="68" ht="20" customHeight="1" spans="1:20">
      <c r="A68" s="10"/>
      <c r="B68" s="6"/>
      <c r="C68" s="8" t="s">
        <v>211</v>
      </c>
      <c r="D68" s="6" t="s">
        <v>212</v>
      </c>
      <c r="E68" s="8" t="s">
        <v>213</v>
      </c>
      <c r="F68" s="8" t="s">
        <v>198</v>
      </c>
      <c r="G68" s="8">
        <v>3</v>
      </c>
      <c r="H68" s="6">
        <v>70.5</v>
      </c>
      <c r="I68" s="6">
        <v>59.1</v>
      </c>
      <c r="J68" s="6">
        <v>129.6</v>
      </c>
      <c r="K68" s="28">
        <f t="shared" si="6"/>
        <v>21.6</v>
      </c>
      <c r="L68" s="6"/>
      <c r="M68" s="29">
        <f t="shared" si="7"/>
        <v>21.6</v>
      </c>
      <c r="N68" s="24">
        <v>73.6</v>
      </c>
      <c r="O68" s="24">
        <f t="shared" si="8"/>
        <v>36.8</v>
      </c>
      <c r="P68" s="24">
        <f t="shared" si="9"/>
        <v>58.4</v>
      </c>
      <c r="Q68" s="5">
        <v>6</v>
      </c>
      <c r="R68" s="7"/>
      <c r="S68" s="6" t="s">
        <v>27</v>
      </c>
      <c r="T68" s="7" t="s">
        <v>162</v>
      </c>
    </row>
    <row r="69" ht="20" customHeight="1" spans="1:20">
      <c r="A69" s="10"/>
      <c r="B69" s="6"/>
      <c r="C69" s="8" t="s">
        <v>214</v>
      </c>
      <c r="D69" s="6" t="s">
        <v>215</v>
      </c>
      <c r="E69" s="8" t="s">
        <v>216</v>
      </c>
      <c r="F69" s="8" t="s">
        <v>198</v>
      </c>
      <c r="G69" s="8">
        <v>3</v>
      </c>
      <c r="H69" s="6">
        <v>61</v>
      </c>
      <c r="I69" s="6">
        <v>57.5</v>
      </c>
      <c r="J69" s="6">
        <v>118.5</v>
      </c>
      <c r="K69" s="28">
        <f t="shared" si="6"/>
        <v>19.75</v>
      </c>
      <c r="L69" s="6"/>
      <c r="M69" s="29">
        <f t="shared" si="7"/>
        <v>19.75</v>
      </c>
      <c r="N69" s="24">
        <v>70.8</v>
      </c>
      <c r="O69" s="24">
        <f t="shared" si="8"/>
        <v>35.4</v>
      </c>
      <c r="P69" s="24">
        <f t="shared" si="9"/>
        <v>55.15</v>
      </c>
      <c r="Q69" s="5">
        <v>7</v>
      </c>
      <c r="R69" s="7"/>
      <c r="S69" s="6" t="s">
        <v>27</v>
      </c>
      <c r="T69" s="7" t="s">
        <v>162</v>
      </c>
    </row>
    <row r="70" ht="20" customHeight="1" spans="1:20">
      <c r="A70" s="10"/>
      <c r="B70" s="6"/>
      <c r="C70" s="8" t="s">
        <v>217</v>
      </c>
      <c r="D70" s="6" t="s">
        <v>218</v>
      </c>
      <c r="E70" s="8" t="s">
        <v>219</v>
      </c>
      <c r="F70" s="8" t="s">
        <v>198</v>
      </c>
      <c r="G70" s="8">
        <v>3</v>
      </c>
      <c r="H70" s="6">
        <v>59.5</v>
      </c>
      <c r="I70" s="6">
        <v>70.1</v>
      </c>
      <c r="J70" s="6">
        <v>129.6</v>
      </c>
      <c r="K70" s="28">
        <f t="shared" si="6"/>
        <v>21.6</v>
      </c>
      <c r="L70" s="6"/>
      <c r="M70" s="29">
        <f t="shared" si="7"/>
        <v>21.6</v>
      </c>
      <c r="N70" s="24" t="s">
        <v>177</v>
      </c>
      <c r="O70" s="24" t="s">
        <v>177</v>
      </c>
      <c r="P70" s="24">
        <f>M70</f>
        <v>21.6</v>
      </c>
      <c r="Q70" s="5">
        <v>8</v>
      </c>
      <c r="R70" s="7"/>
      <c r="S70" s="6" t="s">
        <v>27</v>
      </c>
      <c r="T70" s="7" t="s">
        <v>162</v>
      </c>
    </row>
    <row r="71" ht="20" customHeight="1" spans="1:20">
      <c r="A71" s="10"/>
      <c r="B71" s="6"/>
      <c r="C71" s="14" t="s">
        <v>220</v>
      </c>
      <c r="D71" s="6" t="s">
        <v>221</v>
      </c>
      <c r="E71" s="8" t="s">
        <v>222</v>
      </c>
      <c r="F71" s="8" t="s">
        <v>198</v>
      </c>
      <c r="G71" s="8">
        <v>3</v>
      </c>
      <c r="H71" s="6">
        <v>62.5</v>
      </c>
      <c r="I71" s="6">
        <v>48.3</v>
      </c>
      <c r="J71" s="6">
        <v>110.8</v>
      </c>
      <c r="K71" s="28">
        <f t="shared" si="6"/>
        <v>18.4666666666667</v>
      </c>
      <c r="L71" s="6"/>
      <c r="M71" s="29">
        <f t="shared" si="7"/>
        <v>18.4666666666667</v>
      </c>
      <c r="N71" s="24">
        <v>0</v>
      </c>
      <c r="O71" s="24">
        <f>N71/2</f>
        <v>0</v>
      </c>
      <c r="P71" s="24">
        <f>M71+O71</f>
        <v>18.4666666666667</v>
      </c>
      <c r="Q71" s="5">
        <v>9</v>
      </c>
      <c r="R71" s="7" t="s">
        <v>88</v>
      </c>
      <c r="S71" s="6" t="s">
        <v>27</v>
      </c>
      <c r="T71" s="7" t="s">
        <v>162</v>
      </c>
    </row>
    <row r="72" ht="20" customHeight="1" spans="1:20">
      <c r="A72" s="19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30"/>
      <c r="O72" s="20"/>
      <c r="P72" s="20"/>
      <c r="Q72" s="20"/>
      <c r="R72" s="20"/>
      <c r="S72" s="20"/>
      <c r="T72" s="35"/>
    </row>
    <row r="73" ht="20" customHeight="1" spans="1:20">
      <c r="A73" s="10" t="s">
        <v>194</v>
      </c>
      <c r="B73" s="6" t="s">
        <v>169</v>
      </c>
      <c r="C73" s="8" t="s">
        <v>223</v>
      </c>
      <c r="D73" s="6" t="s">
        <v>224</v>
      </c>
      <c r="E73" s="8" t="s">
        <v>225</v>
      </c>
      <c r="F73" s="8" t="s">
        <v>226</v>
      </c>
      <c r="G73" s="8">
        <v>1</v>
      </c>
      <c r="H73" s="6">
        <v>82.5</v>
      </c>
      <c r="I73" s="6">
        <v>81.8</v>
      </c>
      <c r="J73" s="6">
        <v>164.3</v>
      </c>
      <c r="K73" s="28">
        <f t="shared" ref="K73:K88" si="10">J73/6</f>
        <v>27.3833333333333</v>
      </c>
      <c r="L73" s="6"/>
      <c r="M73" s="29">
        <f t="shared" ref="M73:M88" si="11">K73+L73/2</f>
        <v>27.3833333333333</v>
      </c>
      <c r="N73" s="24">
        <v>77.8</v>
      </c>
      <c r="O73" s="24">
        <f t="shared" si="2"/>
        <v>38.9</v>
      </c>
      <c r="P73" s="24">
        <f t="shared" si="3"/>
        <v>66.2833333333333</v>
      </c>
      <c r="Q73" s="5">
        <v>1</v>
      </c>
      <c r="R73" s="7"/>
      <c r="S73" s="6" t="s">
        <v>27</v>
      </c>
      <c r="T73" s="7" t="s">
        <v>162</v>
      </c>
    </row>
    <row r="74" ht="20" customHeight="1" spans="1:20">
      <c r="A74" s="19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30"/>
      <c r="O74" s="20"/>
      <c r="P74" s="20"/>
      <c r="Q74" s="20"/>
      <c r="R74" s="20"/>
      <c r="S74" s="20"/>
      <c r="T74" s="35"/>
    </row>
    <row r="75" ht="20" customHeight="1" spans="1:20">
      <c r="A75" s="10" t="s">
        <v>227</v>
      </c>
      <c r="B75" s="6" t="s">
        <v>228</v>
      </c>
      <c r="C75" s="8" t="s">
        <v>229</v>
      </c>
      <c r="D75" s="6" t="s">
        <v>230</v>
      </c>
      <c r="E75" s="8" t="s">
        <v>231</v>
      </c>
      <c r="F75" s="8" t="s">
        <v>232</v>
      </c>
      <c r="G75" s="8">
        <v>1</v>
      </c>
      <c r="H75" s="6">
        <v>77</v>
      </c>
      <c r="I75" s="6">
        <v>55.1</v>
      </c>
      <c r="J75" s="6">
        <v>132.1</v>
      </c>
      <c r="K75" s="28">
        <f t="shared" si="10"/>
        <v>22.0166666666667</v>
      </c>
      <c r="L75" s="6">
        <v>5</v>
      </c>
      <c r="M75" s="29">
        <f t="shared" si="11"/>
        <v>24.5166666666667</v>
      </c>
      <c r="N75" s="24">
        <v>76</v>
      </c>
      <c r="O75" s="24">
        <f t="shared" si="2"/>
        <v>38</v>
      </c>
      <c r="P75" s="24">
        <f t="shared" si="3"/>
        <v>62.5166666666667</v>
      </c>
      <c r="Q75" s="5">
        <v>1</v>
      </c>
      <c r="R75" s="7"/>
      <c r="S75" s="6" t="s">
        <v>27</v>
      </c>
      <c r="T75" s="7" t="s">
        <v>162</v>
      </c>
    </row>
    <row r="76" ht="20" customHeight="1" spans="1:20">
      <c r="A76" s="10"/>
      <c r="B76" s="6"/>
      <c r="C76" s="8" t="s">
        <v>233</v>
      </c>
      <c r="D76" s="6" t="s">
        <v>234</v>
      </c>
      <c r="E76" s="8" t="s">
        <v>235</v>
      </c>
      <c r="F76" s="8" t="s">
        <v>232</v>
      </c>
      <c r="G76" s="8">
        <v>1</v>
      </c>
      <c r="H76" s="6">
        <v>67.5</v>
      </c>
      <c r="I76" s="6">
        <v>58</v>
      </c>
      <c r="J76" s="6">
        <v>125.5</v>
      </c>
      <c r="K76" s="28">
        <f t="shared" si="10"/>
        <v>20.9166666666667</v>
      </c>
      <c r="L76" s="6"/>
      <c r="M76" s="29">
        <f t="shared" si="11"/>
        <v>20.9166666666667</v>
      </c>
      <c r="N76" s="24">
        <v>76.9</v>
      </c>
      <c r="O76" s="24">
        <f t="shared" si="2"/>
        <v>38.45</v>
      </c>
      <c r="P76" s="24">
        <f t="shared" si="3"/>
        <v>59.3666666666667</v>
      </c>
      <c r="Q76" s="5">
        <v>2</v>
      </c>
      <c r="R76" s="7"/>
      <c r="S76" s="6" t="s">
        <v>27</v>
      </c>
      <c r="T76" s="7" t="s">
        <v>162</v>
      </c>
    </row>
    <row r="77" ht="20" customHeight="1" spans="1:20">
      <c r="A77" s="19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30"/>
      <c r="O77" s="20"/>
      <c r="P77" s="20"/>
      <c r="Q77" s="20"/>
      <c r="R77" s="20"/>
      <c r="S77" s="20"/>
      <c r="T77" s="35"/>
    </row>
    <row r="78" ht="20" customHeight="1" spans="1:20">
      <c r="A78" s="10" t="s">
        <v>227</v>
      </c>
      <c r="B78" s="6" t="s">
        <v>236</v>
      </c>
      <c r="C78" s="8" t="s">
        <v>237</v>
      </c>
      <c r="D78" s="6" t="s">
        <v>238</v>
      </c>
      <c r="E78" s="8" t="s">
        <v>239</v>
      </c>
      <c r="F78" s="8" t="s">
        <v>240</v>
      </c>
      <c r="G78" s="8">
        <v>1</v>
      </c>
      <c r="H78" s="6">
        <v>74</v>
      </c>
      <c r="I78" s="6">
        <v>65.7</v>
      </c>
      <c r="J78" s="6">
        <v>139.7</v>
      </c>
      <c r="K78" s="28">
        <f t="shared" si="10"/>
        <v>23.2833333333333</v>
      </c>
      <c r="L78" s="6"/>
      <c r="M78" s="29">
        <f t="shared" si="11"/>
        <v>23.2833333333333</v>
      </c>
      <c r="N78" s="24">
        <v>79.6</v>
      </c>
      <c r="O78" s="24">
        <f t="shared" si="2"/>
        <v>39.8</v>
      </c>
      <c r="P78" s="24">
        <f t="shared" si="3"/>
        <v>63.0833333333333</v>
      </c>
      <c r="Q78" s="5">
        <v>1</v>
      </c>
      <c r="R78" s="7"/>
      <c r="S78" s="6" t="s">
        <v>27</v>
      </c>
      <c r="T78" s="7" t="s">
        <v>162</v>
      </c>
    </row>
    <row r="79" ht="20" customHeight="1" spans="1:20">
      <c r="A79" s="10"/>
      <c r="B79" s="6"/>
      <c r="C79" s="8" t="s">
        <v>241</v>
      </c>
      <c r="D79" s="6" t="s">
        <v>242</v>
      </c>
      <c r="E79" s="8" t="s">
        <v>243</v>
      </c>
      <c r="F79" s="8" t="s">
        <v>240</v>
      </c>
      <c r="G79" s="8">
        <v>1</v>
      </c>
      <c r="H79" s="6">
        <v>73.5</v>
      </c>
      <c r="I79" s="6">
        <v>65.4</v>
      </c>
      <c r="J79" s="6">
        <v>138.9</v>
      </c>
      <c r="K79" s="28">
        <f t="shared" si="10"/>
        <v>23.15</v>
      </c>
      <c r="L79" s="6"/>
      <c r="M79" s="29">
        <f t="shared" si="11"/>
        <v>23.15</v>
      </c>
      <c r="N79" s="24">
        <v>64.8</v>
      </c>
      <c r="O79" s="24">
        <f t="shared" si="2"/>
        <v>32.4</v>
      </c>
      <c r="P79" s="24">
        <f t="shared" si="3"/>
        <v>55.55</v>
      </c>
      <c r="Q79" s="5">
        <v>2</v>
      </c>
      <c r="R79" s="7"/>
      <c r="S79" s="6" t="s">
        <v>27</v>
      </c>
      <c r="T79" s="7" t="s">
        <v>162</v>
      </c>
    </row>
    <row r="80" ht="20" customHeight="1" spans="1:20">
      <c r="A80" s="19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30"/>
      <c r="O80" s="20"/>
      <c r="P80" s="20"/>
      <c r="Q80" s="20"/>
      <c r="R80" s="20"/>
      <c r="S80" s="20"/>
      <c r="T80" s="35"/>
    </row>
    <row r="81" ht="20" customHeight="1" spans="1:20">
      <c r="A81" s="5" t="s">
        <v>244</v>
      </c>
      <c r="B81" s="7" t="s">
        <v>245</v>
      </c>
      <c r="C81" s="14" t="s">
        <v>246</v>
      </c>
      <c r="D81" s="6" t="s">
        <v>247</v>
      </c>
      <c r="E81" s="8" t="s">
        <v>248</v>
      </c>
      <c r="F81" s="8" t="s">
        <v>249</v>
      </c>
      <c r="G81" s="8">
        <v>1</v>
      </c>
      <c r="H81" s="6">
        <v>79.5</v>
      </c>
      <c r="I81" s="6">
        <v>98.8</v>
      </c>
      <c r="J81" s="6">
        <v>178.3</v>
      </c>
      <c r="K81" s="28">
        <f t="shared" si="10"/>
        <v>29.7166666666667</v>
      </c>
      <c r="L81" s="6"/>
      <c r="M81" s="29">
        <f t="shared" si="11"/>
        <v>29.7166666666667</v>
      </c>
      <c r="N81" s="24">
        <v>72</v>
      </c>
      <c r="O81" s="24">
        <f t="shared" si="2"/>
        <v>36</v>
      </c>
      <c r="P81" s="24">
        <f t="shared" si="3"/>
        <v>65.7166666666667</v>
      </c>
      <c r="Q81" s="5">
        <v>1</v>
      </c>
      <c r="R81" s="7"/>
      <c r="S81" s="6" t="s">
        <v>27</v>
      </c>
      <c r="T81" s="7" t="s">
        <v>162</v>
      </c>
    </row>
    <row r="82" ht="20" customHeight="1" spans="1:20">
      <c r="A82" s="10"/>
      <c r="B82" s="6"/>
      <c r="C82" s="14" t="s">
        <v>250</v>
      </c>
      <c r="D82" s="6" t="s">
        <v>251</v>
      </c>
      <c r="E82" s="8" t="s">
        <v>252</v>
      </c>
      <c r="F82" s="8" t="s">
        <v>249</v>
      </c>
      <c r="G82" s="8">
        <v>1</v>
      </c>
      <c r="H82" s="6">
        <v>80</v>
      </c>
      <c r="I82" s="6">
        <v>86.1</v>
      </c>
      <c r="J82" s="6">
        <v>166.1</v>
      </c>
      <c r="K82" s="28">
        <f t="shared" si="10"/>
        <v>27.6833333333333</v>
      </c>
      <c r="L82" s="6"/>
      <c r="M82" s="29">
        <f t="shared" si="11"/>
        <v>27.6833333333333</v>
      </c>
      <c r="N82" s="24">
        <v>74.4</v>
      </c>
      <c r="O82" s="24">
        <f t="shared" si="2"/>
        <v>37.2</v>
      </c>
      <c r="P82" s="24">
        <f t="shared" si="3"/>
        <v>64.8833333333333</v>
      </c>
      <c r="Q82" s="5">
        <v>2</v>
      </c>
      <c r="R82" s="7"/>
      <c r="S82" s="6" t="s">
        <v>27</v>
      </c>
      <c r="T82" s="7" t="s">
        <v>162</v>
      </c>
    </row>
    <row r="83" ht="20" customHeight="1" spans="1:20">
      <c r="A83" s="19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30"/>
      <c r="O83" s="20"/>
      <c r="P83" s="20"/>
      <c r="Q83" s="20"/>
      <c r="R83" s="20"/>
      <c r="S83" s="20"/>
      <c r="T83" s="35"/>
    </row>
    <row r="84" ht="20" customHeight="1" spans="1:20">
      <c r="A84" s="10" t="s">
        <v>253</v>
      </c>
      <c r="B84" s="6" t="s">
        <v>236</v>
      </c>
      <c r="C84" s="8" t="s">
        <v>254</v>
      </c>
      <c r="D84" s="6" t="s">
        <v>255</v>
      </c>
      <c r="E84" s="8" t="s">
        <v>256</v>
      </c>
      <c r="F84" s="8" t="s">
        <v>257</v>
      </c>
      <c r="G84" s="8">
        <v>1</v>
      </c>
      <c r="H84" s="6">
        <v>87.5</v>
      </c>
      <c r="I84" s="6">
        <v>77.9</v>
      </c>
      <c r="J84" s="6">
        <v>165.4</v>
      </c>
      <c r="K84" s="28">
        <f t="shared" si="10"/>
        <v>27.5666666666667</v>
      </c>
      <c r="L84" s="6"/>
      <c r="M84" s="29">
        <f t="shared" si="11"/>
        <v>27.5666666666667</v>
      </c>
      <c r="N84" s="24">
        <v>76.2</v>
      </c>
      <c r="O84" s="24">
        <f t="shared" si="2"/>
        <v>38.1</v>
      </c>
      <c r="P84" s="24">
        <f t="shared" si="3"/>
        <v>65.6666666666667</v>
      </c>
      <c r="Q84" s="5">
        <v>1</v>
      </c>
      <c r="R84" s="7"/>
      <c r="S84" s="6" t="s">
        <v>27</v>
      </c>
      <c r="T84" s="7" t="s">
        <v>162</v>
      </c>
    </row>
    <row r="85" ht="20" customHeight="1" spans="1:20">
      <c r="A85" s="19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30"/>
      <c r="O85" s="20"/>
      <c r="P85" s="20"/>
      <c r="Q85" s="20"/>
      <c r="R85" s="20"/>
      <c r="S85" s="20"/>
      <c r="T85" s="35"/>
    </row>
    <row r="86" ht="20" customHeight="1" spans="1:20">
      <c r="A86" s="10" t="s">
        <v>244</v>
      </c>
      <c r="B86" s="6" t="s">
        <v>258</v>
      </c>
      <c r="C86" s="8" t="s">
        <v>259</v>
      </c>
      <c r="D86" s="6" t="s">
        <v>260</v>
      </c>
      <c r="E86" s="8" t="s">
        <v>261</v>
      </c>
      <c r="F86" s="8" t="s">
        <v>262</v>
      </c>
      <c r="G86" s="8">
        <v>1</v>
      </c>
      <c r="H86" s="6">
        <v>70</v>
      </c>
      <c r="I86" s="6">
        <v>58.5</v>
      </c>
      <c r="J86" s="6">
        <v>128.5</v>
      </c>
      <c r="K86" s="28">
        <f t="shared" si="10"/>
        <v>21.4166666666667</v>
      </c>
      <c r="L86" s="6"/>
      <c r="M86" s="29">
        <f t="shared" si="11"/>
        <v>21.4166666666667</v>
      </c>
      <c r="N86" s="24">
        <v>69.8</v>
      </c>
      <c r="O86" s="24">
        <f t="shared" si="2"/>
        <v>34.9</v>
      </c>
      <c r="P86" s="24">
        <f t="shared" si="3"/>
        <v>56.3166666666667</v>
      </c>
      <c r="Q86" s="5">
        <v>1</v>
      </c>
      <c r="R86" s="7"/>
      <c r="S86" s="6" t="s">
        <v>95</v>
      </c>
      <c r="T86" s="7" t="s">
        <v>162</v>
      </c>
    </row>
    <row r="87" ht="20" customHeight="1" spans="1:20">
      <c r="A87" s="19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30"/>
      <c r="O87" s="20"/>
      <c r="P87" s="20"/>
      <c r="Q87" s="20"/>
      <c r="R87" s="20"/>
      <c r="S87" s="20"/>
      <c r="T87" s="35"/>
    </row>
    <row r="88" ht="20" customHeight="1" spans="1:20">
      <c r="A88" s="10" t="s">
        <v>244</v>
      </c>
      <c r="B88" s="6" t="s">
        <v>263</v>
      </c>
      <c r="C88" s="8" t="s">
        <v>264</v>
      </c>
      <c r="D88" s="6" t="s">
        <v>265</v>
      </c>
      <c r="E88" s="8" t="s">
        <v>266</v>
      </c>
      <c r="F88" s="8" t="s">
        <v>267</v>
      </c>
      <c r="G88" s="8">
        <v>1</v>
      </c>
      <c r="H88" s="6">
        <v>87.5</v>
      </c>
      <c r="I88" s="6">
        <v>45</v>
      </c>
      <c r="J88" s="6">
        <v>132.5</v>
      </c>
      <c r="K88" s="28">
        <f t="shared" si="10"/>
        <v>22.0833333333333</v>
      </c>
      <c r="L88" s="6"/>
      <c r="M88" s="29">
        <f t="shared" si="11"/>
        <v>22.0833333333333</v>
      </c>
      <c r="N88" s="24" t="s">
        <v>186</v>
      </c>
      <c r="O88" s="24" t="s">
        <v>186</v>
      </c>
      <c r="P88" s="24">
        <f>M88</f>
        <v>22.0833333333333</v>
      </c>
      <c r="Q88" s="5">
        <v>1</v>
      </c>
      <c r="R88" s="7"/>
      <c r="S88" s="6" t="s">
        <v>95</v>
      </c>
      <c r="T88" s="7" t="s">
        <v>162</v>
      </c>
    </row>
    <row r="89" ht="20" customHeight="1" spans="1:20">
      <c r="A89" s="19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30"/>
      <c r="O89" s="20"/>
      <c r="P89" s="20"/>
      <c r="Q89" s="20"/>
      <c r="R89" s="20"/>
      <c r="S89" s="20"/>
      <c r="T89" s="35"/>
    </row>
    <row r="90" ht="20" customHeight="1" spans="1:20">
      <c r="A90" s="10" t="s">
        <v>253</v>
      </c>
      <c r="B90" s="6" t="s">
        <v>228</v>
      </c>
      <c r="C90" s="8" t="s">
        <v>268</v>
      </c>
      <c r="D90" s="6" t="s">
        <v>269</v>
      </c>
      <c r="E90" s="8" t="s">
        <v>270</v>
      </c>
      <c r="F90" s="8" t="s">
        <v>271</v>
      </c>
      <c r="G90" s="8">
        <v>5</v>
      </c>
      <c r="H90" s="6">
        <v>79</v>
      </c>
      <c r="I90" s="6">
        <v>80.1</v>
      </c>
      <c r="J90" s="6">
        <v>159.1</v>
      </c>
      <c r="K90" s="28">
        <f t="shared" ref="K90:K102" si="12">J90/6</f>
        <v>26.5166666666667</v>
      </c>
      <c r="L90" s="6"/>
      <c r="M90" s="29">
        <f t="shared" ref="M90:M102" si="13">K90+L90/2</f>
        <v>26.5166666666667</v>
      </c>
      <c r="N90" s="24">
        <v>79.2</v>
      </c>
      <c r="O90" s="24">
        <f t="shared" ref="O90:O101" si="14">N90/2</f>
        <v>39.6</v>
      </c>
      <c r="P90" s="24">
        <f t="shared" ref="P90:P101" si="15">M90+O90</f>
        <v>66.1166666666667</v>
      </c>
      <c r="Q90" s="5">
        <v>1</v>
      </c>
      <c r="R90" s="7"/>
      <c r="S90" s="6" t="s">
        <v>95</v>
      </c>
      <c r="T90" s="7" t="s">
        <v>162</v>
      </c>
    </row>
    <row r="91" ht="20" customHeight="1" spans="1:20">
      <c r="A91" s="10"/>
      <c r="B91" s="6"/>
      <c r="C91" s="8" t="s">
        <v>272</v>
      </c>
      <c r="D91" s="6" t="s">
        <v>273</v>
      </c>
      <c r="E91" s="8" t="s">
        <v>274</v>
      </c>
      <c r="F91" s="8" t="s">
        <v>271</v>
      </c>
      <c r="G91" s="8">
        <v>5</v>
      </c>
      <c r="H91" s="6">
        <v>78.5</v>
      </c>
      <c r="I91" s="6">
        <v>99.1</v>
      </c>
      <c r="J91" s="6">
        <v>177.6</v>
      </c>
      <c r="K91" s="28">
        <f t="shared" si="12"/>
        <v>29.6</v>
      </c>
      <c r="L91" s="6"/>
      <c r="M91" s="29">
        <f t="shared" si="13"/>
        <v>29.6</v>
      </c>
      <c r="N91" s="24">
        <v>72.2</v>
      </c>
      <c r="O91" s="24">
        <f t="shared" si="14"/>
        <v>36.1</v>
      </c>
      <c r="P91" s="24">
        <f t="shared" si="15"/>
        <v>65.7</v>
      </c>
      <c r="Q91" s="5">
        <v>2</v>
      </c>
      <c r="R91" s="7"/>
      <c r="S91" s="6" t="s">
        <v>95</v>
      </c>
      <c r="T91" s="7" t="s">
        <v>162</v>
      </c>
    </row>
    <row r="92" ht="20" customHeight="1" spans="1:20">
      <c r="A92" s="10"/>
      <c r="B92" s="6"/>
      <c r="C92" s="8" t="s">
        <v>275</v>
      </c>
      <c r="D92" s="6" t="s">
        <v>276</v>
      </c>
      <c r="E92" s="8" t="s">
        <v>277</v>
      </c>
      <c r="F92" s="8" t="s">
        <v>271</v>
      </c>
      <c r="G92" s="8">
        <v>5</v>
      </c>
      <c r="H92" s="6">
        <v>74</v>
      </c>
      <c r="I92" s="6">
        <v>76.4</v>
      </c>
      <c r="J92" s="6">
        <v>150.4</v>
      </c>
      <c r="K92" s="28">
        <f t="shared" si="12"/>
        <v>25.0666666666667</v>
      </c>
      <c r="L92" s="6"/>
      <c r="M92" s="29">
        <f t="shared" si="13"/>
        <v>25.0666666666667</v>
      </c>
      <c r="N92" s="24">
        <v>74.4</v>
      </c>
      <c r="O92" s="24">
        <f t="shared" si="14"/>
        <v>37.2</v>
      </c>
      <c r="P92" s="24">
        <f t="shared" si="15"/>
        <v>62.2666666666667</v>
      </c>
      <c r="Q92" s="5">
        <v>3</v>
      </c>
      <c r="R92" s="7"/>
      <c r="S92" s="6" t="s">
        <v>95</v>
      </c>
      <c r="T92" s="7" t="s">
        <v>162</v>
      </c>
    </row>
    <row r="93" ht="20" customHeight="1" spans="1:20">
      <c r="A93" s="10"/>
      <c r="B93" s="6"/>
      <c r="C93" s="8" t="s">
        <v>278</v>
      </c>
      <c r="D93" s="6" t="s">
        <v>279</v>
      </c>
      <c r="E93" s="8" t="s">
        <v>280</v>
      </c>
      <c r="F93" s="8" t="s">
        <v>271</v>
      </c>
      <c r="G93" s="8">
        <v>5</v>
      </c>
      <c r="H93" s="6">
        <v>70</v>
      </c>
      <c r="I93" s="6">
        <v>81.7</v>
      </c>
      <c r="J93" s="6">
        <v>151.7</v>
      </c>
      <c r="K93" s="28">
        <f t="shared" si="12"/>
        <v>25.2833333333333</v>
      </c>
      <c r="L93" s="6"/>
      <c r="M93" s="29">
        <f t="shared" si="13"/>
        <v>25.2833333333333</v>
      </c>
      <c r="N93" s="24">
        <v>73.6</v>
      </c>
      <c r="O93" s="24">
        <f t="shared" si="14"/>
        <v>36.8</v>
      </c>
      <c r="P93" s="24">
        <f t="shared" si="15"/>
        <v>62.0833333333333</v>
      </c>
      <c r="Q93" s="5">
        <v>4</v>
      </c>
      <c r="R93" s="7"/>
      <c r="S93" s="6" t="s">
        <v>95</v>
      </c>
      <c r="T93" s="7" t="s">
        <v>162</v>
      </c>
    </row>
    <row r="94" ht="20" customHeight="1" spans="1:20">
      <c r="A94" s="10"/>
      <c r="B94" s="6"/>
      <c r="C94" s="8" t="s">
        <v>281</v>
      </c>
      <c r="D94" s="6" t="s">
        <v>282</v>
      </c>
      <c r="E94" s="8" t="s">
        <v>283</v>
      </c>
      <c r="F94" s="8" t="s">
        <v>271</v>
      </c>
      <c r="G94" s="8">
        <v>5</v>
      </c>
      <c r="H94" s="6">
        <v>82</v>
      </c>
      <c r="I94" s="6">
        <v>90.5</v>
      </c>
      <c r="J94" s="6">
        <v>172.5</v>
      </c>
      <c r="K94" s="28">
        <f t="shared" si="12"/>
        <v>28.75</v>
      </c>
      <c r="L94" s="6"/>
      <c r="M94" s="29">
        <f t="shared" si="13"/>
        <v>28.75</v>
      </c>
      <c r="N94" s="24">
        <v>65</v>
      </c>
      <c r="O94" s="24">
        <f t="shared" si="14"/>
        <v>32.5</v>
      </c>
      <c r="P94" s="24">
        <f t="shared" si="15"/>
        <v>61.25</v>
      </c>
      <c r="Q94" s="5">
        <v>5</v>
      </c>
      <c r="R94" s="7"/>
      <c r="S94" s="6" t="s">
        <v>95</v>
      </c>
      <c r="T94" s="7" t="s">
        <v>162</v>
      </c>
    </row>
    <row r="95" ht="20" customHeight="1" spans="1:20">
      <c r="A95" s="10"/>
      <c r="B95" s="6"/>
      <c r="C95" s="8" t="s">
        <v>284</v>
      </c>
      <c r="D95" s="6" t="s">
        <v>285</v>
      </c>
      <c r="E95" s="8" t="s">
        <v>286</v>
      </c>
      <c r="F95" s="8" t="s">
        <v>271</v>
      </c>
      <c r="G95" s="8">
        <v>5</v>
      </c>
      <c r="H95" s="6">
        <v>65</v>
      </c>
      <c r="I95" s="6">
        <v>91.5</v>
      </c>
      <c r="J95" s="6">
        <v>156.5</v>
      </c>
      <c r="K95" s="28">
        <f t="shared" si="12"/>
        <v>26.0833333333333</v>
      </c>
      <c r="L95" s="6"/>
      <c r="M95" s="29">
        <f t="shared" si="13"/>
        <v>26.0833333333333</v>
      </c>
      <c r="N95" s="24">
        <v>69</v>
      </c>
      <c r="O95" s="24">
        <f t="shared" si="14"/>
        <v>34.5</v>
      </c>
      <c r="P95" s="24">
        <f t="shared" si="15"/>
        <v>60.5833333333333</v>
      </c>
      <c r="Q95" s="5">
        <v>6</v>
      </c>
      <c r="R95" s="7"/>
      <c r="S95" s="6" t="s">
        <v>95</v>
      </c>
      <c r="T95" s="7" t="s">
        <v>162</v>
      </c>
    </row>
    <row r="96" ht="20" customHeight="1" spans="1:20">
      <c r="A96" s="10"/>
      <c r="B96" s="6"/>
      <c r="C96" s="8" t="s">
        <v>287</v>
      </c>
      <c r="D96" s="6" t="s">
        <v>288</v>
      </c>
      <c r="E96" s="8" t="s">
        <v>289</v>
      </c>
      <c r="F96" s="8" t="s">
        <v>271</v>
      </c>
      <c r="G96" s="8">
        <v>5</v>
      </c>
      <c r="H96" s="6">
        <v>91</v>
      </c>
      <c r="I96" s="6">
        <v>60.3</v>
      </c>
      <c r="J96" s="6">
        <v>151.3</v>
      </c>
      <c r="K96" s="28">
        <f t="shared" si="12"/>
        <v>25.2166666666667</v>
      </c>
      <c r="L96" s="6"/>
      <c r="M96" s="29">
        <f t="shared" si="13"/>
        <v>25.2166666666667</v>
      </c>
      <c r="N96" s="24">
        <v>69.2</v>
      </c>
      <c r="O96" s="24">
        <f t="shared" si="14"/>
        <v>34.6</v>
      </c>
      <c r="P96" s="24">
        <f t="shared" si="15"/>
        <v>59.8166666666667</v>
      </c>
      <c r="Q96" s="5">
        <v>7</v>
      </c>
      <c r="R96" s="7"/>
      <c r="S96" s="6" t="s">
        <v>95</v>
      </c>
      <c r="T96" s="7" t="s">
        <v>162</v>
      </c>
    </row>
    <row r="97" ht="20" customHeight="1" spans="1:20">
      <c r="A97" s="10"/>
      <c r="B97" s="6"/>
      <c r="C97" s="8" t="s">
        <v>290</v>
      </c>
      <c r="D97" s="6" t="s">
        <v>291</v>
      </c>
      <c r="E97" s="8" t="s">
        <v>292</v>
      </c>
      <c r="F97" s="8" t="s">
        <v>271</v>
      </c>
      <c r="G97" s="8">
        <v>5</v>
      </c>
      <c r="H97" s="6">
        <v>65</v>
      </c>
      <c r="I97" s="6">
        <v>84.5</v>
      </c>
      <c r="J97" s="6">
        <v>149.5</v>
      </c>
      <c r="K97" s="28">
        <f t="shared" si="12"/>
        <v>24.9166666666667</v>
      </c>
      <c r="L97" s="6"/>
      <c r="M97" s="29">
        <f t="shared" si="13"/>
        <v>24.9166666666667</v>
      </c>
      <c r="N97" s="24">
        <v>68.2</v>
      </c>
      <c r="O97" s="24">
        <f t="shared" si="14"/>
        <v>34.1</v>
      </c>
      <c r="P97" s="24">
        <f t="shared" si="15"/>
        <v>59.0166666666667</v>
      </c>
      <c r="Q97" s="5">
        <v>8</v>
      </c>
      <c r="R97" s="7"/>
      <c r="S97" s="6" t="s">
        <v>95</v>
      </c>
      <c r="T97" s="7" t="s">
        <v>162</v>
      </c>
    </row>
    <row r="98" ht="20" customHeight="1" spans="1:20">
      <c r="A98" s="10"/>
      <c r="B98" s="6"/>
      <c r="C98" s="8" t="s">
        <v>293</v>
      </c>
      <c r="D98" s="6" t="s">
        <v>294</v>
      </c>
      <c r="E98" s="8" t="s">
        <v>295</v>
      </c>
      <c r="F98" s="8" t="s">
        <v>271</v>
      </c>
      <c r="G98" s="8">
        <v>5</v>
      </c>
      <c r="H98" s="6">
        <v>72.5</v>
      </c>
      <c r="I98" s="6">
        <v>71.9</v>
      </c>
      <c r="J98" s="6">
        <v>144.4</v>
      </c>
      <c r="K98" s="28">
        <f t="shared" si="12"/>
        <v>24.0666666666667</v>
      </c>
      <c r="L98" s="6"/>
      <c r="M98" s="29">
        <f t="shared" si="13"/>
        <v>24.0666666666667</v>
      </c>
      <c r="N98" s="24">
        <v>69.6</v>
      </c>
      <c r="O98" s="24">
        <f t="shared" si="14"/>
        <v>34.8</v>
      </c>
      <c r="P98" s="24">
        <f t="shared" si="15"/>
        <v>58.8666666666667</v>
      </c>
      <c r="Q98" s="5">
        <v>9</v>
      </c>
      <c r="R98" s="7"/>
      <c r="S98" s="6" t="s">
        <v>95</v>
      </c>
      <c r="T98" s="7" t="s">
        <v>162</v>
      </c>
    </row>
    <row r="99" ht="20" customHeight="1" spans="1:20">
      <c r="A99" s="10"/>
      <c r="B99" s="6"/>
      <c r="C99" s="8" t="s">
        <v>296</v>
      </c>
      <c r="D99" s="6" t="s">
        <v>297</v>
      </c>
      <c r="E99" s="8" t="s">
        <v>298</v>
      </c>
      <c r="F99" s="8" t="s">
        <v>271</v>
      </c>
      <c r="G99" s="8">
        <v>5</v>
      </c>
      <c r="H99" s="6">
        <v>72</v>
      </c>
      <c r="I99" s="6">
        <v>76.8</v>
      </c>
      <c r="J99" s="6">
        <v>148.8</v>
      </c>
      <c r="K99" s="28">
        <f t="shared" si="12"/>
        <v>24.8</v>
      </c>
      <c r="L99" s="6"/>
      <c r="M99" s="29">
        <f t="shared" si="13"/>
        <v>24.8</v>
      </c>
      <c r="N99" s="24">
        <v>67.4</v>
      </c>
      <c r="O99" s="24">
        <f t="shared" si="14"/>
        <v>33.7</v>
      </c>
      <c r="P99" s="24">
        <f t="shared" si="15"/>
        <v>58.5</v>
      </c>
      <c r="Q99" s="5">
        <v>10</v>
      </c>
      <c r="R99" s="7"/>
      <c r="S99" s="6" t="s">
        <v>95</v>
      </c>
      <c r="T99" s="7" t="s">
        <v>162</v>
      </c>
    </row>
    <row r="100" ht="20" customHeight="1" spans="1:20">
      <c r="A100" s="10"/>
      <c r="B100" s="6"/>
      <c r="C100" s="8" t="s">
        <v>299</v>
      </c>
      <c r="D100" s="6" t="s">
        <v>300</v>
      </c>
      <c r="E100" s="8" t="s">
        <v>301</v>
      </c>
      <c r="F100" s="8" t="s">
        <v>271</v>
      </c>
      <c r="G100" s="8">
        <v>5</v>
      </c>
      <c r="H100" s="6">
        <v>41.5</v>
      </c>
      <c r="I100" s="6">
        <v>88.2</v>
      </c>
      <c r="J100" s="6">
        <v>129.7</v>
      </c>
      <c r="K100" s="28">
        <f t="shared" si="12"/>
        <v>21.6166666666667</v>
      </c>
      <c r="L100" s="6"/>
      <c r="M100" s="29">
        <f t="shared" si="13"/>
        <v>21.6166666666667</v>
      </c>
      <c r="N100" s="24">
        <v>71.4</v>
      </c>
      <c r="O100" s="24">
        <f t="shared" si="14"/>
        <v>35.7</v>
      </c>
      <c r="P100" s="24">
        <f t="shared" si="15"/>
        <v>57.3166666666667</v>
      </c>
      <c r="Q100" s="5">
        <v>11</v>
      </c>
      <c r="R100" s="7"/>
      <c r="S100" s="6" t="s">
        <v>95</v>
      </c>
      <c r="T100" s="7" t="s">
        <v>162</v>
      </c>
    </row>
    <row r="101" ht="20" customHeight="1" spans="1:20">
      <c r="A101" s="10"/>
      <c r="B101" s="6"/>
      <c r="C101" s="8" t="s">
        <v>302</v>
      </c>
      <c r="D101" s="6" t="s">
        <v>303</v>
      </c>
      <c r="E101" s="8" t="s">
        <v>304</v>
      </c>
      <c r="F101" s="8" t="s">
        <v>271</v>
      </c>
      <c r="G101" s="8">
        <v>5</v>
      </c>
      <c r="H101" s="6">
        <v>56</v>
      </c>
      <c r="I101" s="6">
        <v>72.8</v>
      </c>
      <c r="J101" s="6">
        <v>128.8</v>
      </c>
      <c r="K101" s="28">
        <f t="shared" si="12"/>
        <v>21.4666666666667</v>
      </c>
      <c r="L101" s="6"/>
      <c r="M101" s="29">
        <f t="shared" si="13"/>
        <v>21.4666666666667</v>
      </c>
      <c r="N101" s="24">
        <v>68.6</v>
      </c>
      <c r="O101" s="24">
        <f t="shared" si="14"/>
        <v>34.3</v>
      </c>
      <c r="P101" s="24">
        <f t="shared" si="15"/>
        <v>55.7666666666667</v>
      </c>
      <c r="Q101" s="5">
        <v>12</v>
      </c>
      <c r="R101" s="7"/>
      <c r="S101" s="6" t="s">
        <v>95</v>
      </c>
      <c r="T101" s="7" t="s">
        <v>162</v>
      </c>
    </row>
    <row r="102" ht="20" customHeight="1" spans="1:20">
      <c r="A102" s="10"/>
      <c r="B102" s="6"/>
      <c r="C102" s="8" t="s">
        <v>305</v>
      </c>
      <c r="D102" s="6" t="s">
        <v>306</v>
      </c>
      <c r="E102" s="8" t="s">
        <v>307</v>
      </c>
      <c r="F102" s="8" t="s">
        <v>271</v>
      </c>
      <c r="G102" s="8">
        <v>5</v>
      </c>
      <c r="H102" s="6">
        <v>67</v>
      </c>
      <c r="I102" s="6">
        <v>75.2</v>
      </c>
      <c r="J102" s="6">
        <v>142.2</v>
      </c>
      <c r="K102" s="28">
        <f t="shared" si="12"/>
        <v>23.7</v>
      </c>
      <c r="L102" s="6"/>
      <c r="M102" s="29">
        <f t="shared" si="13"/>
        <v>23.7</v>
      </c>
      <c r="N102" s="24" t="s">
        <v>186</v>
      </c>
      <c r="O102" s="24" t="s">
        <v>186</v>
      </c>
      <c r="P102" s="24">
        <f>M102</f>
        <v>23.7</v>
      </c>
      <c r="Q102" s="5">
        <v>13</v>
      </c>
      <c r="R102" s="7"/>
      <c r="S102" s="6" t="s">
        <v>95</v>
      </c>
      <c r="T102" s="7" t="s">
        <v>162</v>
      </c>
    </row>
    <row r="103" ht="20" customHeight="1" spans="1:20">
      <c r="A103" s="19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30"/>
      <c r="O103" s="20"/>
      <c r="P103" s="20"/>
      <c r="Q103" s="20"/>
      <c r="R103" s="20"/>
      <c r="S103" s="20"/>
      <c r="T103" s="35"/>
    </row>
    <row r="104" ht="20" customHeight="1" spans="1:20">
      <c r="A104" s="10" t="s">
        <v>253</v>
      </c>
      <c r="B104" s="6" t="s">
        <v>308</v>
      </c>
      <c r="C104" s="8" t="s">
        <v>309</v>
      </c>
      <c r="D104" s="6" t="s">
        <v>310</v>
      </c>
      <c r="E104" s="8" t="s">
        <v>311</v>
      </c>
      <c r="F104" s="36" t="s">
        <v>312</v>
      </c>
      <c r="G104" s="8">
        <v>1</v>
      </c>
      <c r="H104" s="6">
        <v>82</v>
      </c>
      <c r="I104" s="6">
        <v>87.4</v>
      </c>
      <c r="J104" s="6">
        <v>169.4</v>
      </c>
      <c r="K104" s="28">
        <f t="shared" ref="K90:K117" si="16">J104/6</f>
        <v>28.2333333333333</v>
      </c>
      <c r="L104" s="6"/>
      <c r="M104" s="29">
        <f t="shared" ref="M90:M117" si="17">K104+L104/2</f>
        <v>28.2333333333333</v>
      </c>
      <c r="N104" s="24">
        <v>78</v>
      </c>
      <c r="O104" s="24">
        <f t="shared" ref="O95:O117" si="18">N104/2</f>
        <v>39</v>
      </c>
      <c r="P104" s="24">
        <f t="shared" ref="P95:P117" si="19">M104+O104</f>
        <v>67.2333333333333</v>
      </c>
      <c r="Q104" s="5">
        <v>1</v>
      </c>
      <c r="R104" s="7"/>
      <c r="S104" s="6" t="s">
        <v>95</v>
      </c>
      <c r="T104" s="7" t="s">
        <v>162</v>
      </c>
    </row>
    <row r="105" ht="20" customHeight="1" spans="1:20">
      <c r="A105" s="19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30"/>
      <c r="O105" s="20"/>
      <c r="P105" s="20"/>
      <c r="Q105" s="20"/>
      <c r="R105" s="20"/>
      <c r="S105" s="20"/>
      <c r="T105" s="35"/>
    </row>
    <row r="106" ht="20" customHeight="1" spans="1:20">
      <c r="A106" s="10" t="s">
        <v>253</v>
      </c>
      <c r="B106" s="6" t="s">
        <v>313</v>
      </c>
      <c r="C106" s="8" t="s">
        <v>314</v>
      </c>
      <c r="D106" s="6" t="s">
        <v>315</v>
      </c>
      <c r="E106" s="8" t="s">
        <v>316</v>
      </c>
      <c r="F106" s="8" t="s">
        <v>317</v>
      </c>
      <c r="G106" s="8">
        <v>3</v>
      </c>
      <c r="H106" s="6">
        <v>74.5</v>
      </c>
      <c r="I106" s="6">
        <v>96.3</v>
      </c>
      <c r="J106" s="6">
        <v>170.8</v>
      </c>
      <c r="K106" s="28">
        <f t="shared" ref="K106:K113" si="20">J106/6</f>
        <v>28.4666666666667</v>
      </c>
      <c r="L106" s="6"/>
      <c r="M106" s="29">
        <f t="shared" ref="M106:M113" si="21">K106+L106/2</f>
        <v>28.4666666666667</v>
      </c>
      <c r="N106" s="24">
        <v>77.2</v>
      </c>
      <c r="O106" s="24">
        <f t="shared" ref="O106:O113" si="22">N106/2</f>
        <v>38.6</v>
      </c>
      <c r="P106" s="24">
        <f t="shared" ref="P106:P113" si="23">M106+O106</f>
        <v>67.0666666666667</v>
      </c>
      <c r="Q106" s="5">
        <v>1</v>
      </c>
      <c r="R106" s="7"/>
      <c r="S106" s="6" t="s">
        <v>95</v>
      </c>
      <c r="T106" s="7" t="s">
        <v>162</v>
      </c>
    </row>
    <row r="107" ht="20" customHeight="1" spans="1:20">
      <c r="A107" s="10"/>
      <c r="B107" s="6"/>
      <c r="C107" s="8" t="s">
        <v>318</v>
      </c>
      <c r="D107" s="6" t="s">
        <v>319</v>
      </c>
      <c r="E107" s="8" t="s">
        <v>320</v>
      </c>
      <c r="F107" s="8" t="s">
        <v>317</v>
      </c>
      <c r="G107" s="8">
        <v>3</v>
      </c>
      <c r="H107" s="6">
        <v>83</v>
      </c>
      <c r="I107" s="6">
        <v>83.9</v>
      </c>
      <c r="J107" s="6">
        <v>166.9</v>
      </c>
      <c r="K107" s="28">
        <f t="shared" si="20"/>
        <v>27.8166666666667</v>
      </c>
      <c r="L107" s="6"/>
      <c r="M107" s="29">
        <f t="shared" si="21"/>
        <v>27.8166666666667</v>
      </c>
      <c r="N107" s="24">
        <v>78.2</v>
      </c>
      <c r="O107" s="24">
        <f t="shared" si="22"/>
        <v>39.1</v>
      </c>
      <c r="P107" s="24">
        <f t="shared" si="23"/>
        <v>66.9166666666667</v>
      </c>
      <c r="Q107" s="5">
        <v>2</v>
      </c>
      <c r="R107" s="7"/>
      <c r="S107" s="6" t="s">
        <v>95</v>
      </c>
      <c r="T107" s="7" t="s">
        <v>162</v>
      </c>
    </row>
    <row r="108" ht="20" customHeight="1" spans="1:20">
      <c r="A108" s="10"/>
      <c r="B108" s="6"/>
      <c r="C108" s="8" t="s">
        <v>321</v>
      </c>
      <c r="D108" s="6" t="s">
        <v>322</v>
      </c>
      <c r="E108" s="8" t="s">
        <v>323</v>
      </c>
      <c r="F108" s="8" t="s">
        <v>317</v>
      </c>
      <c r="G108" s="8">
        <v>3</v>
      </c>
      <c r="H108" s="6">
        <v>83.5</v>
      </c>
      <c r="I108" s="6">
        <v>70.2</v>
      </c>
      <c r="J108" s="6">
        <v>153.7</v>
      </c>
      <c r="K108" s="28">
        <f t="shared" si="20"/>
        <v>25.6166666666667</v>
      </c>
      <c r="L108" s="6"/>
      <c r="M108" s="29">
        <f t="shared" si="21"/>
        <v>25.6166666666667</v>
      </c>
      <c r="N108" s="24">
        <v>80</v>
      </c>
      <c r="O108" s="24">
        <f t="shared" si="22"/>
        <v>40</v>
      </c>
      <c r="P108" s="24">
        <f t="shared" si="23"/>
        <v>65.6166666666667</v>
      </c>
      <c r="Q108" s="5">
        <v>3</v>
      </c>
      <c r="R108" s="7"/>
      <c r="S108" s="6" t="s">
        <v>95</v>
      </c>
      <c r="T108" s="7" t="s">
        <v>162</v>
      </c>
    </row>
    <row r="109" ht="20" customHeight="1" spans="1:20">
      <c r="A109" s="10"/>
      <c r="B109" s="6"/>
      <c r="C109" s="8" t="s">
        <v>324</v>
      </c>
      <c r="D109" s="6" t="s">
        <v>325</v>
      </c>
      <c r="E109" s="8" t="s">
        <v>326</v>
      </c>
      <c r="F109" s="8" t="s">
        <v>317</v>
      </c>
      <c r="G109" s="8">
        <v>3</v>
      </c>
      <c r="H109" s="6">
        <v>69</v>
      </c>
      <c r="I109" s="6">
        <v>83.2</v>
      </c>
      <c r="J109" s="6">
        <v>152.2</v>
      </c>
      <c r="K109" s="28">
        <f t="shared" si="20"/>
        <v>25.3666666666667</v>
      </c>
      <c r="L109" s="6"/>
      <c r="M109" s="29">
        <f t="shared" si="21"/>
        <v>25.3666666666667</v>
      </c>
      <c r="N109" s="24">
        <v>78.2</v>
      </c>
      <c r="O109" s="24">
        <f t="shared" si="22"/>
        <v>39.1</v>
      </c>
      <c r="P109" s="24">
        <f t="shared" si="23"/>
        <v>64.4666666666667</v>
      </c>
      <c r="Q109" s="5">
        <v>4</v>
      </c>
      <c r="R109" s="7"/>
      <c r="S109" s="6" t="s">
        <v>95</v>
      </c>
      <c r="T109" s="7" t="s">
        <v>162</v>
      </c>
    </row>
    <row r="110" ht="20" customHeight="1" spans="1:20">
      <c r="A110" s="10"/>
      <c r="B110" s="6"/>
      <c r="C110" s="8" t="s">
        <v>327</v>
      </c>
      <c r="D110" s="6" t="s">
        <v>328</v>
      </c>
      <c r="E110" s="8" t="s">
        <v>329</v>
      </c>
      <c r="F110" s="8" t="s">
        <v>317</v>
      </c>
      <c r="G110" s="8">
        <v>3</v>
      </c>
      <c r="H110" s="6">
        <v>78</v>
      </c>
      <c r="I110" s="6">
        <v>83.1</v>
      </c>
      <c r="J110" s="6">
        <v>161.1</v>
      </c>
      <c r="K110" s="28">
        <f t="shared" si="20"/>
        <v>26.85</v>
      </c>
      <c r="L110" s="6"/>
      <c r="M110" s="29">
        <f t="shared" si="21"/>
        <v>26.85</v>
      </c>
      <c r="N110" s="24">
        <v>73.6</v>
      </c>
      <c r="O110" s="24">
        <f t="shared" si="22"/>
        <v>36.8</v>
      </c>
      <c r="P110" s="24">
        <f t="shared" si="23"/>
        <v>63.65</v>
      </c>
      <c r="Q110" s="5">
        <v>5</v>
      </c>
      <c r="R110" s="7"/>
      <c r="S110" s="6" t="s">
        <v>95</v>
      </c>
      <c r="T110" s="7" t="s">
        <v>162</v>
      </c>
    </row>
    <row r="111" ht="20" customHeight="1" spans="1:20">
      <c r="A111" s="10"/>
      <c r="B111" s="6"/>
      <c r="C111" s="8" t="s">
        <v>330</v>
      </c>
      <c r="D111" s="6" t="s">
        <v>331</v>
      </c>
      <c r="E111" s="8" t="s">
        <v>332</v>
      </c>
      <c r="F111" s="8" t="s">
        <v>317</v>
      </c>
      <c r="G111" s="8">
        <v>3</v>
      </c>
      <c r="H111" s="6">
        <v>81.5</v>
      </c>
      <c r="I111" s="6">
        <v>72.2</v>
      </c>
      <c r="J111" s="6">
        <v>153.7</v>
      </c>
      <c r="K111" s="28">
        <f t="shared" si="20"/>
        <v>25.6166666666667</v>
      </c>
      <c r="L111" s="6"/>
      <c r="M111" s="29">
        <f t="shared" si="21"/>
        <v>25.6166666666667</v>
      </c>
      <c r="N111" s="24">
        <v>73.4</v>
      </c>
      <c r="O111" s="24">
        <f t="shared" si="22"/>
        <v>36.7</v>
      </c>
      <c r="P111" s="24">
        <f t="shared" si="23"/>
        <v>62.3166666666667</v>
      </c>
      <c r="Q111" s="5">
        <v>5</v>
      </c>
      <c r="R111" s="7"/>
      <c r="S111" s="6" t="s">
        <v>95</v>
      </c>
      <c r="T111" s="7" t="s">
        <v>162</v>
      </c>
    </row>
    <row r="112" ht="20" customHeight="1" spans="1:20">
      <c r="A112" s="10"/>
      <c r="B112" s="6"/>
      <c r="C112" s="8" t="s">
        <v>333</v>
      </c>
      <c r="D112" s="6" t="s">
        <v>334</v>
      </c>
      <c r="E112" s="8" t="s">
        <v>335</v>
      </c>
      <c r="F112" s="8" t="s">
        <v>317</v>
      </c>
      <c r="G112" s="8">
        <v>3</v>
      </c>
      <c r="H112" s="6">
        <v>76.5</v>
      </c>
      <c r="I112" s="6">
        <v>78.5</v>
      </c>
      <c r="J112" s="6">
        <v>155</v>
      </c>
      <c r="K112" s="28">
        <f t="shared" si="20"/>
        <v>25.8333333333333</v>
      </c>
      <c r="L112" s="6"/>
      <c r="M112" s="29">
        <f t="shared" si="21"/>
        <v>25.8333333333333</v>
      </c>
      <c r="N112" s="24">
        <v>72.8</v>
      </c>
      <c r="O112" s="24">
        <f t="shared" si="22"/>
        <v>36.4</v>
      </c>
      <c r="P112" s="24">
        <f t="shared" si="23"/>
        <v>62.2333333333333</v>
      </c>
      <c r="Q112" s="5">
        <v>7</v>
      </c>
      <c r="R112" s="7"/>
      <c r="S112" s="6" t="s">
        <v>95</v>
      </c>
      <c r="T112" s="7" t="s">
        <v>162</v>
      </c>
    </row>
    <row r="113" ht="20" customHeight="1" spans="1:20">
      <c r="A113" s="10"/>
      <c r="B113" s="6"/>
      <c r="C113" s="8" t="s">
        <v>336</v>
      </c>
      <c r="D113" s="6" t="s">
        <v>337</v>
      </c>
      <c r="E113" s="8" t="s">
        <v>338</v>
      </c>
      <c r="F113" s="8" t="s">
        <v>317</v>
      </c>
      <c r="G113" s="8">
        <v>3</v>
      </c>
      <c r="H113" s="6">
        <v>49.5</v>
      </c>
      <c r="I113" s="6">
        <v>84.5</v>
      </c>
      <c r="J113" s="6">
        <v>134</v>
      </c>
      <c r="K113" s="28">
        <f t="shared" si="20"/>
        <v>22.3333333333333</v>
      </c>
      <c r="L113" s="6"/>
      <c r="M113" s="29">
        <f t="shared" si="21"/>
        <v>22.3333333333333</v>
      </c>
      <c r="N113" s="24">
        <v>65.6</v>
      </c>
      <c r="O113" s="24">
        <f t="shared" si="22"/>
        <v>32.8</v>
      </c>
      <c r="P113" s="24">
        <f t="shared" si="23"/>
        <v>55.1333333333333</v>
      </c>
      <c r="Q113" s="5">
        <v>8</v>
      </c>
      <c r="R113" s="7"/>
      <c r="S113" s="6" t="s">
        <v>95</v>
      </c>
      <c r="T113" s="7" t="s">
        <v>162</v>
      </c>
    </row>
    <row r="114" ht="20" customHeight="1" spans="1:20">
      <c r="A114" s="19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30"/>
      <c r="O114" s="20"/>
      <c r="P114" s="20"/>
      <c r="Q114" s="20"/>
      <c r="R114" s="20"/>
      <c r="S114" s="20"/>
      <c r="T114" s="35"/>
    </row>
    <row r="115" ht="20" customHeight="1" spans="1:20">
      <c r="A115" s="10" t="s">
        <v>339</v>
      </c>
      <c r="B115" s="6" t="s">
        <v>340</v>
      </c>
      <c r="C115" s="8" t="s">
        <v>341</v>
      </c>
      <c r="D115" s="6" t="s">
        <v>342</v>
      </c>
      <c r="E115" s="8" t="s">
        <v>343</v>
      </c>
      <c r="F115" s="8" t="s">
        <v>344</v>
      </c>
      <c r="G115" s="8">
        <v>1</v>
      </c>
      <c r="H115" s="6">
        <v>74</v>
      </c>
      <c r="I115" s="6">
        <v>57.5</v>
      </c>
      <c r="J115" s="6">
        <v>131.5</v>
      </c>
      <c r="K115" s="28">
        <f t="shared" si="16"/>
        <v>21.9166666666667</v>
      </c>
      <c r="L115" s="6"/>
      <c r="M115" s="29">
        <f t="shared" si="17"/>
        <v>21.9166666666667</v>
      </c>
      <c r="N115" s="24">
        <v>80.2</v>
      </c>
      <c r="O115" s="24">
        <f t="shared" si="18"/>
        <v>40.1</v>
      </c>
      <c r="P115" s="24">
        <f t="shared" si="19"/>
        <v>62.0166666666667</v>
      </c>
      <c r="Q115" s="5">
        <v>1</v>
      </c>
      <c r="R115" s="7"/>
      <c r="S115" s="6" t="s">
        <v>95</v>
      </c>
      <c r="T115" s="7" t="s">
        <v>162</v>
      </c>
    </row>
    <row r="116" ht="20" customHeight="1" spans="1:20">
      <c r="A116" s="19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30"/>
      <c r="O116" s="20"/>
      <c r="P116" s="20"/>
      <c r="Q116" s="20"/>
      <c r="R116" s="20"/>
      <c r="S116" s="20"/>
      <c r="T116" s="35"/>
    </row>
    <row r="117" ht="20" customHeight="1" spans="1:20">
      <c r="A117" s="10" t="s">
        <v>339</v>
      </c>
      <c r="B117" s="6" t="s">
        <v>236</v>
      </c>
      <c r="C117" s="8" t="s">
        <v>345</v>
      </c>
      <c r="D117" s="6" t="s">
        <v>346</v>
      </c>
      <c r="E117" s="8" t="s">
        <v>347</v>
      </c>
      <c r="F117" s="8" t="s">
        <v>348</v>
      </c>
      <c r="G117" s="8">
        <v>1</v>
      </c>
      <c r="H117" s="6">
        <v>78</v>
      </c>
      <c r="I117" s="6">
        <v>74.8</v>
      </c>
      <c r="J117" s="6">
        <v>152.8</v>
      </c>
      <c r="K117" s="28">
        <f t="shared" si="16"/>
        <v>25.4666666666667</v>
      </c>
      <c r="L117" s="6"/>
      <c r="M117" s="29">
        <f t="shared" si="17"/>
        <v>25.4666666666667</v>
      </c>
      <c r="N117" s="24">
        <v>70.4</v>
      </c>
      <c r="O117" s="24">
        <f t="shared" si="18"/>
        <v>35.2</v>
      </c>
      <c r="P117" s="24">
        <f t="shared" si="19"/>
        <v>60.6666666666667</v>
      </c>
      <c r="Q117" s="5">
        <v>1</v>
      </c>
      <c r="R117" s="7"/>
      <c r="S117" s="6" t="s">
        <v>95</v>
      </c>
      <c r="T117" s="7" t="s">
        <v>162</v>
      </c>
    </row>
  </sheetData>
  <sortState ref="C50:T52">
    <sortCondition ref="P50:P52" descending="1"/>
  </sortState>
  <mergeCells count="72">
    <mergeCell ref="A1:T1"/>
    <mergeCell ref="A6:T6"/>
    <mergeCell ref="A9:T9"/>
    <mergeCell ref="A12:T12"/>
    <mergeCell ref="A16:T16"/>
    <mergeCell ref="A19:T19"/>
    <mergeCell ref="A21:T21"/>
    <mergeCell ref="A25:T25"/>
    <mergeCell ref="A27:T27"/>
    <mergeCell ref="A31:T31"/>
    <mergeCell ref="A33:T33"/>
    <mergeCell ref="A35:T35"/>
    <mergeCell ref="A37:T37"/>
    <mergeCell ref="A41:T41"/>
    <mergeCell ref="A45:T45"/>
    <mergeCell ref="A49:T49"/>
    <mergeCell ref="A53:T53"/>
    <mergeCell ref="A56:T56"/>
    <mergeCell ref="A59:T59"/>
    <mergeCell ref="A62:T62"/>
    <mergeCell ref="A72:T72"/>
    <mergeCell ref="A74:T74"/>
    <mergeCell ref="A77:T77"/>
    <mergeCell ref="A80:T80"/>
    <mergeCell ref="A83:T83"/>
    <mergeCell ref="A85:T85"/>
    <mergeCell ref="A87:T87"/>
    <mergeCell ref="A89:T89"/>
    <mergeCell ref="A103:T103"/>
    <mergeCell ref="A105:T105"/>
    <mergeCell ref="A114:T114"/>
    <mergeCell ref="A116:T116"/>
    <mergeCell ref="A3:A5"/>
    <mergeCell ref="A7:A8"/>
    <mergeCell ref="A10:A11"/>
    <mergeCell ref="A13:A15"/>
    <mergeCell ref="A17:A18"/>
    <mergeCell ref="A22:A24"/>
    <mergeCell ref="A28:A30"/>
    <mergeCell ref="A38:A40"/>
    <mergeCell ref="A42:A44"/>
    <mergeCell ref="A46:A48"/>
    <mergeCell ref="A50:A52"/>
    <mergeCell ref="A54:A55"/>
    <mergeCell ref="A57:A58"/>
    <mergeCell ref="A60:A61"/>
    <mergeCell ref="A63:A71"/>
    <mergeCell ref="A75:A76"/>
    <mergeCell ref="A78:A79"/>
    <mergeCell ref="A81:A82"/>
    <mergeCell ref="A90:A102"/>
    <mergeCell ref="A106:A113"/>
    <mergeCell ref="B3:B5"/>
    <mergeCell ref="B7:B8"/>
    <mergeCell ref="B10:B11"/>
    <mergeCell ref="B13:B15"/>
    <mergeCell ref="B17:B18"/>
    <mergeCell ref="B22:B24"/>
    <mergeCell ref="B28:B30"/>
    <mergeCell ref="B38:B40"/>
    <mergeCell ref="B42:B44"/>
    <mergeCell ref="B46:B48"/>
    <mergeCell ref="B50:B52"/>
    <mergeCell ref="B54:B55"/>
    <mergeCell ref="B57:B58"/>
    <mergeCell ref="B60:B61"/>
    <mergeCell ref="B63:B71"/>
    <mergeCell ref="B75:B76"/>
    <mergeCell ref="B78:B79"/>
    <mergeCell ref="B81:B82"/>
    <mergeCell ref="B90:B102"/>
    <mergeCell ref="B106:B113"/>
  </mergeCells>
  <pageMargins left="0.747916666666667" right="0.747916666666667" top="0.984027777777778" bottom="0.984027777777778" header="0.511805555555556" footer="0.511805555555556"/>
  <pageSetup paperSize="9" scale="74" fitToHeight="0" orientation="landscape"/>
  <headerFooter/>
  <ignoredErrors>
    <ignoredError sqref="D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齐辰辰</cp:lastModifiedBy>
  <dcterms:created xsi:type="dcterms:W3CDTF">2018-06-29T09:38:00Z</dcterms:created>
  <cp:lastPrinted>2018-07-17T08:08:00Z</cp:lastPrinted>
  <dcterms:modified xsi:type="dcterms:W3CDTF">2019-07-15T06:48:11Z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2052-11.1.0.8888</vt:lpwstr>
  </property>
  <property fmtid="{D5CDD505-2E9C-101B-9397-08002B2CF9AE}" pid="3" name="KSORubyTemplateID" linkTarget="0">
    <vt:lpwstr>20</vt:lpwstr>
  </property>
</Properties>
</file>