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非专业" sheetId="1" r:id="rId1"/>
    <sheet name="专业化测试" sheetId="2" r:id="rId2"/>
  </sheets>
  <definedNames>
    <definedName name="_xlnm.Print_Titles" localSheetId="0">'非专业'!$1:$3</definedName>
    <definedName name="_xlnm._FilterDatabase" localSheetId="0" hidden="1">'非专业'!$A$3:$K$42</definedName>
  </definedNames>
  <calcPr fullCalcOnLoad="1"/>
</workbook>
</file>

<file path=xl/sharedStrings.xml><?xml version="1.0" encoding="utf-8"?>
<sst xmlns="http://schemas.openxmlformats.org/spreadsheetml/2006/main" count="257" uniqueCount="148">
  <si>
    <t>2019年阿勒泰地区公安局面向社会公开招聘事业编制工作人员面试成绩、总成绩及进入体能测评人员名单</t>
  </si>
  <si>
    <t>序号</t>
  </si>
  <si>
    <t>职位代码</t>
  </si>
  <si>
    <t>报名序号</t>
  </si>
  <si>
    <t>准考证号</t>
  </si>
  <si>
    <t>笔试总
成绩</t>
  </si>
  <si>
    <t>笔试总
成绩*40%</t>
  </si>
  <si>
    <t>面试成绩</t>
  </si>
  <si>
    <t>面试成绩*60%</t>
  </si>
  <si>
    <t>总成绩</t>
  </si>
  <si>
    <t>名次</t>
  </si>
  <si>
    <t>是否进入体能测评</t>
  </si>
  <si>
    <t>20190301</t>
  </si>
  <si>
    <t>912004433</t>
  </si>
  <si>
    <t>65120100117</t>
  </si>
  <si>
    <t>是</t>
  </si>
  <si>
    <t>912001213</t>
  </si>
  <si>
    <t>65030101614</t>
  </si>
  <si>
    <t>912001737</t>
  </si>
  <si>
    <t>65140100124</t>
  </si>
  <si>
    <t>否</t>
  </si>
  <si>
    <t>20190302</t>
  </si>
  <si>
    <t>912003415</t>
  </si>
  <si>
    <t>65180100604</t>
  </si>
  <si>
    <t>912011725</t>
  </si>
  <si>
    <t>65030101811</t>
  </si>
  <si>
    <t>912011327</t>
  </si>
  <si>
    <t>65090101705</t>
  </si>
  <si>
    <t>20190303</t>
  </si>
  <si>
    <t>912001926</t>
  </si>
  <si>
    <t>65030101119</t>
  </si>
  <si>
    <t>20190304</t>
  </si>
  <si>
    <t>912004104</t>
  </si>
  <si>
    <t>65030101404</t>
  </si>
  <si>
    <t>912001038</t>
  </si>
  <si>
    <t>65090100620</t>
  </si>
  <si>
    <t>面试放弃</t>
  </si>
  <si>
    <t>912009541</t>
  </si>
  <si>
    <t>65030100616</t>
  </si>
  <si>
    <t>912002914</t>
  </si>
  <si>
    <t>65010100613</t>
  </si>
  <si>
    <t>912007912</t>
  </si>
  <si>
    <t>65030102425</t>
  </si>
  <si>
    <t>912010594</t>
  </si>
  <si>
    <t>65030101420</t>
  </si>
  <si>
    <t>面试不合格</t>
  </si>
  <si>
    <t>20190305</t>
  </si>
  <si>
    <t>912003799</t>
  </si>
  <si>
    <t>65030102423</t>
  </si>
  <si>
    <t>912002783</t>
  </si>
  <si>
    <t>65030100504</t>
  </si>
  <si>
    <t>912002940</t>
  </si>
  <si>
    <t>65030101301</t>
  </si>
  <si>
    <t>912005310</t>
  </si>
  <si>
    <t>65030102014</t>
  </si>
  <si>
    <t>20190306</t>
  </si>
  <si>
    <t>912003520</t>
  </si>
  <si>
    <t>65030100821</t>
  </si>
  <si>
    <t>912011261</t>
  </si>
  <si>
    <t>65030102324</t>
  </si>
  <si>
    <t>912005830</t>
  </si>
  <si>
    <t>65030100115</t>
  </si>
  <si>
    <t>912012853</t>
  </si>
  <si>
    <t>65030101302</t>
  </si>
  <si>
    <t>20190307</t>
  </si>
  <si>
    <t>912000905</t>
  </si>
  <si>
    <t>65030100421</t>
  </si>
  <si>
    <t>912011175</t>
  </si>
  <si>
    <t>65030100625</t>
  </si>
  <si>
    <t>912003562</t>
  </si>
  <si>
    <t>65030100310</t>
  </si>
  <si>
    <t>20190308</t>
  </si>
  <si>
    <t>912006327</t>
  </si>
  <si>
    <t>65040100307</t>
  </si>
  <si>
    <t>20190309</t>
  </si>
  <si>
    <t>912008845</t>
  </si>
  <si>
    <t>65030101422</t>
  </si>
  <si>
    <t>912008046</t>
  </si>
  <si>
    <t>65030100103</t>
  </si>
  <si>
    <t>912004212</t>
  </si>
  <si>
    <t>65030102417</t>
  </si>
  <si>
    <t>912004811</t>
  </si>
  <si>
    <t>65030102802</t>
  </si>
  <si>
    <t>20190310</t>
  </si>
  <si>
    <t>912013600</t>
  </si>
  <si>
    <t>65030100715</t>
  </si>
  <si>
    <t>912014502</t>
  </si>
  <si>
    <t>65010202623</t>
  </si>
  <si>
    <t>912000115</t>
  </si>
  <si>
    <t>65030100916</t>
  </si>
  <si>
    <t>20190311</t>
  </si>
  <si>
    <t>912013522</t>
  </si>
  <si>
    <t>65030101724</t>
  </si>
  <si>
    <t>1</t>
  </si>
  <si>
    <t>20190312</t>
  </si>
  <si>
    <t>912005812</t>
  </si>
  <si>
    <t>65030102418</t>
  </si>
  <si>
    <t>912011894</t>
  </si>
  <si>
    <t>65030101315</t>
  </si>
  <si>
    <t>3</t>
  </si>
  <si>
    <t>912002983</t>
  </si>
  <si>
    <t>65090101518</t>
  </si>
  <si>
    <t>2</t>
  </si>
  <si>
    <t>20190313</t>
  </si>
  <si>
    <t>912003512</t>
  </si>
  <si>
    <t>65030100403</t>
  </si>
  <si>
    <t>912004362</t>
  </si>
  <si>
    <t>65030102001</t>
  </si>
  <si>
    <t>912007369</t>
  </si>
  <si>
    <t>65030101501</t>
  </si>
  <si>
    <t>2019年阿勒泰地区公安局面向社会公开招聘事业编制工作人员面试成绩、总成绩（加试互翻互译）及进入体能测评人员名单</t>
  </si>
  <si>
    <t>笔试总
成绩×40%</t>
  </si>
  <si>
    <t>面试总成绩</t>
  </si>
  <si>
    <t>面试总
成绩×60%</t>
  </si>
  <si>
    <t>结构化面试成绩</t>
  </si>
  <si>
    <t>结构化面试成绩×50%</t>
  </si>
  <si>
    <t>互译测试成绩</t>
  </si>
  <si>
    <t>互译测试成绩×50%</t>
  </si>
  <si>
    <t>两项
成绩合计</t>
  </si>
  <si>
    <t>20190314</t>
  </si>
  <si>
    <t>912001911</t>
  </si>
  <si>
    <t>65050110820</t>
  </si>
  <si>
    <t>面试互译不合格</t>
  </si>
  <si>
    <t>912012944</t>
  </si>
  <si>
    <t>65030101418</t>
  </si>
  <si>
    <t>912002605</t>
  </si>
  <si>
    <t>65010100606</t>
  </si>
  <si>
    <t>20190315</t>
  </si>
  <si>
    <t>912002205</t>
  </si>
  <si>
    <t>65030101018</t>
  </si>
  <si>
    <t>912003686</t>
  </si>
  <si>
    <t>65010203413</t>
  </si>
  <si>
    <t>20190316</t>
  </si>
  <si>
    <t>912001739</t>
  </si>
  <si>
    <t>65030101804</t>
  </si>
  <si>
    <t>912005804</t>
  </si>
  <si>
    <t>65030100720</t>
  </si>
  <si>
    <t>912001531</t>
  </si>
  <si>
    <t>65010102917</t>
  </si>
  <si>
    <t>912012070</t>
  </si>
  <si>
    <t>65030100706</t>
  </si>
  <si>
    <t>20190317</t>
  </si>
  <si>
    <t>912000593</t>
  </si>
  <si>
    <t>65080100313</t>
  </si>
  <si>
    <t>912008788</t>
  </si>
  <si>
    <t>65050110916</t>
  </si>
  <si>
    <t>912011406</t>
  </si>
  <si>
    <t>65130100102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</si>
</sst>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33" borderId="0" xfId="0" applyFont="1" applyFill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9" xfId="0" applyFont="1" applyFill="1" applyBorder="1" applyAlignment="1" applyProtection="1">
      <alignment horizontal="center" vertical="center" wrapText="1"/>
      <protection/>
    </xf>
    <xf numFmtId="0" fontId="43" fillId="33" borderId="9" xfId="0" applyFont="1" applyFill="1" applyBorder="1" applyAlignment="1" applyProtection="1">
      <alignment horizontal="center" vertical="center"/>
      <protection/>
    </xf>
    <xf numFmtId="177" fontId="43" fillId="33" borderId="9" xfId="0" applyNumberFormat="1" applyFont="1" applyFill="1" applyBorder="1" applyAlignment="1" applyProtection="1">
      <alignment horizontal="center" vertical="center"/>
      <protection/>
    </xf>
    <xf numFmtId="177" fontId="4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177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177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177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">
      <selection activeCell="M4" sqref="M4"/>
    </sheetView>
  </sheetViews>
  <sheetFormatPr defaultColWidth="9.00390625" defaultRowHeight="15"/>
  <cols>
    <col min="1" max="1" width="6.57421875" style="0" customWidth="1"/>
    <col min="2" max="2" width="11.140625" style="0" customWidth="1"/>
    <col min="3" max="3" width="13.140625" style="0" customWidth="1"/>
    <col min="4" max="4" width="13.57421875" style="0" customWidth="1"/>
    <col min="6" max="6" width="8.140625" style="0" customWidth="1"/>
    <col min="10" max="10" width="10.140625" style="0" customWidth="1"/>
    <col min="11" max="11" width="10.003906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0.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7" t="s">
        <v>11</v>
      </c>
    </row>
    <row r="4" spans="1:11" s="25" customFormat="1" ht="24.75" customHeight="1">
      <c r="A4" s="11">
        <v>1</v>
      </c>
      <c r="B4" s="11" t="s">
        <v>12</v>
      </c>
      <c r="C4" s="11" t="s">
        <v>13</v>
      </c>
      <c r="D4" s="11" t="s">
        <v>14</v>
      </c>
      <c r="E4" s="12">
        <v>63</v>
      </c>
      <c r="F4" s="13">
        <f aca="true" t="shared" si="0" ref="F4:F66">E4*40%</f>
        <v>25.200000000000003</v>
      </c>
      <c r="G4" s="29">
        <v>78.2</v>
      </c>
      <c r="H4" s="29">
        <v>46.92</v>
      </c>
      <c r="I4" s="29">
        <v>72.12</v>
      </c>
      <c r="J4" s="31">
        <v>1</v>
      </c>
      <c r="K4" s="24" t="s">
        <v>15</v>
      </c>
    </row>
    <row r="5" spans="1:11" s="25" customFormat="1" ht="24.75" customHeight="1">
      <c r="A5" s="11">
        <v>2</v>
      </c>
      <c r="B5" s="11" t="s">
        <v>12</v>
      </c>
      <c r="C5" s="11" t="s">
        <v>16</v>
      </c>
      <c r="D5" s="11" t="s">
        <v>17</v>
      </c>
      <c r="E5" s="12">
        <v>55</v>
      </c>
      <c r="F5" s="13">
        <f t="shared" si="0"/>
        <v>22</v>
      </c>
      <c r="G5" s="29">
        <v>79.2</v>
      </c>
      <c r="H5" s="29">
        <v>47.52</v>
      </c>
      <c r="I5" s="29">
        <v>69.52000000000001</v>
      </c>
      <c r="J5" s="31">
        <v>2</v>
      </c>
      <c r="K5" s="24" t="s">
        <v>15</v>
      </c>
    </row>
    <row r="6" spans="1:11" ht="24.75" customHeight="1">
      <c r="A6" s="7">
        <v>3</v>
      </c>
      <c r="B6" s="7" t="s">
        <v>12</v>
      </c>
      <c r="C6" s="7" t="s">
        <v>18</v>
      </c>
      <c r="D6" s="7" t="s">
        <v>19</v>
      </c>
      <c r="E6" s="8">
        <v>55</v>
      </c>
      <c r="F6" s="9">
        <f t="shared" si="0"/>
        <v>22</v>
      </c>
      <c r="G6" s="30">
        <v>78.4</v>
      </c>
      <c r="H6" s="30">
        <v>47.04</v>
      </c>
      <c r="I6" s="30">
        <v>69.03999999999999</v>
      </c>
      <c r="J6" s="32">
        <v>3</v>
      </c>
      <c r="K6" s="22" t="s">
        <v>20</v>
      </c>
    </row>
    <row r="7" spans="1:11" s="25" customFormat="1" ht="24.75" customHeight="1">
      <c r="A7" s="11">
        <v>4</v>
      </c>
      <c r="B7" s="11" t="s">
        <v>21</v>
      </c>
      <c r="C7" s="11" t="s">
        <v>22</v>
      </c>
      <c r="D7" s="11" t="s">
        <v>23</v>
      </c>
      <c r="E7" s="12">
        <v>50</v>
      </c>
      <c r="F7" s="13">
        <f t="shared" si="0"/>
        <v>20</v>
      </c>
      <c r="G7" s="29">
        <v>72.2</v>
      </c>
      <c r="H7" s="29">
        <v>43.32</v>
      </c>
      <c r="I7" s="29">
        <v>63.32</v>
      </c>
      <c r="J7" s="31">
        <v>2</v>
      </c>
      <c r="K7" s="24" t="s">
        <v>15</v>
      </c>
    </row>
    <row r="8" spans="1:11" s="25" customFormat="1" ht="24.75" customHeight="1">
      <c r="A8" s="11">
        <v>5</v>
      </c>
      <c r="B8" s="11" t="s">
        <v>21</v>
      </c>
      <c r="C8" s="11" t="s">
        <v>24</v>
      </c>
      <c r="D8" s="11" t="s">
        <v>25</v>
      </c>
      <c r="E8" s="12">
        <v>50</v>
      </c>
      <c r="F8" s="13">
        <f t="shared" si="0"/>
        <v>20</v>
      </c>
      <c r="G8" s="29">
        <v>79.4</v>
      </c>
      <c r="H8" s="29">
        <v>47.64</v>
      </c>
      <c r="I8" s="29">
        <v>67.64</v>
      </c>
      <c r="J8" s="31">
        <v>1</v>
      </c>
      <c r="K8" s="24" t="s">
        <v>15</v>
      </c>
    </row>
    <row r="9" spans="1:11" ht="24.75" customHeight="1">
      <c r="A9" s="7">
        <v>6</v>
      </c>
      <c r="B9" s="7" t="s">
        <v>21</v>
      </c>
      <c r="C9" s="7" t="s">
        <v>26</v>
      </c>
      <c r="D9" s="7" t="s">
        <v>27</v>
      </c>
      <c r="E9" s="8">
        <v>49</v>
      </c>
      <c r="F9" s="9">
        <f t="shared" si="0"/>
        <v>19.6</v>
      </c>
      <c r="G9" s="30">
        <v>70.8</v>
      </c>
      <c r="H9" s="30">
        <v>42.48</v>
      </c>
      <c r="I9" s="30">
        <v>62.08</v>
      </c>
      <c r="J9" s="32">
        <v>3</v>
      </c>
      <c r="K9" s="22" t="s">
        <v>20</v>
      </c>
    </row>
    <row r="10" spans="1:11" s="25" customFormat="1" ht="24.75" customHeight="1">
      <c r="A10" s="11">
        <v>7</v>
      </c>
      <c r="B10" s="11" t="s">
        <v>28</v>
      </c>
      <c r="C10" s="11" t="s">
        <v>29</v>
      </c>
      <c r="D10" s="11" t="s">
        <v>30</v>
      </c>
      <c r="E10" s="12">
        <v>46</v>
      </c>
      <c r="F10" s="13">
        <f t="shared" si="0"/>
        <v>18.400000000000002</v>
      </c>
      <c r="G10" s="29">
        <v>77.4</v>
      </c>
      <c r="H10" s="29">
        <v>46.440000000000005</v>
      </c>
      <c r="I10" s="29">
        <v>64.84</v>
      </c>
      <c r="J10" s="31">
        <v>1</v>
      </c>
      <c r="K10" s="24" t="s">
        <v>15</v>
      </c>
    </row>
    <row r="11" spans="1:11" s="25" customFormat="1" ht="24.75" customHeight="1">
      <c r="A11" s="11">
        <v>8</v>
      </c>
      <c r="B11" s="11" t="s">
        <v>31</v>
      </c>
      <c r="C11" s="11" t="s">
        <v>32</v>
      </c>
      <c r="D11" s="11" t="s">
        <v>33</v>
      </c>
      <c r="E11" s="12">
        <v>57</v>
      </c>
      <c r="F11" s="13">
        <f t="shared" si="0"/>
        <v>22.8</v>
      </c>
      <c r="G11" s="29">
        <v>75</v>
      </c>
      <c r="H11" s="29">
        <v>45</v>
      </c>
      <c r="I11" s="29">
        <v>67.8</v>
      </c>
      <c r="J11" s="31">
        <v>1</v>
      </c>
      <c r="K11" s="24" t="s">
        <v>15</v>
      </c>
    </row>
    <row r="12" spans="1:11" ht="24.75" customHeight="1">
      <c r="A12" s="7">
        <v>9</v>
      </c>
      <c r="B12" s="7" t="s">
        <v>31</v>
      </c>
      <c r="C12" s="7" t="s">
        <v>34</v>
      </c>
      <c r="D12" s="7" t="s">
        <v>35</v>
      </c>
      <c r="E12" s="8">
        <v>56</v>
      </c>
      <c r="F12" s="9">
        <f t="shared" si="0"/>
        <v>22.400000000000002</v>
      </c>
      <c r="G12" s="30"/>
      <c r="H12" s="30">
        <v>0</v>
      </c>
      <c r="I12" s="30">
        <v>22.4</v>
      </c>
      <c r="J12" s="30" t="s">
        <v>36</v>
      </c>
      <c r="K12" s="22" t="s">
        <v>20</v>
      </c>
    </row>
    <row r="13" spans="1:11" s="25" customFormat="1" ht="24.75" customHeight="1">
      <c r="A13" s="11">
        <v>10</v>
      </c>
      <c r="B13" s="11" t="s">
        <v>31</v>
      </c>
      <c r="C13" s="11" t="s">
        <v>37</v>
      </c>
      <c r="D13" s="11" t="s">
        <v>38</v>
      </c>
      <c r="E13" s="12">
        <v>55</v>
      </c>
      <c r="F13" s="13">
        <f t="shared" si="0"/>
        <v>22</v>
      </c>
      <c r="G13" s="29">
        <v>69.2</v>
      </c>
      <c r="H13" s="29">
        <v>41.52</v>
      </c>
      <c r="I13" s="29">
        <v>63.52</v>
      </c>
      <c r="J13" s="23">
        <v>3</v>
      </c>
      <c r="K13" s="24" t="s">
        <v>15</v>
      </c>
    </row>
    <row r="14" spans="1:11" s="26" customFormat="1" ht="24.75" customHeight="1">
      <c r="A14" s="11">
        <v>11</v>
      </c>
      <c r="B14" s="11" t="s">
        <v>31</v>
      </c>
      <c r="C14" s="11" t="s">
        <v>39</v>
      </c>
      <c r="D14" s="11" t="s">
        <v>40</v>
      </c>
      <c r="E14" s="12">
        <v>53</v>
      </c>
      <c r="F14" s="13">
        <f t="shared" si="0"/>
        <v>21.200000000000003</v>
      </c>
      <c r="G14" s="29">
        <v>74.6</v>
      </c>
      <c r="H14" s="29">
        <v>44.76</v>
      </c>
      <c r="I14" s="29">
        <v>65.96000000000001</v>
      </c>
      <c r="J14" s="23">
        <v>2</v>
      </c>
      <c r="K14" s="33" t="s">
        <v>15</v>
      </c>
    </row>
    <row r="15" spans="1:11" s="25" customFormat="1" ht="24.75" customHeight="1">
      <c r="A15" s="11">
        <v>12</v>
      </c>
      <c r="B15" s="11" t="s">
        <v>31</v>
      </c>
      <c r="C15" s="11" t="s">
        <v>41</v>
      </c>
      <c r="D15" s="11" t="s">
        <v>42</v>
      </c>
      <c r="E15" s="12">
        <v>53</v>
      </c>
      <c r="F15" s="13">
        <f t="shared" si="0"/>
        <v>21.200000000000003</v>
      </c>
      <c r="G15" s="29">
        <v>69.2</v>
      </c>
      <c r="H15" s="29">
        <v>41.52</v>
      </c>
      <c r="I15" s="29">
        <v>62.720000000000006</v>
      </c>
      <c r="J15" s="23">
        <v>4</v>
      </c>
      <c r="K15" s="24" t="s">
        <v>15</v>
      </c>
    </row>
    <row r="16" spans="1:11" ht="24.75" customHeight="1">
      <c r="A16" s="7">
        <v>13</v>
      </c>
      <c r="B16" s="7" t="s">
        <v>31</v>
      </c>
      <c r="C16" s="7" t="s">
        <v>43</v>
      </c>
      <c r="D16" s="7" t="s">
        <v>44</v>
      </c>
      <c r="E16" s="8">
        <v>53</v>
      </c>
      <c r="F16" s="9">
        <f t="shared" si="0"/>
        <v>21.200000000000003</v>
      </c>
      <c r="G16" s="30">
        <v>44.8</v>
      </c>
      <c r="H16" s="30">
        <v>26.88</v>
      </c>
      <c r="I16" s="30">
        <v>48.08</v>
      </c>
      <c r="J16" s="30" t="s">
        <v>45</v>
      </c>
      <c r="K16" s="22" t="s">
        <v>20</v>
      </c>
    </row>
    <row r="17" spans="1:11" s="25" customFormat="1" ht="24.75" customHeight="1">
      <c r="A17" s="11">
        <v>14</v>
      </c>
      <c r="B17" s="11" t="s">
        <v>46</v>
      </c>
      <c r="C17" s="11" t="s">
        <v>47</v>
      </c>
      <c r="D17" s="11" t="s">
        <v>48</v>
      </c>
      <c r="E17" s="12">
        <v>63</v>
      </c>
      <c r="F17" s="13">
        <f t="shared" si="0"/>
        <v>25.200000000000003</v>
      </c>
      <c r="G17" s="29">
        <v>76.6</v>
      </c>
      <c r="H17" s="29">
        <v>45.959999999999994</v>
      </c>
      <c r="I17" s="29">
        <v>71.16</v>
      </c>
      <c r="J17" s="23">
        <v>2</v>
      </c>
      <c r="K17" s="24" t="s">
        <v>15</v>
      </c>
    </row>
    <row r="18" spans="1:11" s="25" customFormat="1" ht="24.75" customHeight="1">
      <c r="A18" s="11">
        <v>15</v>
      </c>
      <c r="B18" s="11" t="s">
        <v>46</v>
      </c>
      <c r="C18" s="11" t="s">
        <v>49</v>
      </c>
      <c r="D18" s="11" t="s">
        <v>50</v>
      </c>
      <c r="E18" s="12">
        <v>59</v>
      </c>
      <c r="F18" s="13">
        <f t="shared" si="0"/>
        <v>23.6</v>
      </c>
      <c r="G18" s="29">
        <v>80.8</v>
      </c>
      <c r="H18" s="29">
        <v>48.48</v>
      </c>
      <c r="I18" s="29">
        <v>72.08</v>
      </c>
      <c r="J18" s="23">
        <v>1</v>
      </c>
      <c r="K18" s="24" t="s">
        <v>15</v>
      </c>
    </row>
    <row r="19" spans="1:11" ht="24.75" customHeight="1">
      <c r="A19" s="7">
        <v>16</v>
      </c>
      <c r="B19" s="7" t="s">
        <v>46</v>
      </c>
      <c r="C19" s="7" t="s">
        <v>51</v>
      </c>
      <c r="D19" s="7" t="s">
        <v>52</v>
      </c>
      <c r="E19" s="8">
        <v>57</v>
      </c>
      <c r="F19" s="9">
        <f t="shared" si="0"/>
        <v>22.8</v>
      </c>
      <c r="G19" s="30">
        <v>71.2</v>
      </c>
      <c r="H19" s="30">
        <v>42.72</v>
      </c>
      <c r="I19" s="30">
        <v>65.52</v>
      </c>
      <c r="J19" s="21">
        <v>3</v>
      </c>
      <c r="K19" s="22" t="s">
        <v>20</v>
      </c>
    </row>
    <row r="20" spans="1:11" ht="24.75" customHeight="1">
      <c r="A20" s="7">
        <v>17</v>
      </c>
      <c r="B20" s="7" t="s">
        <v>46</v>
      </c>
      <c r="C20" s="7" t="s">
        <v>53</v>
      </c>
      <c r="D20" s="7" t="s">
        <v>54</v>
      </c>
      <c r="E20" s="8">
        <v>57</v>
      </c>
      <c r="F20" s="9">
        <f t="shared" si="0"/>
        <v>22.8</v>
      </c>
      <c r="G20" s="30"/>
      <c r="H20" s="30">
        <v>0</v>
      </c>
      <c r="I20" s="30">
        <v>22.8</v>
      </c>
      <c r="J20" s="30" t="s">
        <v>36</v>
      </c>
      <c r="K20" s="22" t="s">
        <v>20</v>
      </c>
    </row>
    <row r="21" spans="1:11" ht="24.75" customHeight="1">
      <c r="A21" s="7">
        <v>18</v>
      </c>
      <c r="B21" s="7" t="s">
        <v>55</v>
      </c>
      <c r="C21" s="7" t="s">
        <v>56</v>
      </c>
      <c r="D21" s="7" t="s">
        <v>57</v>
      </c>
      <c r="E21" s="8">
        <v>55</v>
      </c>
      <c r="F21" s="9">
        <f t="shared" si="0"/>
        <v>22</v>
      </c>
      <c r="G21" s="30">
        <v>60.2</v>
      </c>
      <c r="H21" s="30">
        <v>36.12</v>
      </c>
      <c r="I21" s="30">
        <v>58.12</v>
      </c>
      <c r="J21" s="21">
        <v>4</v>
      </c>
      <c r="K21" s="22" t="s">
        <v>20</v>
      </c>
    </row>
    <row r="22" spans="1:11" s="25" customFormat="1" ht="24.75" customHeight="1">
      <c r="A22" s="11">
        <v>19</v>
      </c>
      <c r="B22" s="11" t="s">
        <v>55</v>
      </c>
      <c r="C22" s="11" t="s">
        <v>58</v>
      </c>
      <c r="D22" s="11" t="s">
        <v>59</v>
      </c>
      <c r="E22" s="12">
        <v>55</v>
      </c>
      <c r="F22" s="13">
        <f t="shared" si="0"/>
        <v>22</v>
      </c>
      <c r="G22" s="29">
        <v>84</v>
      </c>
      <c r="H22" s="29">
        <v>50.4</v>
      </c>
      <c r="I22" s="29">
        <v>72.4</v>
      </c>
      <c r="J22" s="23">
        <v>1</v>
      </c>
      <c r="K22" s="24" t="s">
        <v>15</v>
      </c>
    </row>
    <row r="23" spans="1:11" s="25" customFormat="1" ht="24.75" customHeight="1">
      <c r="A23" s="11">
        <v>20</v>
      </c>
      <c r="B23" s="11" t="s">
        <v>55</v>
      </c>
      <c r="C23" s="11" t="s">
        <v>60</v>
      </c>
      <c r="D23" s="11" t="s">
        <v>61</v>
      </c>
      <c r="E23" s="12">
        <v>54</v>
      </c>
      <c r="F23" s="13">
        <f t="shared" si="0"/>
        <v>21.6</v>
      </c>
      <c r="G23" s="29">
        <v>73.6</v>
      </c>
      <c r="H23" s="29">
        <v>44.16</v>
      </c>
      <c r="I23" s="29">
        <v>65.75999999999999</v>
      </c>
      <c r="J23" s="23">
        <v>2</v>
      </c>
      <c r="K23" s="24" t="s">
        <v>15</v>
      </c>
    </row>
    <row r="24" spans="1:11" ht="24.75" customHeight="1">
      <c r="A24" s="7">
        <v>21</v>
      </c>
      <c r="B24" s="7" t="s">
        <v>55</v>
      </c>
      <c r="C24" s="7" t="s">
        <v>62</v>
      </c>
      <c r="D24" s="7" t="s">
        <v>63</v>
      </c>
      <c r="E24" s="8">
        <v>54</v>
      </c>
      <c r="F24" s="9">
        <f t="shared" si="0"/>
        <v>21.6</v>
      </c>
      <c r="G24" s="30">
        <v>72.2</v>
      </c>
      <c r="H24" s="30">
        <v>43.32</v>
      </c>
      <c r="I24" s="30">
        <v>64.92</v>
      </c>
      <c r="J24" s="21">
        <v>3</v>
      </c>
      <c r="K24" s="22" t="s">
        <v>20</v>
      </c>
    </row>
    <row r="25" spans="1:11" s="25" customFormat="1" ht="24.75" customHeight="1">
      <c r="A25" s="11">
        <v>22</v>
      </c>
      <c r="B25" s="11" t="s">
        <v>64</v>
      </c>
      <c r="C25" s="11" t="s">
        <v>65</v>
      </c>
      <c r="D25" s="11" t="s">
        <v>66</v>
      </c>
      <c r="E25" s="12">
        <v>59</v>
      </c>
      <c r="F25" s="13">
        <f t="shared" si="0"/>
        <v>23.6</v>
      </c>
      <c r="G25" s="29">
        <v>77.9</v>
      </c>
      <c r="H25" s="29">
        <v>46.74</v>
      </c>
      <c r="I25" s="29">
        <v>70.34</v>
      </c>
      <c r="J25" s="23">
        <v>1</v>
      </c>
      <c r="K25" s="24" t="s">
        <v>15</v>
      </c>
    </row>
    <row r="26" spans="1:11" s="25" customFormat="1" ht="24.75" customHeight="1">
      <c r="A26" s="11">
        <v>23</v>
      </c>
      <c r="B26" s="11" t="s">
        <v>64</v>
      </c>
      <c r="C26" s="11" t="s">
        <v>67</v>
      </c>
      <c r="D26" s="11" t="s">
        <v>68</v>
      </c>
      <c r="E26" s="12">
        <v>59</v>
      </c>
      <c r="F26" s="13">
        <f t="shared" si="0"/>
        <v>23.6</v>
      </c>
      <c r="G26" s="29">
        <v>77.4</v>
      </c>
      <c r="H26" s="29">
        <v>46.440000000000005</v>
      </c>
      <c r="I26" s="29">
        <v>70.04</v>
      </c>
      <c r="J26" s="23">
        <v>2</v>
      </c>
      <c r="K26" s="24" t="s">
        <v>15</v>
      </c>
    </row>
    <row r="27" spans="1:11" ht="24.75" customHeight="1">
      <c r="A27" s="7">
        <v>24</v>
      </c>
      <c r="B27" s="7" t="s">
        <v>64</v>
      </c>
      <c r="C27" s="7" t="s">
        <v>69</v>
      </c>
      <c r="D27" s="7" t="s">
        <v>70</v>
      </c>
      <c r="E27" s="8">
        <v>55</v>
      </c>
      <c r="F27" s="9">
        <f t="shared" si="0"/>
        <v>22</v>
      </c>
      <c r="G27" s="30">
        <v>74.4</v>
      </c>
      <c r="H27" s="30">
        <v>44.64</v>
      </c>
      <c r="I27" s="30">
        <v>66.64</v>
      </c>
      <c r="J27" s="21">
        <v>3</v>
      </c>
      <c r="K27" s="22" t="s">
        <v>20</v>
      </c>
    </row>
    <row r="28" spans="1:11" ht="24.75" customHeight="1">
      <c r="A28" s="7">
        <v>25</v>
      </c>
      <c r="B28" s="7" t="s">
        <v>71</v>
      </c>
      <c r="C28" s="7" t="s">
        <v>72</v>
      </c>
      <c r="D28" s="7" t="s">
        <v>73</v>
      </c>
      <c r="E28" s="8">
        <v>47</v>
      </c>
      <c r="F28" s="9">
        <f t="shared" si="0"/>
        <v>18.8</v>
      </c>
      <c r="G28" s="30"/>
      <c r="H28" s="30">
        <v>0</v>
      </c>
      <c r="I28" s="30">
        <v>18.8</v>
      </c>
      <c r="J28" s="21" t="s">
        <v>36</v>
      </c>
      <c r="K28" s="22" t="s">
        <v>20</v>
      </c>
    </row>
    <row r="29" spans="1:11" s="25" customFormat="1" ht="24.75" customHeight="1">
      <c r="A29" s="11">
        <v>26</v>
      </c>
      <c r="B29" s="11" t="s">
        <v>74</v>
      </c>
      <c r="C29" s="11" t="s">
        <v>75</v>
      </c>
      <c r="D29" s="11" t="s">
        <v>76</v>
      </c>
      <c r="E29" s="12">
        <v>57</v>
      </c>
      <c r="F29" s="13">
        <f t="shared" si="0"/>
        <v>22.8</v>
      </c>
      <c r="G29" s="29">
        <v>78.8</v>
      </c>
      <c r="H29" s="29">
        <v>47.279999999999994</v>
      </c>
      <c r="I29" s="29">
        <v>70.08</v>
      </c>
      <c r="J29" s="23">
        <v>1</v>
      </c>
      <c r="K29" s="24" t="s">
        <v>15</v>
      </c>
    </row>
    <row r="30" spans="1:11" s="25" customFormat="1" ht="24.75" customHeight="1">
      <c r="A30" s="11">
        <v>27</v>
      </c>
      <c r="B30" s="11" t="s">
        <v>74</v>
      </c>
      <c r="C30" s="11" t="s">
        <v>77</v>
      </c>
      <c r="D30" s="11" t="s">
        <v>78</v>
      </c>
      <c r="E30" s="12">
        <v>51</v>
      </c>
      <c r="F30" s="13">
        <f t="shared" si="0"/>
        <v>20.400000000000002</v>
      </c>
      <c r="G30" s="29">
        <v>77.4</v>
      </c>
      <c r="H30" s="29">
        <v>46.440000000000005</v>
      </c>
      <c r="I30" s="29">
        <v>66.84</v>
      </c>
      <c r="J30" s="23">
        <v>2</v>
      </c>
      <c r="K30" s="24" t="s">
        <v>15</v>
      </c>
    </row>
    <row r="31" spans="1:11" ht="24.75" customHeight="1">
      <c r="A31" s="7">
        <v>28</v>
      </c>
      <c r="B31" s="7" t="s">
        <v>74</v>
      </c>
      <c r="C31" s="7" t="s">
        <v>79</v>
      </c>
      <c r="D31" s="7" t="s">
        <v>80</v>
      </c>
      <c r="E31" s="8">
        <v>50</v>
      </c>
      <c r="F31" s="9">
        <f t="shared" si="0"/>
        <v>20</v>
      </c>
      <c r="G31" s="30">
        <v>75.6</v>
      </c>
      <c r="H31" s="30">
        <v>45.35999999999999</v>
      </c>
      <c r="I31" s="30">
        <v>65.35999999999999</v>
      </c>
      <c r="J31" s="21">
        <v>3</v>
      </c>
      <c r="K31" s="22" t="s">
        <v>20</v>
      </c>
    </row>
    <row r="32" spans="1:11" ht="24.75" customHeight="1">
      <c r="A32" s="7">
        <v>29</v>
      </c>
      <c r="B32" s="7" t="s">
        <v>74</v>
      </c>
      <c r="C32" s="7" t="s">
        <v>81</v>
      </c>
      <c r="D32" s="7" t="s">
        <v>82</v>
      </c>
      <c r="E32" s="8">
        <v>50</v>
      </c>
      <c r="F32" s="9">
        <f t="shared" si="0"/>
        <v>20</v>
      </c>
      <c r="G32" s="30"/>
      <c r="H32" s="30">
        <v>0</v>
      </c>
      <c r="I32" s="30">
        <v>20</v>
      </c>
      <c r="J32" s="21" t="s">
        <v>36</v>
      </c>
      <c r="K32" s="22" t="s">
        <v>20</v>
      </c>
    </row>
    <row r="33" spans="1:11" ht="24.75" customHeight="1">
      <c r="A33" s="7">
        <v>30</v>
      </c>
      <c r="B33" s="7" t="s">
        <v>83</v>
      </c>
      <c r="C33" s="7" t="s">
        <v>84</v>
      </c>
      <c r="D33" s="7" t="s">
        <v>85</v>
      </c>
      <c r="E33" s="8">
        <v>67</v>
      </c>
      <c r="F33" s="9">
        <f t="shared" si="0"/>
        <v>26.8</v>
      </c>
      <c r="G33" s="30">
        <v>78.6</v>
      </c>
      <c r="H33" s="30">
        <v>47.16</v>
      </c>
      <c r="I33" s="30">
        <v>73.96</v>
      </c>
      <c r="J33" s="21">
        <v>3</v>
      </c>
      <c r="K33" s="22" t="s">
        <v>20</v>
      </c>
    </row>
    <row r="34" spans="1:11" s="25" customFormat="1" ht="24.75" customHeight="1">
      <c r="A34" s="11">
        <v>31</v>
      </c>
      <c r="B34" s="11" t="s">
        <v>83</v>
      </c>
      <c r="C34" s="11" t="s">
        <v>86</v>
      </c>
      <c r="D34" s="11" t="s">
        <v>87</v>
      </c>
      <c r="E34" s="12">
        <v>65</v>
      </c>
      <c r="F34" s="13">
        <f t="shared" si="0"/>
        <v>26</v>
      </c>
      <c r="G34" s="29">
        <v>81</v>
      </c>
      <c r="H34" s="29">
        <v>48.6</v>
      </c>
      <c r="I34" s="29">
        <v>74.6</v>
      </c>
      <c r="J34" s="23">
        <v>2</v>
      </c>
      <c r="K34" s="24" t="s">
        <v>15</v>
      </c>
    </row>
    <row r="35" spans="1:11" s="25" customFormat="1" ht="24.75" customHeight="1">
      <c r="A35" s="11">
        <v>32</v>
      </c>
      <c r="B35" s="11" t="s">
        <v>83</v>
      </c>
      <c r="C35" s="11" t="s">
        <v>88</v>
      </c>
      <c r="D35" s="11" t="s">
        <v>89</v>
      </c>
      <c r="E35" s="12">
        <v>64</v>
      </c>
      <c r="F35" s="13">
        <f t="shared" si="0"/>
        <v>25.6</v>
      </c>
      <c r="G35" s="29">
        <v>82.4</v>
      </c>
      <c r="H35" s="29">
        <v>49.440000000000005</v>
      </c>
      <c r="I35" s="29">
        <v>75.04</v>
      </c>
      <c r="J35" s="23">
        <v>1</v>
      </c>
      <c r="K35" s="24" t="s">
        <v>15</v>
      </c>
    </row>
    <row r="36" spans="1:11" s="25" customFormat="1" ht="24.75" customHeight="1">
      <c r="A36" s="11">
        <v>33</v>
      </c>
      <c r="B36" s="11" t="s">
        <v>90</v>
      </c>
      <c r="C36" s="11" t="s">
        <v>91</v>
      </c>
      <c r="D36" s="11" t="s">
        <v>92</v>
      </c>
      <c r="E36" s="12">
        <v>42</v>
      </c>
      <c r="F36" s="13">
        <f t="shared" si="0"/>
        <v>16.8</v>
      </c>
      <c r="G36" s="29">
        <v>77.8</v>
      </c>
      <c r="H36" s="29">
        <v>46.68</v>
      </c>
      <c r="I36" s="29">
        <v>63.48</v>
      </c>
      <c r="J36" s="23" t="s">
        <v>93</v>
      </c>
      <c r="K36" s="24" t="s">
        <v>15</v>
      </c>
    </row>
    <row r="37" spans="1:11" s="25" customFormat="1" ht="24.75" customHeight="1">
      <c r="A37" s="11">
        <v>34</v>
      </c>
      <c r="B37" s="11" t="s">
        <v>94</v>
      </c>
      <c r="C37" s="11" t="s">
        <v>95</v>
      </c>
      <c r="D37" s="11" t="s">
        <v>96</v>
      </c>
      <c r="E37" s="12">
        <v>61</v>
      </c>
      <c r="F37" s="13">
        <f t="shared" si="0"/>
        <v>24.400000000000002</v>
      </c>
      <c r="G37" s="29">
        <v>79.2</v>
      </c>
      <c r="H37" s="29">
        <v>47.52</v>
      </c>
      <c r="I37" s="29">
        <v>71.92</v>
      </c>
      <c r="J37" s="23" t="s">
        <v>93</v>
      </c>
      <c r="K37" s="24" t="s">
        <v>15</v>
      </c>
    </row>
    <row r="38" spans="1:11" ht="24.75" customHeight="1">
      <c r="A38" s="7">
        <v>35</v>
      </c>
      <c r="B38" s="7" t="s">
        <v>94</v>
      </c>
      <c r="C38" s="7" t="s">
        <v>97</v>
      </c>
      <c r="D38" s="7" t="s">
        <v>98</v>
      </c>
      <c r="E38" s="8">
        <v>60</v>
      </c>
      <c r="F38" s="9">
        <f t="shared" si="0"/>
        <v>24</v>
      </c>
      <c r="G38" s="30">
        <v>75.4</v>
      </c>
      <c r="H38" s="30">
        <v>45.24</v>
      </c>
      <c r="I38" s="30">
        <v>69.24000000000001</v>
      </c>
      <c r="J38" s="21" t="s">
        <v>99</v>
      </c>
      <c r="K38" s="22" t="s">
        <v>20</v>
      </c>
    </row>
    <row r="39" spans="1:11" s="25" customFormat="1" ht="24.75" customHeight="1">
      <c r="A39" s="11">
        <v>36</v>
      </c>
      <c r="B39" s="11" t="s">
        <v>94</v>
      </c>
      <c r="C39" s="11" t="s">
        <v>100</v>
      </c>
      <c r="D39" s="11" t="s">
        <v>101</v>
      </c>
      <c r="E39" s="12">
        <v>57</v>
      </c>
      <c r="F39" s="13">
        <f t="shared" si="0"/>
        <v>22.8</v>
      </c>
      <c r="G39" s="29">
        <v>80</v>
      </c>
      <c r="H39" s="29">
        <v>48</v>
      </c>
      <c r="I39" s="29">
        <v>70.8</v>
      </c>
      <c r="J39" s="23" t="s">
        <v>102</v>
      </c>
      <c r="K39" s="24" t="s">
        <v>15</v>
      </c>
    </row>
    <row r="40" spans="1:11" s="25" customFormat="1" ht="24.75" customHeight="1">
      <c r="A40" s="11">
        <v>37</v>
      </c>
      <c r="B40" s="11" t="s">
        <v>103</v>
      </c>
      <c r="C40" s="11" t="s">
        <v>104</v>
      </c>
      <c r="D40" s="11" t="s">
        <v>105</v>
      </c>
      <c r="E40" s="12">
        <v>54</v>
      </c>
      <c r="F40" s="13">
        <f t="shared" si="0"/>
        <v>21.6</v>
      </c>
      <c r="G40" s="29">
        <v>79.4</v>
      </c>
      <c r="H40" s="29">
        <v>47.64</v>
      </c>
      <c r="I40" s="29">
        <v>69.24000000000001</v>
      </c>
      <c r="J40" s="23" t="s">
        <v>93</v>
      </c>
      <c r="K40" s="24" t="s">
        <v>15</v>
      </c>
    </row>
    <row r="41" spans="1:11" ht="24.75" customHeight="1">
      <c r="A41" s="7">
        <v>38</v>
      </c>
      <c r="B41" s="7" t="s">
        <v>103</v>
      </c>
      <c r="C41" s="7" t="s">
        <v>106</v>
      </c>
      <c r="D41" s="7" t="s">
        <v>107</v>
      </c>
      <c r="E41" s="8">
        <v>54</v>
      </c>
      <c r="F41" s="9">
        <f t="shared" si="0"/>
        <v>21.6</v>
      </c>
      <c r="G41" s="30">
        <v>64.6</v>
      </c>
      <c r="H41" s="30">
        <v>38.76</v>
      </c>
      <c r="I41" s="30">
        <v>60.36</v>
      </c>
      <c r="J41" s="21" t="s">
        <v>99</v>
      </c>
      <c r="K41" s="22" t="s">
        <v>20</v>
      </c>
    </row>
    <row r="42" spans="1:11" s="25" customFormat="1" ht="24.75" customHeight="1">
      <c r="A42" s="11">
        <v>39</v>
      </c>
      <c r="B42" s="11" t="s">
        <v>103</v>
      </c>
      <c r="C42" s="11" t="s">
        <v>108</v>
      </c>
      <c r="D42" s="11" t="s">
        <v>109</v>
      </c>
      <c r="E42" s="12">
        <v>54</v>
      </c>
      <c r="F42" s="13">
        <f t="shared" si="0"/>
        <v>21.6</v>
      </c>
      <c r="G42" s="29">
        <v>71</v>
      </c>
      <c r="H42" s="29">
        <v>42.6</v>
      </c>
      <c r="I42" s="29">
        <v>64.2</v>
      </c>
      <c r="J42" s="23" t="s">
        <v>102</v>
      </c>
      <c r="K42" s="24" t="s">
        <v>15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</sheetData>
  <sheetProtection/>
  <autoFilter ref="A3:K42"/>
  <mergeCells count="1">
    <mergeCell ref="A1:K2"/>
  </mergeCells>
  <printOptions horizontalCentered="1" verticalCentered="1"/>
  <pageMargins left="0.75" right="0.75" top="1" bottom="1" header="0.51" footer="0.51"/>
  <pageSetup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workbookViewId="0" topLeftCell="A1">
      <selection activeCell="O17" sqref="O17"/>
    </sheetView>
  </sheetViews>
  <sheetFormatPr defaultColWidth="9.00390625" defaultRowHeight="15"/>
  <cols>
    <col min="1" max="1" width="4.57421875" style="0" customWidth="1"/>
    <col min="4" max="4" width="12.8515625" style="0" customWidth="1"/>
    <col min="5" max="5" width="6.57421875" style="0" customWidth="1"/>
  </cols>
  <sheetData>
    <row r="1" spans="1:15" ht="39.7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111</v>
      </c>
      <c r="G3" s="3" t="s">
        <v>112</v>
      </c>
      <c r="H3" s="4"/>
      <c r="I3" s="4"/>
      <c r="J3" s="4"/>
      <c r="K3" s="14"/>
      <c r="L3" s="15" t="s">
        <v>113</v>
      </c>
      <c r="M3" s="16" t="s">
        <v>9</v>
      </c>
      <c r="N3" s="17" t="s">
        <v>10</v>
      </c>
      <c r="O3" s="17" t="s">
        <v>11</v>
      </c>
    </row>
    <row r="4" spans="1:15" ht="24.75" customHeight="1">
      <c r="A4" s="2"/>
      <c r="B4" s="2"/>
      <c r="C4" s="2"/>
      <c r="D4" s="2"/>
      <c r="E4" s="2"/>
      <c r="F4" s="2"/>
      <c r="G4" s="5" t="s">
        <v>114</v>
      </c>
      <c r="H4" s="6" t="s">
        <v>115</v>
      </c>
      <c r="I4" s="18" t="s">
        <v>116</v>
      </c>
      <c r="J4" s="6" t="s">
        <v>117</v>
      </c>
      <c r="K4" s="6" t="s">
        <v>118</v>
      </c>
      <c r="L4" s="19"/>
      <c r="M4" s="16"/>
      <c r="N4" s="17"/>
      <c r="O4" s="17"/>
    </row>
    <row r="5" spans="1:15" ht="24.75" customHeight="1">
      <c r="A5" s="2"/>
      <c r="B5" s="2"/>
      <c r="C5" s="2"/>
      <c r="D5" s="2"/>
      <c r="E5" s="2"/>
      <c r="F5" s="2"/>
      <c r="G5" s="5"/>
      <c r="H5" s="6"/>
      <c r="I5" s="18"/>
      <c r="J5" s="6"/>
      <c r="K5" s="6"/>
      <c r="L5" s="20"/>
      <c r="M5" s="16"/>
      <c r="N5" s="17"/>
      <c r="O5" s="17"/>
    </row>
    <row r="6" spans="1:15" ht="30" customHeight="1">
      <c r="A6" s="7">
        <v>1</v>
      </c>
      <c r="B6" s="7" t="s">
        <v>119</v>
      </c>
      <c r="C6" s="7" t="s">
        <v>120</v>
      </c>
      <c r="D6" s="7" t="s">
        <v>121</v>
      </c>
      <c r="E6" s="8">
        <v>45</v>
      </c>
      <c r="F6" s="9">
        <f aca="true" t="shared" si="0" ref="F6:F17">E6*40%</f>
        <v>18</v>
      </c>
      <c r="G6" s="10">
        <v>74.8</v>
      </c>
      <c r="H6" s="10">
        <f aca="true" t="shared" si="1" ref="H6:H17">G6*50%</f>
        <v>37.4</v>
      </c>
      <c r="I6" s="10">
        <v>13</v>
      </c>
      <c r="J6" s="10">
        <f aca="true" t="shared" si="2" ref="J6:J17">I6*50%</f>
        <v>6.5</v>
      </c>
      <c r="K6" s="10">
        <f aca="true" t="shared" si="3" ref="K6:K17">H6+J6</f>
        <v>43.9</v>
      </c>
      <c r="L6" s="10">
        <f>K6*60%</f>
        <v>26.34</v>
      </c>
      <c r="M6" s="10">
        <f>F6+L6</f>
        <v>44.34</v>
      </c>
      <c r="N6" s="21" t="s">
        <v>122</v>
      </c>
      <c r="O6" s="22" t="s">
        <v>20</v>
      </c>
    </row>
    <row r="7" spans="1:15" ht="30" customHeight="1">
      <c r="A7" s="7">
        <v>2</v>
      </c>
      <c r="B7" s="7" t="s">
        <v>119</v>
      </c>
      <c r="C7" s="7" t="s">
        <v>123</v>
      </c>
      <c r="D7" s="7" t="s">
        <v>124</v>
      </c>
      <c r="E7" s="8">
        <v>45</v>
      </c>
      <c r="F7" s="9">
        <f t="shared" si="0"/>
        <v>18</v>
      </c>
      <c r="G7" s="10"/>
      <c r="H7" s="10">
        <f t="shared" si="1"/>
        <v>0</v>
      </c>
      <c r="I7" s="10"/>
      <c r="J7" s="10">
        <f t="shared" si="2"/>
        <v>0</v>
      </c>
      <c r="K7" s="10">
        <f t="shared" si="3"/>
        <v>0</v>
      </c>
      <c r="L7" s="10">
        <f aca="true" t="shared" si="4" ref="L6:L17">K7*60%</f>
        <v>0</v>
      </c>
      <c r="M7" s="10">
        <f aca="true" t="shared" si="5" ref="M6:M17">F7+L7</f>
        <v>18</v>
      </c>
      <c r="N7" s="21" t="s">
        <v>36</v>
      </c>
      <c r="O7" s="22" t="s">
        <v>20</v>
      </c>
    </row>
    <row r="8" spans="1:15" ht="30" customHeight="1">
      <c r="A8" s="7">
        <v>3</v>
      </c>
      <c r="B8" s="7" t="s">
        <v>119</v>
      </c>
      <c r="C8" s="7" t="s">
        <v>125</v>
      </c>
      <c r="D8" s="7" t="s">
        <v>126</v>
      </c>
      <c r="E8" s="8">
        <v>43</v>
      </c>
      <c r="F8" s="9">
        <f t="shared" si="0"/>
        <v>17.2</v>
      </c>
      <c r="G8" s="10">
        <v>76.4</v>
      </c>
      <c r="H8" s="10">
        <f t="shared" si="1"/>
        <v>38.2</v>
      </c>
      <c r="I8" s="10">
        <v>54</v>
      </c>
      <c r="J8" s="10">
        <f t="shared" si="2"/>
        <v>27</v>
      </c>
      <c r="K8" s="10">
        <f t="shared" si="3"/>
        <v>65.2</v>
      </c>
      <c r="L8" s="10">
        <f t="shared" si="4"/>
        <v>39.12</v>
      </c>
      <c r="M8" s="10">
        <f t="shared" si="5"/>
        <v>56.31999999999999</v>
      </c>
      <c r="N8" s="21" t="s">
        <v>122</v>
      </c>
      <c r="O8" s="22" t="s">
        <v>20</v>
      </c>
    </row>
    <row r="9" spans="1:15" ht="30" customHeight="1">
      <c r="A9" s="7">
        <v>4</v>
      </c>
      <c r="B9" s="11" t="s">
        <v>127</v>
      </c>
      <c r="C9" s="11" t="s">
        <v>128</v>
      </c>
      <c r="D9" s="11" t="s">
        <v>129</v>
      </c>
      <c r="E9" s="12">
        <v>54</v>
      </c>
      <c r="F9" s="13">
        <f t="shared" si="0"/>
        <v>21.6</v>
      </c>
      <c r="G9" s="10">
        <v>74.8</v>
      </c>
      <c r="H9" s="10">
        <f t="shared" si="1"/>
        <v>37.4</v>
      </c>
      <c r="I9" s="10">
        <v>71.67</v>
      </c>
      <c r="J9" s="10">
        <f t="shared" si="2"/>
        <v>35.835</v>
      </c>
      <c r="K9" s="10">
        <f t="shared" si="3"/>
        <v>73.235</v>
      </c>
      <c r="L9" s="10">
        <f t="shared" si="4"/>
        <v>43.940999999999995</v>
      </c>
      <c r="M9" s="10">
        <f t="shared" si="5"/>
        <v>65.541</v>
      </c>
      <c r="N9" s="23" t="s">
        <v>93</v>
      </c>
      <c r="O9" s="24" t="s">
        <v>15</v>
      </c>
    </row>
    <row r="10" spans="1:15" ht="30" customHeight="1">
      <c r="A10" s="7">
        <v>5</v>
      </c>
      <c r="B10" s="7" t="s">
        <v>127</v>
      </c>
      <c r="C10" s="7" t="s">
        <v>130</v>
      </c>
      <c r="D10" s="7" t="s">
        <v>131</v>
      </c>
      <c r="E10" s="8">
        <v>44</v>
      </c>
      <c r="F10" s="9">
        <f t="shared" si="0"/>
        <v>17.6</v>
      </c>
      <c r="G10" s="10">
        <v>11.6</v>
      </c>
      <c r="H10" s="10">
        <f t="shared" si="1"/>
        <v>5.8</v>
      </c>
      <c r="I10" s="10"/>
      <c r="J10" s="10">
        <f t="shared" si="2"/>
        <v>0</v>
      </c>
      <c r="K10" s="10">
        <f t="shared" si="3"/>
        <v>5.8</v>
      </c>
      <c r="L10" s="10">
        <f t="shared" si="4"/>
        <v>3.48</v>
      </c>
      <c r="M10" s="10">
        <f t="shared" si="5"/>
        <v>21.080000000000002</v>
      </c>
      <c r="N10" s="21" t="s">
        <v>122</v>
      </c>
      <c r="O10" s="22" t="s">
        <v>20</v>
      </c>
    </row>
    <row r="11" spans="1:15" ht="30" customHeight="1">
      <c r="A11" s="7">
        <v>6</v>
      </c>
      <c r="B11" s="7" t="s">
        <v>132</v>
      </c>
      <c r="C11" s="7" t="s">
        <v>133</v>
      </c>
      <c r="D11" s="7" t="s">
        <v>134</v>
      </c>
      <c r="E11" s="8">
        <v>59</v>
      </c>
      <c r="F11" s="9">
        <f t="shared" si="0"/>
        <v>23.6</v>
      </c>
      <c r="G11" s="10">
        <v>71.2</v>
      </c>
      <c r="H11" s="10">
        <f t="shared" si="1"/>
        <v>35.6</v>
      </c>
      <c r="I11" s="10">
        <v>13.33</v>
      </c>
      <c r="J11" s="10">
        <f t="shared" si="2"/>
        <v>6.665</v>
      </c>
      <c r="K11" s="10">
        <f t="shared" si="3"/>
        <v>42.265</v>
      </c>
      <c r="L11" s="10">
        <f t="shared" si="4"/>
        <v>25.358999999999998</v>
      </c>
      <c r="M11" s="10">
        <f t="shared" si="5"/>
        <v>48.959</v>
      </c>
      <c r="N11" s="21" t="s">
        <v>122</v>
      </c>
      <c r="O11" s="22" t="s">
        <v>20</v>
      </c>
    </row>
    <row r="12" spans="1:15" ht="30" customHeight="1">
      <c r="A12" s="7">
        <v>7</v>
      </c>
      <c r="B12" s="7" t="s">
        <v>132</v>
      </c>
      <c r="C12" s="7" t="s">
        <v>135</v>
      </c>
      <c r="D12" s="7" t="s">
        <v>136</v>
      </c>
      <c r="E12" s="8">
        <v>58</v>
      </c>
      <c r="F12" s="9">
        <f t="shared" si="0"/>
        <v>23.200000000000003</v>
      </c>
      <c r="G12" s="10">
        <v>69.4</v>
      </c>
      <c r="H12" s="10">
        <f t="shared" si="1"/>
        <v>34.7</v>
      </c>
      <c r="I12" s="10">
        <v>49.67</v>
      </c>
      <c r="J12" s="10">
        <f t="shared" si="2"/>
        <v>24.835</v>
      </c>
      <c r="K12" s="10">
        <f t="shared" si="3"/>
        <v>59.535000000000004</v>
      </c>
      <c r="L12" s="10">
        <f t="shared" si="4"/>
        <v>35.721000000000004</v>
      </c>
      <c r="M12" s="10">
        <f t="shared" si="5"/>
        <v>58.92100000000001</v>
      </c>
      <c r="N12" s="21" t="s">
        <v>122</v>
      </c>
      <c r="O12" s="22" t="s">
        <v>20</v>
      </c>
    </row>
    <row r="13" spans="1:15" ht="30" customHeight="1">
      <c r="A13" s="7">
        <v>8</v>
      </c>
      <c r="B13" s="11" t="s">
        <v>132</v>
      </c>
      <c r="C13" s="11" t="s">
        <v>137</v>
      </c>
      <c r="D13" s="11" t="s">
        <v>138</v>
      </c>
      <c r="E13" s="12">
        <v>54</v>
      </c>
      <c r="F13" s="13">
        <f t="shared" si="0"/>
        <v>21.6</v>
      </c>
      <c r="G13" s="10">
        <v>69</v>
      </c>
      <c r="H13" s="10">
        <f t="shared" si="1"/>
        <v>34.5</v>
      </c>
      <c r="I13" s="10">
        <v>60</v>
      </c>
      <c r="J13" s="10">
        <f t="shared" si="2"/>
        <v>30</v>
      </c>
      <c r="K13" s="10">
        <f t="shared" si="3"/>
        <v>64.5</v>
      </c>
      <c r="L13" s="10">
        <f t="shared" si="4"/>
        <v>38.699999999999996</v>
      </c>
      <c r="M13" s="10">
        <f t="shared" si="5"/>
        <v>60.3</v>
      </c>
      <c r="N13" s="23" t="s">
        <v>93</v>
      </c>
      <c r="O13" s="24" t="s">
        <v>15</v>
      </c>
    </row>
    <row r="14" spans="1:15" ht="30" customHeight="1">
      <c r="A14" s="7">
        <v>9</v>
      </c>
      <c r="B14" s="7" t="s">
        <v>132</v>
      </c>
      <c r="C14" s="7" t="s">
        <v>139</v>
      </c>
      <c r="D14" s="7" t="s">
        <v>140</v>
      </c>
      <c r="E14" s="8">
        <v>54</v>
      </c>
      <c r="F14" s="9">
        <f t="shared" si="0"/>
        <v>21.6</v>
      </c>
      <c r="G14" s="10">
        <v>72.6</v>
      </c>
      <c r="H14" s="10">
        <f t="shared" si="1"/>
        <v>36.3</v>
      </c>
      <c r="I14" s="10">
        <v>42.33</v>
      </c>
      <c r="J14" s="10">
        <f t="shared" si="2"/>
        <v>21.165</v>
      </c>
      <c r="K14" s="10">
        <f t="shared" si="3"/>
        <v>57.464999999999996</v>
      </c>
      <c r="L14" s="10">
        <f t="shared" si="4"/>
        <v>34.479</v>
      </c>
      <c r="M14" s="10">
        <f t="shared" si="5"/>
        <v>56.079</v>
      </c>
      <c r="N14" s="21" t="s">
        <v>122</v>
      </c>
      <c r="O14" s="22" t="s">
        <v>20</v>
      </c>
    </row>
    <row r="15" spans="1:15" ht="30" customHeight="1">
      <c r="A15" s="7">
        <v>10</v>
      </c>
      <c r="B15" s="11" t="s">
        <v>141</v>
      </c>
      <c r="C15" s="11" t="s">
        <v>142</v>
      </c>
      <c r="D15" s="11" t="s">
        <v>143</v>
      </c>
      <c r="E15" s="12">
        <v>57</v>
      </c>
      <c r="F15" s="13">
        <f t="shared" si="0"/>
        <v>22.8</v>
      </c>
      <c r="G15" s="10">
        <v>64.4</v>
      </c>
      <c r="H15" s="10">
        <f t="shared" si="1"/>
        <v>32.2</v>
      </c>
      <c r="I15" s="10">
        <v>74.67</v>
      </c>
      <c r="J15" s="10">
        <f t="shared" si="2"/>
        <v>37.335</v>
      </c>
      <c r="K15" s="10">
        <f t="shared" si="3"/>
        <v>69.535</v>
      </c>
      <c r="L15" s="10">
        <f t="shared" si="4"/>
        <v>41.721</v>
      </c>
      <c r="M15" s="10">
        <f t="shared" si="5"/>
        <v>64.521</v>
      </c>
      <c r="N15" s="23" t="s">
        <v>102</v>
      </c>
      <c r="O15" s="24" t="s">
        <v>15</v>
      </c>
    </row>
    <row r="16" spans="1:15" ht="30" customHeight="1">
      <c r="A16" s="7">
        <v>11</v>
      </c>
      <c r="B16" s="7" t="s">
        <v>141</v>
      </c>
      <c r="C16" s="7" t="s">
        <v>144</v>
      </c>
      <c r="D16" s="7" t="s">
        <v>145</v>
      </c>
      <c r="E16" s="8">
        <v>57</v>
      </c>
      <c r="F16" s="9">
        <f t="shared" si="0"/>
        <v>22.8</v>
      </c>
      <c r="G16" s="10">
        <v>72.8</v>
      </c>
      <c r="H16" s="10">
        <f t="shared" si="1"/>
        <v>36.4</v>
      </c>
      <c r="I16" s="10">
        <v>50.67</v>
      </c>
      <c r="J16" s="10">
        <f t="shared" si="2"/>
        <v>25.335</v>
      </c>
      <c r="K16" s="10">
        <f t="shared" si="3"/>
        <v>61.735</v>
      </c>
      <c r="L16" s="10">
        <f t="shared" si="4"/>
        <v>37.041</v>
      </c>
      <c r="M16" s="10">
        <f t="shared" si="5"/>
        <v>59.840999999999994</v>
      </c>
      <c r="N16" s="21" t="s">
        <v>122</v>
      </c>
      <c r="O16" s="22" t="s">
        <v>20</v>
      </c>
    </row>
    <row r="17" spans="1:15" ht="30" customHeight="1">
      <c r="A17" s="7">
        <v>12</v>
      </c>
      <c r="B17" s="11" t="s">
        <v>141</v>
      </c>
      <c r="C17" s="11" t="s">
        <v>146</v>
      </c>
      <c r="D17" s="11" t="s">
        <v>147</v>
      </c>
      <c r="E17" s="12">
        <v>56</v>
      </c>
      <c r="F17" s="13">
        <f t="shared" si="0"/>
        <v>22.400000000000002</v>
      </c>
      <c r="G17" s="10">
        <v>71.4</v>
      </c>
      <c r="H17" s="10">
        <f t="shared" si="1"/>
        <v>35.7</v>
      </c>
      <c r="I17" s="10">
        <v>76.67</v>
      </c>
      <c r="J17" s="10">
        <f t="shared" si="2"/>
        <v>38.335</v>
      </c>
      <c r="K17" s="10">
        <f t="shared" si="3"/>
        <v>74.035</v>
      </c>
      <c r="L17" s="10">
        <f t="shared" si="4"/>
        <v>44.421</v>
      </c>
      <c r="M17" s="10">
        <f t="shared" si="5"/>
        <v>66.821</v>
      </c>
      <c r="N17" s="23" t="s">
        <v>93</v>
      </c>
      <c r="O17" s="24" t="s">
        <v>15</v>
      </c>
    </row>
  </sheetData>
  <sheetProtection/>
  <mergeCells count="17">
    <mergeCell ref="G3:K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A1:O2"/>
  </mergeCells>
  <printOptions horizontalCentered="1" verticalCentered="1"/>
  <pageMargins left="0.75" right="0.75" top="1" bottom="1" header="0.51" footer="0.51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暴走英雄丫</cp:lastModifiedBy>
  <dcterms:created xsi:type="dcterms:W3CDTF">2019-07-10T11:14:56Z</dcterms:created>
  <dcterms:modified xsi:type="dcterms:W3CDTF">2019-07-11T05:58:35Z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  <property fmtid="{D5CDD505-2E9C-101B-9397-08002B2CF9AE}" pid="4" name="KSORubyTemplate">
    <vt:lpwstr>20</vt:lpwstr>
  </property>
</Properties>
</file>