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3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L52" authorId="0">
      <text>
        <r>
          <rPr>
            <b/>
            <sz val="9"/>
            <rFont val="宋体"/>
            <family val="0"/>
          </rPr>
          <t>HP:</t>
        </r>
        <r>
          <rPr>
            <sz val="9"/>
            <rFont val="宋体"/>
            <family val="0"/>
          </rPr>
          <t xml:space="preserve">
=SUMPRODUCT(($E$3:$E$3404=E3)*($K$3:$K$3404&gt;=K3))
</t>
        </r>
      </text>
    </comment>
  </commentList>
</comments>
</file>

<file path=xl/sharedStrings.xml><?xml version="1.0" encoding="utf-8"?>
<sst xmlns="http://schemas.openxmlformats.org/spreadsheetml/2006/main" count="1278" uniqueCount="710">
  <si>
    <t>夏县2018年公开招聘部分事业单位工作人员考生面试成绩及综合成绩</t>
  </si>
  <si>
    <t>准考证号</t>
  </si>
  <si>
    <t>姓名</t>
  </si>
  <si>
    <t>性别</t>
  </si>
  <si>
    <t>岗位号</t>
  </si>
  <si>
    <t>报考单位</t>
  </si>
  <si>
    <t>面试序号</t>
  </si>
  <si>
    <t>笔试成绩</t>
  </si>
  <si>
    <t>计入总成绩（占60%）</t>
  </si>
  <si>
    <t>面试成绩</t>
  </si>
  <si>
    <t>计入总成绩（占40%）</t>
  </si>
  <si>
    <t>综合成绩</t>
  </si>
  <si>
    <t>岗位名次</t>
  </si>
  <si>
    <t>备注</t>
  </si>
  <si>
    <t>柴茹楠</t>
  </si>
  <si>
    <t>女</t>
  </si>
  <si>
    <t>1_胡张乡财政所[1]</t>
  </si>
  <si>
    <t>C1-26</t>
  </si>
  <si>
    <t>孟丽娜</t>
  </si>
  <si>
    <t>C1-23</t>
  </si>
  <si>
    <t>王李玲</t>
  </si>
  <si>
    <t>缺考</t>
  </si>
  <si>
    <t>韩琳莹</t>
  </si>
  <si>
    <t>2_祁家河乡财政所[1]</t>
  </si>
  <si>
    <t>C1-16</t>
  </si>
  <si>
    <t>李少伟</t>
  </si>
  <si>
    <t>男</t>
  </si>
  <si>
    <t>C1-21</t>
  </si>
  <si>
    <t>李鹏伟</t>
  </si>
  <si>
    <t>C1-36</t>
  </si>
  <si>
    <t>赵泽</t>
  </si>
  <si>
    <t>3_现行文件利用中心[1]</t>
  </si>
  <si>
    <t>C1-33</t>
  </si>
  <si>
    <t>秦小惠</t>
  </si>
  <si>
    <t>4_质量技术监督检验测试所[1]</t>
  </si>
  <si>
    <t>C1-39</t>
  </si>
  <si>
    <t>宋金池</t>
  </si>
  <si>
    <t>C1-05</t>
  </si>
  <si>
    <t>文晨晨</t>
  </si>
  <si>
    <t>5_夏县水头工业园区管理委员会[1]</t>
  </si>
  <si>
    <t>C1-01</t>
  </si>
  <si>
    <t>耿金光</t>
  </si>
  <si>
    <t>C1-34</t>
  </si>
  <si>
    <t>郭强</t>
  </si>
  <si>
    <t>6_夏县水头工业园区管理委员会[1]</t>
  </si>
  <si>
    <t>C1-17</t>
  </si>
  <si>
    <t>李晶</t>
  </si>
  <si>
    <t>7_夏县广播电视台[2]</t>
  </si>
  <si>
    <t>C1-02</t>
  </si>
  <si>
    <t>黄焱蓉</t>
  </si>
  <si>
    <t>C1-40</t>
  </si>
  <si>
    <t>徐强</t>
  </si>
  <si>
    <t>C1-18</t>
  </si>
  <si>
    <t>雷乔</t>
  </si>
  <si>
    <t>C1-13</t>
  </si>
  <si>
    <t>姚琛琛</t>
  </si>
  <si>
    <t>C1-31</t>
  </si>
  <si>
    <t>王青青</t>
  </si>
  <si>
    <t>C1-22</t>
  </si>
  <si>
    <t>昝冰竹</t>
  </si>
  <si>
    <t>8_夏县国土资源局不动产登记中心[1]</t>
  </si>
  <si>
    <t>C1-30</t>
  </si>
  <si>
    <t>王莉</t>
  </si>
  <si>
    <t>9_夏县国土资源局不动产登记中心(服务基层)[1]</t>
  </si>
  <si>
    <t>C1-24</t>
  </si>
  <si>
    <t>王丹</t>
  </si>
  <si>
    <t>贾卓润</t>
  </si>
  <si>
    <t>10_夏县环境监测站[1]</t>
  </si>
  <si>
    <t>C1-37</t>
  </si>
  <si>
    <t>郭泽敏</t>
  </si>
  <si>
    <t>C1-38</t>
  </si>
  <si>
    <t>李欣</t>
  </si>
  <si>
    <t>11_招商引资办公室[1]</t>
  </si>
  <si>
    <t>C1-10</t>
  </si>
  <si>
    <t>樊宁</t>
  </si>
  <si>
    <t>C1-27</t>
  </si>
  <si>
    <t>王燕飞</t>
  </si>
  <si>
    <t>C1-19</t>
  </si>
  <si>
    <t>李梦鸽</t>
  </si>
  <si>
    <t>12_夏县国有林场[1]</t>
  </si>
  <si>
    <t>C1-35</t>
  </si>
  <si>
    <t>张迎霞</t>
  </si>
  <si>
    <t>C1-32</t>
  </si>
  <si>
    <t>王润乾</t>
  </si>
  <si>
    <t>13_夏县庙前林业站[1]</t>
  </si>
  <si>
    <t>C1-08</t>
  </si>
  <si>
    <t>武国锋</t>
  </si>
  <si>
    <t>C1-29</t>
  </si>
  <si>
    <t>李清洁</t>
  </si>
  <si>
    <t>14_土壤肥料工作站[1]</t>
  </si>
  <si>
    <t>C1-06</t>
  </si>
  <si>
    <t>任柴倩</t>
  </si>
  <si>
    <t>邵梦婷</t>
  </si>
  <si>
    <t>15_植物保护检疫站[1]</t>
  </si>
  <si>
    <t>C1-14</t>
  </si>
  <si>
    <t>吕雪雪</t>
  </si>
  <si>
    <t>C1-25</t>
  </si>
  <si>
    <t>黄祎蓉</t>
  </si>
  <si>
    <t>17_夏县失业保险管理服务中心[1]</t>
  </si>
  <si>
    <t>C1-11</t>
  </si>
  <si>
    <t>康鑫彤</t>
  </si>
  <si>
    <t>18_夏县失业保险管理服务中心[1]</t>
  </si>
  <si>
    <t>C1-04</t>
  </si>
  <si>
    <t>王婷婷</t>
  </si>
  <si>
    <t>C1-09</t>
  </si>
  <si>
    <t>王广耀</t>
  </si>
  <si>
    <t>C1-07</t>
  </si>
  <si>
    <t>陈爽</t>
  </si>
  <si>
    <t>19_夏县企业养老保险管理服务中心[1]</t>
  </si>
  <si>
    <t>C1-12</t>
  </si>
  <si>
    <t>岳肇萱</t>
  </si>
  <si>
    <t>20_夏县医疗保险管理服务中心（医疗保险）[1]</t>
  </si>
  <si>
    <t>C1-15</t>
  </si>
  <si>
    <t>孟宇丹</t>
  </si>
  <si>
    <t>21_夏县医疗保险管理服务中心[1]</t>
  </si>
  <si>
    <t>C1-20</t>
  </si>
  <si>
    <t>巩智伟</t>
  </si>
  <si>
    <t>C1-03</t>
  </si>
  <si>
    <t>尉开元</t>
  </si>
  <si>
    <t>22_夏县医疗保险管理服务中心(服务基层)[1]</t>
  </si>
  <si>
    <t>C2-29</t>
  </si>
  <si>
    <t>李艳艳</t>
  </si>
  <si>
    <t>C2-21</t>
  </si>
  <si>
    <t>黄心歌</t>
  </si>
  <si>
    <t>24_夏县医疗保险管理服务中心[1]</t>
  </si>
  <si>
    <t>C2-04</t>
  </si>
  <si>
    <t>钱朵</t>
  </si>
  <si>
    <t>王晓敏</t>
  </si>
  <si>
    <t>杨玉莹</t>
  </si>
  <si>
    <t>25_夏县医疗保险管理服务中心[2]</t>
  </si>
  <si>
    <t>陈茜茜</t>
  </si>
  <si>
    <t>庞滟</t>
  </si>
  <si>
    <t>C2-26</t>
  </si>
  <si>
    <t>任晓茜</t>
  </si>
  <si>
    <t>27_尉郭乡劳动保障所[1]</t>
  </si>
  <si>
    <t>C2-16</t>
  </si>
  <si>
    <t>冯博</t>
  </si>
  <si>
    <t>C2-12</t>
  </si>
  <si>
    <t>解志会</t>
  </si>
  <si>
    <t>C2-31</t>
  </si>
  <si>
    <t>王雅婷</t>
  </si>
  <si>
    <t>28_夏县水头镇畜牧兽医中心站[1]</t>
  </si>
  <si>
    <t>C2-28</t>
  </si>
  <si>
    <t>赵川</t>
  </si>
  <si>
    <t>C2-24</t>
  </si>
  <si>
    <t>王晓</t>
  </si>
  <si>
    <t>C2-06</t>
  </si>
  <si>
    <t>黄希</t>
  </si>
  <si>
    <t>29_夏县泗交食品药品监督管理站[1]</t>
  </si>
  <si>
    <t>C2-15</t>
  </si>
  <si>
    <t>张江波</t>
  </si>
  <si>
    <t>C2-30</t>
  </si>
  <si>
    <t>崔田洁</t>
  </si>
  <si>
    <t>C2-19</t>
  </si>
  <si>
    <t>王泽平</t>
  </si>
  <si>
    <t>30_夏县祁家河食品药品监督管理站[1]</t>
  </si>
  <si>
    <t>C2-08</t>
  </si>
  <si>
    <t>李瑞慧</t>
  </si>
  <si>
    <t>C2-25</t>
  </si>
  <si>
    <t>裴剑</t>
  </si>
  <si>
    <t>景晓彬</t>
  </si>
  <si>
    <t>31_夏县祁家河食品药品监督管理站(服务基层)[1]</t>
  </si>
  <si>
    <t>C2-09</t>
  </si>
  <si>
    <t>柴嘉佳</t>
  </si>
  <si>
    <t>32_夏县水利技术工作队[1]</t>
  </si>
  <si>
    <t>C2-17</t>
  </si>
  <si>
    <t>张广娟</t>
  </si>
  <si>
    <t>C2-02</t>
  </si>
  <si>
    <t>姜志强</t>
  </si>
  <si>
    <t>33_夏县庙前镇水利水保管理站[1]</t>
  </si>
  <si>
    <t>白鹏伟</t>
  </si>
  <si>
    <t>C2-01</t>
  </si>
  <si>
    <t>张鑫</t>
  </si>
  <si>
    <t>C2-23</t>
  </si>
  <si>
    <t>王媛媛</t>
  </si>
  <si>
    <t>34_夏县尉郭乡水利水保管理站[1]</t>
  </si>
  <si>
    <t>C2-27</t>
  </si>
  <si>
    <t>郑川琦</t>
  </si>
  <si>
    <t>卫一杰</t>
  </si>
  <si>
    <t>35_夏县埝掌镇水利水保管理站[1]</t>
  </si>
  <si>
    <t>C2-05</t>
  </si>
  <si>
    <t>程贝贝</t>
  </si>
  <si>
    <t>C2-20</t>
  </si>
  <si>
    <t>侯怡帆</t>
  </si>
  <si>
    <t>C2-03</t>
  </si>
  <si>
    <t>刘秉</t>
  </si>
  <si>
    <t>36_夏县禹王乡水利水保管理站[1]</t>
  </si>
  <si>
    <t>C2-13</t>
  </si>
  <si>
    <t>王充</t>
  </si>
  <si>
    <t>37_夏县能源和服务业统计调查队[1]</t>
  </si>
  <si>
    <t>司静</t>
  </si>
  <si>
    <t>C2-07</t>
  </si>
  <si>
    <t>郝米</t>
  </si>
  <si>
    <t>38_夏县文化馆[1]</t>
  </si>
  <si>
    <t>C2-11</t>
  </si>
  <si>
    <t>冯艳</t>
  </si>
  <si>
    <t>C2-22</t>
  </si>
  <si>
    <t>杨晶</t>
  </si>
  <si>
    <t>C2-10</t>
  </si>
  <si>
    <t>毕雪芬</t>
  </si>
  <si>
    <t>39_夏县图书馆[1]</t>
  </si>
  <si>
    <t>C2-18</t>
  </si>
  <si>
    <t>胡立成</t>
  </si>
  <si>
    <t>C2-14</t>
  </si>
  <si>
    <t>贾兵杰</t>
  </si>
  <si>
    <t>40_夏县文化中心[1]</t>
  </si>
  <si>
    <t>C3-15</t>
  </si>
  <si>
    <t>杨玉瑛</t>
  </si>
  <si>
    <t>C3-29</t>
  </si>
  <si>
    <t>景岗</t>
  </si>
  <si>
    <t>史玉燕</t>
  </si>
  <si>
    <t>41_夏县博物馆[1]</t>
  </si>
  <si>
    <t>C3-30</t>
  </si>
  <si>
    <t>成璐</t>
  </si>
  <si>
    <t>C3-24</t>
  </si>
  <si>
    <t>吉柯宇</t>
  </si>
  <si>
    <t>任则兴</t>
  </si>
  <si>
    <t>42_夏县政务服务中心[1]</t>
  </si>
  <si>
    <t>C3-16</t>
  </si>
  <si>
    <t>李扬</t>
  </si>
  <si>
    <t>C3-09</t>
  </si>
  <si>
    <t>曾娜</t>
  </si>
  <si>
    <t>牛科伟</t>
  </si>
  <si>
    <t>43_夏县治理非法超限超载车辆办公室[1]</t>
  </si>
  <si>
    <t>党若豪</t>
  </si>
  <si>
    <t>C3-13</t>
  </si>
  <si>
    <t>毛宜婷</t>
  </si>
  <si>
    <t>C3-06</t>
  </si>
  <si>
    <t>张晋刚</t>
  </si>
  <si>
    <t>44_夏县治理非法超限超载车辆办公室[1]</t>
  </si>
  <si>
    <t>C3-19</t>
  </si>
  <si>
    <t>吴帆</t>
  </si>
  <si>
    <t>宋辉</t>
  </si>
  <si>
    <t>45_夏县城市环卫管理队[1]</t>
  </si>
  <si>
    <t>C3-28</t>
  </si>
  <si>
    <t>高昀</t>
  </si>
  <si>
    <t>46_夏县市政维护管理队[1]</t>
  </si>
  <si>
    <t>C3-04</t>
  </si>
  <si>
    <t>王茜</t>
  </si>
  <si>
    <t>C3-12</t>
  </si>
  <si>
    <t>白佳奇</t>
  </si>
  <si>
    <t>C3-22</t>
  </si>
  <si>
    <t>侯栋宇</t>
  </si>
  <si>
    <t>47_夏县综检中心[1]</t>
  </si>
  <si>
    <t>C3-07</t>
  </si>
  <si>
    <t>王豪</t>
  </si>
  <si>
    <t>张彦茹</t>
  </si>
  <si>
    <t>C3-18</t>
  </si>
  <si>
    <t>张锐虎</t>
  </si>
  <si>
    <t>48_夏县人民医院（中医科）[1]</t>
  </si>
  <si>
    <t>医B2-09</t>
  </si>
  <si>
    <t>文慧丽</t>
  </si>
  <si>
    <t>医B2-07</t>
  </si>
  <si>
    <t>程平平</t>
  </si>
  <si>
    <t>50_夏县人民医院（妇产科）[1]</t>
  </si>
  <si>
    <t>医B2-16</t>
  </si>
  <si>
    <t>刘晓晴</t>
  </si>
  <si>
    <t>医B2-05</t>
  </si>
  <si>
    <t>仝洋</t>
  </si>
  <si>
    <t>51_夏县人民医院（外科）[1]</t>
  </si>
  <si>
    <t>医B2-03</t>
  </si>
  <si>
    <t>陈凯</t>
  </si>
  <si>
    <t>52_夏县中医医院[4]</t>
  </si>
  <si>
    <t>医B2-17</t>
  </si>
  <si>
    <t>程晓晅</t>
  </si>
  <si>
    <t>医B2-04</t>
  </si>
  <si>
    <t>贾小红</t>
  </si>
  <si>
    <t>医B2-10</t>
  </si>
  <si>
    <t>朱婧</t>
  </si>
  <si>
    <t>医B2-11</t>
  </si>
  <si>
    <t>张爱妮</t>
  </si>
  <si>
    <t>医B2-02</t>
  </si>
  <si>
    <t>樊吉国</t>
  </si>
  <si>
    <t>53_夏县骨伤科医院（内科）[1]</t>
  </si>
  <si>
    <t>医B2-08</t>
  </si>
  <si>
    <t>任良霞</t>
  </si>
  <si>
    <t>55_夏县妇幼保健院（妇产科）[2]</t>
  </si>
  <si>
    <t>医B2-01</t>
  </si>
  <si>
    <t>程英</t>
  </si>
  <si>
    <t>医B2-13</t>
  </si>
  <si>
    <t>马淑会</t>
  </si>
  <si>
    <t>57_夏县瑶峰镇中心卫生院（中医科）[1]</t>
  </si>
  <si>
    <t>医B2-12</t>
  </si>
  <si>
    <t>朱晓楠</t>
  </si>
  <si>
    <t>医B2-15</t>
  </si>
  <si>
    <t>亓静</t>
  </si>
  <si>
    <t>58_夏县瑶峰镇中心卫生院（内科）[2]</t>
  </si>
  <si>
    <t>医B2-14</t>
  </si>
  <si>
    <t>任荷</t>
  </si>
  <si>
    <t>杨春明</t>
  </si>
  <si>
    <t>医B2-06</t>
  </si>
  <si>
    <t>李迪</t>
  </si>
  <si>
    <t>60_夏县庙前镇中心卫生院(护士)[1]</t>
  </si>
  <si>
    <t>护B2-04</t>
  </si>
  <si>
    <t>秦颖婷</t>
  </si>
  <si>
    <t>护B2-02</t>
  </si>
  <si>
    <t>李钰虹</t>
  </si>
  <si>
    <t>护B2-08</t>
  </si>
  <si>
    <t>丁晓霏</t>
  </si>
  <si>
    <t>61_夏县庙前镇中心卫生院(内科)[1]</t>
  </si>
  <si>
    <t>医B1-01</t>
  </si>
  <si>
    <t>杜亚琴</t>
  </si>
  <si>
    <t>63_夏县胡张乡中心卫生院(内科)[1]</t>
  </si>
  <si>
    <t>医B1-06</t>
  </si>
  <si>
    <t>邢丹妮</t>
  </si>
  <si>
    <t>65_夏县胡张乡中心卫生院(中医科)[1]</t>
  </si>
  <si>
    <t>医B1-14</t>
  </si>
  <si>
    <t>柴明洁</t>
  </si>
  <si>
    <t>医B1-15</t>
  </si>
  <si>
    <t>裴俏丽</t>
  </si>
  <si>
    <t>66_夏县胡张乡中心卫生院(护士)[1]</t>
  </si>
  <si>
    <t>护B2-07</t>
  </si>
  <si>
    <t>陈瑾</t>
  </si>
  <si>
    <t>护B2-01</t>
  </si>
  <si>
    <t>张晓荣</t>
  </si>
  <si>
    <t>67_夏县水头镇中心卫生院(检验士)[1]</t>
  </si>
  <si>
    <t>医B1-09</t>
  </si>
  <si>
    <t>田莉</t>
  </si>
  <si>
    <t>医B1-12</t>
  </si>
  <si>
    <t>张文玲</t>
  </si>
  <si>
    <t>68_夏县水头镇中心卫生院(外科)[1]</t>
  </si>
  <si>
    <t>医B1-10</t>
  </si>
  <si>
    <t>张博祥</t>
  </si>
  <si>
    <t>医B1-04</t>
  </si>
  <si>
    <t>高飞</t>
  </si>
  <si>
    <t>医B1-03</t>
  </si>
  <si>
    <t>田宝峰</t>
  </si>
  <si>
    <t>69_夏县祁家河乡中心卫生院(外科)[1]</t>
  </si>
  <si>
    <t>医B1-11</t>
  </si>
  <si>
    <t>梁林杰</t>
  </si>
  <si>
    <t>73_夏县裴介镇卫生院(全科)[1]</t>
  </si>
  <si>
    <t>医B1-02</t>
  </si>
  <si>
    <t>常雅倩</t>
  </si>
  <si>
    <t>75_夏县裴介镇卫生院(护士)[2]</t>
  </si>
  <si>
    <t>护B2-03</t>
  </si>
  <si>
    <t>秦秋</t>
  </si>
  <si>
    <t>护B2-06</t>
  </si>
  <si>
    <t>邢思思</t>
  </si>
  <si>
    <t>护B2-09</t>
  </si>
  <si>
    <t>董晶晶</t>
  </si>
  <si>
    <t>护B2-05</t>
  </si>
  <si>
    <t>赵娜</t>
  </si>
  <si>
    <t>77_夏县尉郭乡卫生院(外科)[1]</t>
  </si>
  <si>
    <t>医B1-13</t>
  </si>
  <si>
    <t>张晓霞</t>
  </si>
  <si>
    <t>78_夏县尉郭乡卫生院(内科)[1]</t>
  </si>
  <si>
    <t>医B1-08</t>
  </si>
  <si>
    <t>陈晓妮</t>
  </si>
  <si>
    <t>周李娜</t>
  </si>
  <si>
    <t>79_夏县埝掌镇卫生院(内科)[1]</t>
  </si>
  <si>
    <t>医B1-07</t>
  </si>
  <si>
    <t>张军凯</t>
  </si>
  <si>
    <t>80_夏县埝掌镇卫生院(中医科)[1]</t>
  </si>
  <si>
    <t>医B1-05</t>
  </si>
  <si>
    <t>武韶霞</t>
  </si>
  <si>
    <t>83_夏县禹王乡卫生院(护士)[1]</t>
  </si>
  <si>
    <t>护B1-07</t>
  </si>
  <si>
    <t>姚娟</t>
  </si>
  <si>
    <t>护B1-06</t>
  </si>
  <si>
    <t>张质斌</t>
  </si>
  <si>
    <t>84_夏县南大里乡卫生院(护士)[2]</t>
  </si>
  <si>
    <t>护B1-05</t>
  </si>
  <si>
    <t>尉丹</t>
  </si>
  <si>
    <t>护B1-01</t>
  </si>
  <si>
    <t>李娜</t>
  </si>
  <si>
    <t>护B1-02</t>
  </si>
  <si>
    <t>张晓</t>
  </si>
  <si>
    <t>苏春姣</t>
  </si>
  <si>
    <t>86_夏县瑶峰镇中心卫生院郭道分院（护士）[1]</t>
  </si>
  <si>
    <t>护B1-04</t>
  </si>
  <si>
    <t>赵倩倩</t>
  </si>
  <si>
    <t>护B1-03</t>
  </si>
  <si>
    <t>王敏颖</t>
  </si>
  <si>
    <t>乔宁宁</t>
  </si>
  <si>
    <t>87_夏县疾病预防控制中心（公共卫生）[1]</t>
  </si>
  <si>
    <t>曲佳琦</t>
  </si>
  <si>
    <t>C3-17</t>
  </si>
  <si>
    <t>张君</t>
  </si>
  <si>
    <t>88_夏县疾病预防控制中心[1]</t>
  </si>
  <si>
    <t>C3-11</t>
  </si>
  <si>
    <t>贺美琳</t>
  </si>
  <si>
    <t>C3-27</t>
  </si>
  <si>
    <t>孙鹏飞</t>
  </si>
  <si>
    <t>89_夏县泗交镇卫生监督站[1]</t>
  </si>
  <si>
    <t>C3-05</t>
  </si>
  <si>
    <t>严佳</t>
  </si>
  <si>
    <t>王姗姗</t>
  </si>
  <si>
    <t>90_夏县胡张乡卫生监督站[1]</t>
  </si>
  <si>
    <t>C3-10</t>
  </si>
  <si>
    <t>陈苗</t>
  </si>
  <si>
    <t>C3-08</t>
  </si>
  <si>
    <t>万思琦</t>
  </si>
  <si>
    <t>C3-23</t>
  </si>
  <si>
    <t>范旭颖</t>
  </si>
  <si>
    <t>91_夏县水头镇卫生监督站[1]</t>
  </si>
  <si>
    <t>C3-02</t>
  </si>
  <si>
    <t>赵玮</t>
  </si>
  <si>
    <t>杨玉</t>
  </si>
  <si>
    <t>92_夏县裴介镇卫生监督站[1]</t>
  </si>
  <si>
    <t>C3-03</t>
  </si>
  <si>
    <t>陶怡安</t>
  </si>
  <si>
    <t>C3-25</t>
  </si>
  <si>
    <t>张振霞</t>
  </si>
  <si>
    <t>C3-14</t>
  </si>
  <si>
    <t>梁鑫灯</t>
  </si>
  <si>
    <t>93_夏县南大里乡卫生监督站[1]</t>
  </si>
  <si>
    <t>C3-20</t>
  </si>
  <si>
    <t>赵彩杰</t>
  </si>
  <si>
    <t>C3-31</t>
  </si>
  <si>
    <t>杨魁</t>
  </si>
  <si>
    <t>94_夏县禹王乡卫生监督站[1]</t>
  </si>
  <si>
    <t>C3-21</t>
  </si>
  <si>
    <t>付宁</t>
  </si>
  <si>
    <t>C3-26</t>
  </si>
  <si>
    <t>王强</t>
  </si>
  <si>
    <t>C3-01</t>
  </si>
  <si>
    <t>张瑶</t>
  </si>
  <si>
    <t>95_城关中心校[6]</t>
  </si>
  <si>
    <t>A1-13</t>
  </si>
  <si>
    <t>王雯雯</t>
  </si>
  <si>
    <t>A1-26</t>
  </si>
  <si>
    <t>王玫茹</t>
  </si>
  <si>
    <t>任丽婷</t>
  </si>
  <si>
    <t>A1-24</t>
  </si>
  <si>
    <t>王龙华</t>
  </si>
  <si>
    <t>A1-09</t>
  </si>
  <si>
    <t>张美怡</t>
  </si>
  <si>
    <t>A1-31</t>
  </si>
  <si>
    <t>王云云</t>
  </si>
  <si>
    <t>A1-16</t>
  </si>
  <si>
    <t>吉豆豆</t>
  </si>
  <si>
    <t>A1-27</t>
  </si>
  <si>
    <t>闫丽涛</t>
  </si>
  <si>
    <t>A1-23</t>
  </si>
  <si>
    <t>李丽芬</t>
  </si>
  <si>
    <t>A1-18</t>
  </si>
  <si>
    <t>邵京</t>
  </si>
  <si>
    <t>A1-32</t>
  </si>
  <si>
    <t>陶莹</t>
  </si>
  <si>
    <t>A1-10</t>
  </si>
  <si>
    <t>李小甜</t>
  </si>
  <si>
    <t>A1-05</t>
  </si>
  <si>
    <t>张京</t>
  </si>
  <si>
    <t>A1-25</t>
  </si>
  <si>
    <t>薛腊</t>
  </si>
  <si>
    <t>A1-04</t>
  </si>
  <si>
    <t>冯亚倩</t>
  </si>
  <si>
    <t>A1-11</t>
  </si>
  <si>
    <t>任静</t>
  </si>
  <si>
    <t>A1-14</t>
  </si>
  <si>
    <t>赵梓茹</t>
  </si>
  <si>
    <t>96_郭道中心校[2]</t>
  </si>
  <si>
    <t>A2-01</t>
  </si>
  <si>
    <t>王正敏</t>
  </si>
  <si>
    <t>A2-21</t>
  </si>
  <si>
    <t xml:space="preserve">杨梅 </t>
  </si>
  <si>
    <t>A2-03</t>
  </si>
  <si>
    <t>裴沙</t>
  </si>
  <si>
    <t>A2-08</t>
  </si>
  <si>
    <t>柳蓓</t>
  </si>
  <si>
    <t>A2-13</t>
  </si>
  <si>
    <t>张颖</t>
  </si>
  <si>
    <t>97_南大里中心校[3]</t>
  </si>
  <si>
    <t>A2-12</t>
  </si>
  <si>
    <t>韩佳</t>
  </si>
  <si>
    <t>A2-11</t>
  </si>
  <si>
    <t>马菲凡</t>
  </si>
  <si>
    <t>A2-19</t>
  </si>
  <si>
    <t>张丹</t>
  </si>
  <si>
    <t>A2-17</t>
  </si>
  <si>
    <t>田玉袅</t>
  </si>
  <si>
    <t>A2-05</t>
  </si>
  <si>
    <t>尉晶晶</t>
  </si>
  <si>
    <t>A2-23</t>
  </si>
  <si>
    <t>裴倩倩</t>
  </si>
  <si>
    <t>A2-22</t>
  </si>
  <si>
    <t>陈琼</t>
  </si>
  <si>
    <t>98_埝掌中心校[1]</t>
  </si>
  <si>
    <t>A2-04</t>
  </si>
  <si>
    <t>杨欢欢</t>
  </si>
  <si>
    <t>A2-20</t>
  </si>
  <si>
    <t>柴甜甜</t>
  </si>
  <si>
    <t>A2-07</t>
  </si>
  <si>
    <t>高铔</t>
  </si>
  <si>
    <t>99_胡张中心校[3]</t>
  </si>
  <si>
    <t>A2-15</t>
  </si>
  <si>
    <t>解雅婷</t>
  </si>
  <si>
    <t>A2-30</t>
  </si>
  <si>
    <t>张雅馨</t>
  </si>
  <si>
    <t>A2-14</t>
  </si>
  <si>
    <t>李晓</t>
  </si>
  <si>
    <t>A2-28</t>
  </si>
  <si>
    <t>韩如</t>
  </si>
  <si>
    <t>杜元苑</t>
  </si>
  <si>
    <t>A2-26</t>
  </si>
  <si>
    <t>李明星</t>
  </si>
  <si>
    <t>A2-29</t>
  </si>
  <si>
    <t>马睿芬</t>
  </si>
  <si>
    <t>A2-18</t>
  </si>
  <si>
    <t>孙楚</t>
  </si>
  <si>
    <t>100_尉郭中心校[2]</t>
  </si>
  <si>
    <t>A2-16</t>
  </si>
  <si>
    <t>秦聪俐</t>
  </si>
  <si>
    <t>A2-09</t>
  </si>
  <si>
    <t>郭静静</t>
  </si>
  <si>
    <t>A2-27</t>
  </si>
  <si>
    <t>丁一珂</t>
  </si>
  <si>
    <t>A2-06</t>
  </si>
  <si>
    <t>邵萍</t>
  </si>
  <si>
    <t>101_禹王中心校[3]</t>
  </si>
  <si>
    <t>A3-02</t>
  </si>
  <si>
    <t>A3-18</t>
  </si>
  <si>
    <t>张锈</t>
  </si>
  <si>
    <t>A3-24</t>
  </si>
  <si>
    <t>姚婷婷</t>
  </si>
  <si>
    <t>A3-07</t>
  </si>
  <si>
    <t>周川</t>
  </si>
  <si>
    <t>A3-21</t>
  </si>
  <si>
    <t>郑一芬</t>
  </si>
  <si>
    <t>A3-22</t>
  </si>
  <si>
    <t>卢晓莉</t>
  </si>
  <si>
    <t>A3-20</t>
  </si>
  <si>
    <t>郭丽红</t>
  </si>
  <si>
    <t>A3-26</t>
  </si>
  <si>
    <t>马小蓓</t>
  </si>
  <si>
    <t>102_水头中心校[3]</t>
  </si>
  <si>
    <t>A3-14</t>
  </si>
  <si>
    <t>刘丽娜</t>
  </si>
  <si>
    <t>A3-30</t>
  </si>
  <si>
    <t>张琳华</t>
  </si>
  <si>
    <t>A3-13</t>
  </si>
  <si>
    <t>韩艺琪</t>
  </si>
  <si>
    <t>A3-08</t>
  </si>
  <si>
    <t>A3-32</t>
  </si>
  <si>
    <t>姚敏</t>
  </si>
  <si>
    <t>A3-06</t>
  </si>
  <si>
    <t>卫璐璐</t>
  </si>
  <si>
    <t>A3-27</t>
  </si>
  <si>
    <t>毛燕茹</t>
  </si>
  <si>
    <t>A3-04</t>
  </si>
  <si>
    <t>刘晓敏</t>
  </si>
  <si>
    <t>103_裴介中心校[3]</t>
  </si>
  <si>
    <t>A3-01</t>
  </si>
  <si>
    <t>樊迎春</t>
  </si>
  <si>
    <t>A3-05</t>
  </si>
  <si>
    <t>刘慧云</t>
  </si>
  <si>
    <t>A3-28</t>
  </si>
  <si>
    <t>卫婕</t>
  </si>
  <si>
    <t>A3-11</t>
  </si>
  <si>
    <t>梁文彬</t>
  </si>
  <si>
    <t>A3-34</t>
  </si>
  <si>
    <t>韩靓</t>
  </si>
  <si>
    <t>A3-16</t>
  </si>
  <si>
    <t>张荔鑫</t>
  </si>
  <si>
    <t>A3-09</t>
  </si>
  <si>
    <t>姚杨杨</t>
  </si>
  <si>
    <t>A3-19</t>
  </si>
  <si>
    <t>常瑶</t>
  </si>
  <si>
    <t>A3-25</t>
  </si>
  <si>
    <t>席颜芳</t>
  </si>
  <si>
    <t>104_庙前中心校[3]</t>
  </si>
  <si>
    <t>A3-23</t>
  </si>
  <si>
    <t>丁苗苗</t>
  </si>
  <si>
    <t>A3-10</t>
  </si>
  <si>
    <t>李晓瑞</t>
  </si>
  <si>
    <t>A3-29</t>
  </si>
  <si>
    <t>黄园</t>
  </si>
  <si>
    <t>A3-15</t>
  </si>
  <si>
    <t>慕欣瞳</t>
  </si>
  <si>
    <t>A3-17</t>
  </si>
  <si>
    <t>赵田田</t>
  </si>
  <si>
    <t>A3-12</t>
  </si>
  <si>
    <t>崔超凡</t>
  </si>
  <si>
    <t>A3-31</t>
  </si>
  <si>
    <t>张娜娜</t>
  </si>
  <si>
    <t>A3-33</t>
  </si>
  <si>
    <t>A3-03</t>
  </si>
  <si>
    <t>刘瑞</t>
  </si>
  <si>
    <t>105_泗交中心校[1]</t>
  </si>
  <si>
    <t>A2-10</t>
  </si>
  <si>
    <t>郭晓丽</t>
  </si>
  <si>
    <t>A2-25</t>
  </si>
  <si>
    <t>秦碧霞</t>
  </si>
  <si>
    <t>A2-02</t>
  </si>
  <si>
    <t>杨彤</t>
  </si>
  <si>
    <t>107_示范幼儿园[8]</t>
  </si>
  <si>
    <t>A1-12</t>
  </si>
  <si>
    <t>蔡慧心</t>
  </si>
  <si>
    <t>A1-01</t>
  </si>
  <si>
    <t>岳婷婷</t>
  </si>
  <si>
    <t>A1-19</t>
  </si>
  <si>
    <t>张玉婷</t>
  </si>
  <si>
    <t>A1-03</t>
  </si>
  <si>
    <t>刘鑫</t>
  </si>
  <si>
    <t>A1-20</t>
  </si>
  <si>
    <t>陈凯玉</t>
  </si>
  <si>
    <t>A1-30</t>
  </si>
  <si>
    <t>张萌</t>
  </si>
  <si>
    <t>A1-02</t>
  </si>
  <si>
    <t>李倩蓉</t>
  </si>
  <si>
    <t>A1-28</t>
  </si>
  <si>
    <t>孙豆豆</t>
  </si>
  <si>
    <t>A1-15</t>
  </si>
  <si>
    <t>周希</t>
  </si>
  <si>
    <t>A1-21</t>
  </si>
  <si>
    <t>马晓</t>
  </si>
  <si>
    <t>A1-22</t>
  </si>
  <si>
    <t>杨琪</t>
  </si>
  <si>
    <t>A1-06</t>
  </si>
  <si>
    <t>张婉蓉</t>
  </si>
  <si>
    <t>A1-29</t>
  </si>
  <si>
    <t>张艳秋</t>
  </si>
  <si>
    <t>A1-08</t>
  </si>
  <si>
    <t>卢娴</t>
  </si>
  <si>
    <t>盖玉洁</t>
  </si>
  <si>
    <t>A1-17</t>
  </si>
  <si>
    <t>寇蓓蓓</t>
  </si>
  <si>
    <t>A1-07</t>
  </si>
  <si>
    <t>张洁</t>
  </si>
  <si>
    <t>108_示范幼儿园[2]</t>
  </si>
  <si>
    <t>张梦莎</t>
  </si>
  <si>
    <t>A2-24</t>
  </si>
  <si>
    <t>田婉丽</t>
  </si>
  <si>
    <t>109_特殊教育学校[5]</t>
  </si>
  <si>
    <t>C4-13</t>
  </si>
  <si>
    <t>王磊</t>
  </si>
  <si>
    <t>C4-10</t>
  </si>
  <si>
    <t>平静</t>
  </si>
  <si>
    <t>C4-30</t>
  </si>
  <si>
    <t>杜文平</t>
  </si>
  <si>
    <t>C4-22</t>
  </si>
  <si>
    <t>王毓</t>
  </si>
  <si>
    <t>C4-33</t>
  </si>
  <si>
    <t>贾赟丽</t>
  </si>
  <si>
    <t>C4-35</t>
  </si>
  <si>
    <t>崔丹丹</t>
  </si>
  <si>
    <t>C4-14</t>
  </si>
  <si>
    <t>周泽荣</t>
  </si>
  <si>
    <t>C4-02</t>
  </si>
  <si>
    <t>高如梦</t>
  </si>
  <si>
    <t>杨建利</t>
  </si>
  <si>
    <t>C4-19</t>
  </si>
  <si>
    <t>陈帅先</t>
  </si>
  <si>
    <t>C4-09</t>
  </si>
  <si>
    <t>王炎莹</t>
  </si>
  <si>
    <t>崔耀方</t>
  </si>
  <si>
    <t>110_夏县机构编制电子政务中心[2]</t>
  </si>
  <si>
    <t>C4-20</t>
  </si>
  <si>
    <t>卫骁达</t>
  </si>
  <si>
    <t>C4-28</t>
  </si>
  <si>
    <t>李春波</t>
  </si>
  <si>
    <t>C4-27</t>
  </si>
  <si>
    <t>张明芬</t>
  </si>
  <si>
    <t>C4-04</t>
  </si>
  <si>
    <t>许萌晓</t>
  </si>
  <si>
    <t>C4-05</t>
  </si>
  <si>
    <t>赵国程</t>
  </si>
  <si>
    <t>111_夏县瑶峰镇农村综合便民服务中心[2]</t>
  </si>
  <si>
    <t>C4-06</t>
  </si>
  <si>
    <t>刘芳</t>
  </si>
  <si>
    <t>C4-11</t>
  </si>
  <si>
    <t>张涛</t>
  </si>
  <si>
    <t>C4-18</t>
  </si>
  <si>
    <t>张瑞倩</t>
  </si>
  <si>
    <t>C4-29</t>
  </si>
  <si>
    <t>张悦</t>
  </si>
  <si>
    <t>C4-31</t>
  </si>
  <si>
    <t>岳睿</t>
  </si>
  <si>
    <t>112_夏县裴介镇农村经济管理中心[1]</t>
  </si>
  <si>
    <t>C4-17</t>
  </si>
  <si>
    <t>梁楚楚</t>
  </si>
  <si>
    <t>C4-36</t>
  </si>
  <si>
    <t>王璇</t>
  </si>
  <si>
    <t>113_夏县胡张乡农村综合便民服务中心[3]</t>
  </si>
  <si>
    <t>C4-24</t>
  </si>
  <si>
    <t>王世鹤</t>
  </si>
  <si>
    <t>C4-07</t>
  </si>
  <si>
    <t>席志坚</t>
  </si>
  <si>
    <t>C4-01</t>
  </si>
  <si>
    <t>秦芬</t>
  </si>
  <si>
    <t>C4-34</t>
  </si>
  <si>
    <t>王栋</t>
  </si>
  <si>
    <t>C4-23</t>
  </si>
  <si>
    <t>贺海东</t>
  </si>
  <si>
    <t>C4-38</t>
  </si>
  <si>
    <t>李金峰</t>
  </si>
  <si>
    <t>C4-03</t>
  </si>
  <si>
    <t>杜翔</t>
  </si>
  <si>
    <t>C4-15</t>
  </si>
  <si>
    <t>范迎博</t>
  </si>
  <si>
    <t>114_夏县禹王乡农村综合便民服务中心[2]</t>
  </si>
  <si>
    <t>C4-32</t>
  </si>
  <si>
    <t>李源</t>
  </si>
  <si>
    <t>C4-16</t>
  </si>
  <si>
    <t>薛俊杰</t>
  </si>
  <si>
    <t>杨栋梁</t>
  </si>
  <si>
    <t>C4-37</t>
  </si>
  <si>
    <t>薛彬</t>
  </si>
  <si>
    <t>C4-25</t>
  </si>
  <si>
    <t>刘垚烨</t>
  </si>
  <si>
    <t>115_夏县尉郭乡农村综合便民服务中心[1]</t>
  </si>
  <si>
    <t>C4-26</t>
  </si>
  <si>
    <t>李华杰</t>
  </si>
  <si>
    <t>黄奕铭</t>
  </si>
  <si>
    <t>116_夏县南大里乡扶贫工作站[1]</t>
  </si>
  <si>
    <t>C4-12</t>
  </si>
  <si>
    <t>周杰</t>
  </si>
  <si>
    <t>C4-08</t>
  </si>
  <si>
    <t>陈涛涛</t>
  </si>
  <si>
    <t>C4-21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</si>
</sst>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0"/>
    <numFmt numFmtId="177" formatCode="0.00_);\(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6"/>
      <color indexed="8"/>
      <name val="宋体"/>
      <family val="0"/>
    </font>
    <font>
      <b/>
      <sz val="10"/>
      <color indexed="8"/>
      <name val="华文仿宋"/>
      <family val="3"/>
    </font>
    <font>
      <sz val="9"/>
      <color indexed="8"/>
      <name val="华文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6"/>
      <color theme="1"/>
      <name val="宋体"/>
      <family val="0"/>
    </font>
    <font>
      <b/>
      <sz val="10"/>
      <color rgb="FF000000"/>
      <name val="华文仿宋"/>
      <family val="3"/>
    </font>
    <font>
      <sz val="9"/>
      <color indexed="8"/>
      <name val="Calibri"/>
      <family val="0"/>
    </font>
    <font>
      <sz val="9"/>
      <color rgb="FF000000"/>
      <name val="华文仿宋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0" borderId="0">
      <alignment/>
      <protection/>
    </xf>
    <xf numFmtId="0" fontId="3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176" fontId="49" fillId="0" borderId="9" xfId="62" applyNumberFormat="1" applyFont="1" applyFill="1" applyBorder="1" applyAlignment="1">
      <alignment horizontal="center" vertical="center" wrapText="1"/>
      <protection/>
    </xf>
    <xf numFmtId="0" fontId="49" fillId="0" borderId="9" xfId="62" applyFont="1" applyFill="1" applyBorder="1" applyAlignment="1">
      <alignment horizontal="center" vertical="center" wrapText="1"/>
      <protection/>
    </xf>
    <xf numFmtId="0" fontId="49" fillId="0" borderId="9" xfId="62" applyNumberFormat="1" applyFont="1" applyFill="1" applyBorder="1" applyAlignment="1">
      <alignment horizontal="center" vertical="center" wrapText="1"/>
      <protection/>
    </xf>
    <xf numFmtId="0" fontId="49" fillId="0" borderId="9" xfId="62" applyFont="1" applyFill="1" applyBorder="1" applyAlignment="1">
      <alignment horizontal="center" vertical="center" shrinkToFit="1"/>
      <protection/>
    </xf>
    <xf numFmtId="0" fontId="46" fillId="0" borderId="9" xfId="0" applyFont="1" applyFill="1" applyBorder="1" applyAlignment="1">
      <alignment horizontal="center" vertical="center"/>
    </xf>
    <xf numFmtId="177" fontId="50" fillId="0" borderId="9" xfId="0" applyNumberFormat="1" applyFont="1" applyFill="1" applyBorder="1" applyAlignment="1">
      <alignment horizontal="center" vertical="center"/>
    </xf>
    <xf numFmtId="177" fontId="47" fillId="0" borderId="0" xfId="0" applyNumberFormat="1" applyFont="1" applyFill="1" applyBorder="1" applyAlignment="1">
      <alignment horizontal="center" vertical="center"/>
    </xf>
    <xf numFmtId="177" fontId="48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报名部分信息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8"/>
  <sheetViews>
    <sheetView tabSelected="1" zoomScaleSheetLayoutView="100" workbookViewId="0" topLeftCell="A1">
      <selection activeCell="M14" sqref="M14"/>
    </sheetView>
  </sheetViews>
  <sheetFormatPr defaultColWidth="9.00390625" defaultRowHeight="15"/>
  <cols>
    <col min="1" max="1" width="11.140625" style="0" customWidth="1"/>
    <col min="2" max="2" width="7.421875" style="0" customWidth="1"/>
    <col min="3" max="3" width="4.00390625" style="0" customWidth="1"/>
    <col min="4" max="4" width="4.57421875" style="0" customWidth="1"/>
    <col min="5" max="5" width="27.421875" style="0" customWidth="1"/>
    <col min="6" max="6" width="5.140625" style="0" customWidth="1"/>
    <col min="7" max="7" width="5.57421875" style="0" customWidth="1"/>
    <col min="8" max="8" width="8.140625" style="0" customWidth="1"/>
    <col min="9" max="9" width="5.8515625" style="0" customWidth="1"/>
    <col min="11" max="11" width="6.421875" style="0" customWidth="1"/>
    <col min="12" max="12" width="5.28125" style="0" customWidth="1"/>
    <col min="13" max="13" width="6.140625" style="0" customWidth="1"/>
  </cols>
  <sheetData>
    <row r="1" spans="1:13" ht="20.25">
      <c r="A1" s="2" t="s">
        <v>0</v>
      </c>
      <c r="B1" s="2"/>
      <c r="C1" s="2"/>
      <c r="D1" s="2"/>
      <c r="E1" s="2"/>
      <c r="F1" s="2"/>
      <c r="G1" s="2"/>
      <c r="H1" s="2"/>
      <c r="I1" s="10"/>
      <c r="J1" s="10"/>
      <c r="K1" s="10"/>
      <c r="L1" s="2"/>
      <c r="M1" s="2"/>
    </row>
    <row r="2" spans="1:13" ht="38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1" t="s">
        <v>9</v>
      </c>
      <c r="J2" s="11" t="s">
        <v>10</v>
      </c>
      <c r="K2" s="11" t="s">
        <v>11</v>
      </c>
      <c r="L2" s="3" t="s">
        <v>12</v>
      </c>
      <c r="M2" s="3" t="s">
        <v>13</v>
      </c>
    </row>
    <row r="3" spans="1:13" s="1" customFormat="1" ht="12">
      <c r="A3" s="4">
        <v>20180653</v>
      </c>
      <c r="B3" s="5" t="s">
        <v>14</v>
      </c>
      <c r="C3" s="5" t="s">
        <v>15</v>
      </c>
      <c r="D3" s="6">
        <v>1</v>
      </c>
      <c r="E3" s="7" t="s">
        <v>16</v>
      </c>
      <c r="F3" s="7" t="s">
        <v>17</v>
      </c>
      <c r="G3" s="8">
        <v>77.9</v>
      </c>
      <c r="H3" s="9">
        <f aca="true" t="shared" si="0" ref="H3:H66">G3*0.6</f>
        <v>46.74</v>
      </c>
      <c r="I3" s="12">
        <v>78.8</v>
      </c>
      <c r="J3" s="9">
        <f aca="true" t="shared" si="1" ref="J3:J66">I3*0.4</f>
        <v>31.52</v>
      </c>
      <c r="K3" s="9">
        <f aca="true" t="shared" si="2" ref="K3:K66">H3+J3</f>
        <v>78.26</v>
      </c>
      <c r="L3" s="13">
        <f>SUMPRODUCT(($E$3:$E$3404=E3)*($K$3:$K$3404&gt;=K3))</f>
        <v>2</v>
      </c>
      <c r="M3" s="14"/>
    </row>
    <row r="4" spans="1:13" s="1" customFormat="1" ht="12">
      <c r="A4" s="4">
        <v>20180636</v>
      </c>
      <c r="B4" s="5" t="s">
        <v>18</v>
      </c>
      <c r="C4" s="5" t="s">
        <v>15</v>
      </c>
      <c r="D4" s="6">
        <v>1</v>
      </c>
      <c r="E4" s="7" t="s">
        <v>16</v>
      </c>
      <c r="F4" s="7" t="s">
        <v>19</v>
      </c>
      <c r="G4" s="8">
        <v>75.4</v>
      </c>
      <c r="H4" s="9">
        <f t="shared" si="0"/>
        <v>45.24</v>
      </c>
      <c r="I4" s="12">
        <v>87.6</v>
      </c>
      <c r="J4" s="9">
        <f t="shared" si="1"/>
        <v>35.04</v>
      </c>
      <c r="K4" s="9">
        <f t="shared" si="2"/>
        <v>80.28</v>
      </c>
      <c r="L4" s="13">
        <f>SUMPRODUCT(($E$3:$E$3404=E4)*($K$3:$K$3404&gt;=K4))</f>
        <v>1</v>
      </c>
      <c r="M4" s="14"/>
    </row>
    <row r="5" spans="1:13" s="1" customFormat="1" ht="12">
      <c r="A5" s="4">
        <v>20180687</v>
      </c>
      <c r="B5" s="5" t="s">
        <v>20</v>
      </c>
      <c r="C5" s="5" t="s">
        <v>15</v>
      </c>
      <c r="D5" s="6">
        <v>1</v>
      </c>
      <c r="E5" s="7" t="s">
        <v>16</v>
      </c>
      <c r="F5" s="7"/>
      <c r="G5" s="8">
        <v>75.2</v>
      </c>
      <c r="H5" s="9">
        <f t="shared" si="0"/>
        <v>45.12</v>
      </c>
      <c r="I5" s="12">
        <v>0</v>
      </c>
      <c r="J5" s="9">
        <f t="shared" si="1"/>
        <v>0</v>
      </c>
      <c r="K5" s="9">
        <f t="shared" si="2"/>
        <v>45.12</v>
      </c>
      <c r="L5" s="13">
        <f>SUMPRODUCT(($E$3:$E$3404=E5)*($K$3:$K$3404&gt;=K5))</f>
        <v>3</v>
      </c>
      <c r="M5" s="12" t="s">
        <v>21</v>
      </c>
    </row>
    <row r="6" spans="1:13" s="1" customFormat="1" ht="12">
      <c r="A6" s="4">
        <v>20180731</v>
      </c>
      <c r="B6" s="5" t="s">
        <v>22</v>
      </c>
      <c r="C6" s="5" t="s">
        <v>15</v>
      </c>
      <c r="D6" s="6">
        <v>2</v>
      </c>
      <c r="E6" s="7" t="s">
        <v>23</v>
      </c>
      <c r="F6" s="7" t="s">
        <v>24</v>
      </c>
      <c r="G6" s="8">
        <v>77.7</v>
      </c>
      <c r="H6" s="9">
        <f t="shared" si="0"/>
        <v>46.62</v>
      </c>
      <c r="I6" s="12">
        <v>81.4</v>
      </c>
      <c r="J6" s="9">
        <f t="shared" si="1"/>
        <v>32.56</v>
      </c>
      <c r="K6" s="9">
        <f t="shared" si="2"/>
        <v>79.18</v>
      </c>
      <c r="L6" s="13">
        <f>SUMPRODUCT(($E$3:$E$3404=E6)*($K$3:$K$3404&gt;=K6))</f>
        <v>1</v>
      </c>
      <c r="M6" s="15"/>
    </row>
    <row r="7" spans="1:13" s="1" customFormat="1" ht="12">
      <c r="A7" s="4">
        <v>20180742</v>
      </c>
      <c r="B7" s="5" t="s">
        <v>25</v>
      </c>
      <c r="C7" s="5" t="s">
        <v>26</v>
      </c>
      <c r="D7" s="6">
        <v>2</v>
      </c>
      <c r="E7" s="7" t="s">
        <v>23</v>
      </c>
      <c r="F7" s="7" t="s">
        <v>27</v>
      </c>
      <c r="G7" s="8">
        <v>77.1</v>
      </c>
      <c r="H7" s="9">
        <f t="shared" si="0"/>
        <v>46.26</v>
      </c>
      <c r="I7" s="12">
        <v>80.7</v>
      </c>
      <c r="J7" s="9">
        <f t="shared" si="1"/>
        <v>32.28</v>
      </c>
      <c r="K7" s="9">
        <f t="shared" si="2"/>
        <v>78.54</v>
      </c>
      <c r="L7" s="13">
        <f>SUMPRODUCT(($E$3:$E$3404=E7)*($K$3:$K$3404&gt;=K7))</f>
        <v>2</v>
      </c>
      <c r="M7" s="15"/>
    </row>
    <row r="8" spans="1:13" s="1" customFormat="1" ht="12">
      <c r="A8" s="4">
        <v>20180740</v>
      </c>
      <c r="B8" s="5" t="s">
        <v>28</v>
      </c>
      <c r="C8" s="5" t="s">
        <v>26</v>
      </c>
      <c r="D8" s="6">
        <v>2</v>
      </c>
      <c r="E8" s="7" t="s">
        <v>23</v>
      </c>
      <c r="F8" s="7" t="s">
        <v>29</v>
      </c>
      <c r="G8" s="8">
        <v>74.7</v>
      </c>
      <c r="H8" s="9">
        <f t="shared" si="0"/>
        <v>44.82</v>
      </c>
      <c r="I8" s="12">
        <v>81</v>
      </c>
      <c r="J8" s="9">
        <f t="shared" si="1"/>
        <v>32.4</v>
      </c>
      <c r="K8" s="9">
        <f t="shared" si="2"/>
        <v>77.22</v>
      </c>
      <c r="L8" s="13">
        <f>SUMPRODUCT(($E$3:$E$3404=E8)*($K$3:$K$3404&gt;=K8))</f>
        <v>3</v>
      </c>
      <c r="M8" s="15"/>
    </row>
    <row r="9" spans="1:13" s="1" customFormat="1" ht="12">
      <c r="A9" s="4">
        <v>20180749</v>
      </c>
      <c r="B9" s="5" t="s">
        <v>30</v>
      </c>
      <c r="C9" s="5" t="s">
        <v>15</v>
      </c>
      <c r="D9" s="6">
        <v>3</v>
      </c>
      <c r="E9" s="7" t="s">
        <v>31</v>
      </c>
      <c r="F9" s="7" t="s">
        <v>32</v>
      </c>
      <c r="G9" s="8">
        <v>62.8</v>
      </c>
      <c r="H9" s="9">
        <f t="shared" si="0"/>
        <v>37.68</v>
      </c>
      <c r="I9" s="12">
        <v>82.4</v>
      </c>
      <c r="J9" s="9">
        <f t="shared" si="1"/>
        <v>32.96</v>
      </c>
      <c r="K9" s="9">
        <f t="shared" si="2"/>
        <v>70.64</v>
      </c>
      <c r="L9" s="13">
        <f>SUMPRODUCT(($E$3:$E$3404=E9)*($K$3:$K$3404&gt;=K9))</f>
        <v>1</v>
      </c>
      <c r="M9" s="15"/>
    </row>
    <row r="10" spans="1:13" s="1" customFormat="1" ht="12">
      <c r="A10" s="4">
        <v>20180752</v>
      </c>
      <c r="B10" s="5" t="s">
        <v>33</v>
      </c>
      <c r="C10" s="5" t="s">
        <v>15</v>
      </c>
      <c r="D10" s="6">
        <v>4</v>
      </c>
      <c r="E10" s="7" t="s">
        <v>34</v>
      </c>
      <c r="F10" s="7" t="s">
        <v>35</v>
      </c>
      <c r="G10" s="8">
        <v>73.6</v>
      </c>
      <c r="H10" s="9">
        <f t="shared" si="0"/>
        <v>44.16</v>
      </c>
      <c r="I10" s="12">
        <v>82.6</v>
      </c>
      <c r="J10" s="9">
        <f t="shared" si="1"/>
        <v>33.04</v>
      </c>
      <c r="K10" s="9">
        <f t="shared" si="2"/>
        <v>77.2</v>
      </c>
      <c r="L10" s="13">
        <f>SUMPRODUCT(($E$3:$E$3404=E10)*($K$3:$K$3404&gt;=K10))</f>
        <v>1</v>
      </c>
      <c r="M10" s="15"/>
    </row>
    <row r="11" spans="1:13" s="1" customFormat="1" ht="12">
      <c r="A11" s="4">
        <v>20180753</v>
      </c>
      <c r="B11" s="5" t="s">
        <v>36</v>
      </c>
      <c r="C11" s="5" t="s">
        <v>26</v>
      </c>
      <c r="D11" s="6">
        <v>4</v>
      </c>
      <c r="E11" s="7" t="s">
        <v>34</v>
      </c>
      <c r="F11" s="7" t="s">
        <v>37</v>
      </c>
      <c r="G11" s="8">
        <v>71.6</v>
      </c>
      <c r="H11" s="9">
        <f t="shared" si="0"/>
        <v>42.96</v>
      </c>
      <c r="I11" s="12">
        <v>83.1</v>
      </c>
      <c r="J11" s="9">
        <f t="shared" si="1"/>
        <v>33.24</v>
      </c>
      <c r="K11" s="9">
        <f t="shared" si="2"/>
        <v>76.2</v>
      </c>
      <c r="L11" s="13">
        <f>SUMPRODUCT(($E$3:$E$3404=E11)*($K$3:$K$3404&gt;=K11))</f>
        <v>2</v>
      </c>
      <c r="M11" s="15"/>
    </row>
    <row r="12" spans="1:13" s="1" customFormat="1" ht="12">
      <c r="A12" s="4">
        <v>20180859</v>
      </c>
      <c r="B12" s="5" t="s">
        <v>38</v>
      </c>
      <c r="C12" s="5" t="s">
        <v>15</v>
      </c>
      <c r="D12" s="6">
        <v>5</v>
      </c>
      <c r="E12" s="7" t="s">
        <v>39</v>
      </c>
      <c r="F12" s="7" t="s">
        <v>40</v>
      </c>
      <c r="G12" s="8">
        <v>77.6</v>
      </c>
      <c r="H12" s="9">
        <f t="shared" si="0"/>
        <v>46.56</v>
      </c>
      <c r="I12" s="12">
        <v>83</v>
      </c>
      <c r="J12" s="9">
        <f t="shared" si="1"/>
        <v>33.2</v>
      </c>
      <c r="K12" s="9">
        <f t="shared" si="2"/>
        <v>79.76</v>
      </c>
      <c r="L12" s="13">
        <f>SUMPRODUCT(($E$3:$E$3404=E12)*($K$3:$K$3404&gt;=K12))</f>
        <v>1</v>
      </c>
      <c r="M12" s="15"/>
    </row>
    <row r="13" spans="1:13" s="1" customFormat="1" ht="12">
      <c r="A13" s="4">
        <v>20180829</v>
      </c>
      <c r="B13" s="5" t="s">
        <v>41</v>
      </c>
      <c r="C13" s="5" t="s">
        <v>26</v>
      </c>
      <c r="D13" s="6">
        <v>5</v>
      </c>
      <c r="E13" s="7" t="s">
        <v>39</v>
      </c>
      <c r="F13" s="7" t="s">
        <v>42</v>
      </c>
      <c r="G13" s="8">
        <v>77.3</v>
      </c>
      <c r="H13" s="9">
        <f t="shared" si="0"/>
        <v>46.38</v>
      </c>
      <c r="I13" s="12">
        <v>74</v>
      </c>
      <c r="J13" s="9">
        <f t="shared" si="1"/>
        <v>29.6</v>
      </c>
      <c r="K13" s="9">
        <f t="shared" si="2"/>
        <v>75.98</v>
      </c>
      <c r="L13" s="13">
        <f>SUMPRODUCT(($E$3:$E$3404=E13)*($K$3:$K$3404&gt;=K13))</f>
        <v>2</v>
      </c>
      <c r="M13" s="15"/>
    </row>
    <row r="14" spans="1:13" s="1" customFormat="1" ht="12">
      <c r="A14" s="4">
        <v>20180900</v>
      </c>
      <c r="B14" s="5" t="s">
        <v>43</v>
      </c>
      <c r="C14" s="5" t="s">
        <v>26</v>
      </c>
      <c r="D14" s="6">
        <v>6</v>
      </c>
      <c r="E14" s="7" t="s">
        <v>44</v>
      </c>
      <c r="F14" s="7" t="s">
        <v>45</v>
      </c>
      <c r="G14" s="8">
        <v>88</v>
      </c>
      <c r="H14" s="9">
        <f t="shared" si="0"/>
        <v>52.8</v>
      </c>
      <c r="I14" s="12">
        <v>78.4</v>
      </c>
      <c r="J14" s="9">
        <f t="shared" si="1"/>
        <v>31.36</v>
      </c>
      <c r="K14" s="9">
        <f t="shared" si="2"/>
        <v>84.16</v>
      </c>
      <c r="L14" s="13">
        <f>SUMPRODUCT(($E$3:$E$3404=E14)*($K$3:$K$3404&gt;=K14))</f>
        <v>1</v>
      </c>
      <c r="M14" s="15"/>
    </row>
    <row r="15" spans="1:13" s="1" customFormat="1" ht="12">
      <c r="A15" s="4">
        <v>20180974</v>
      </c>
      <c r="B15" s="5" t="s">
        <v>46</v>
      </c>
      <c r="C15" s="5" t="s">
        <v>15</v>
      </c>
      <c r="D15" s="6">
        <v>7</v>
      </c>
      <c r="E15" s="7" t="s">
        <v>47</v>
      </c>
      <c r="F15" s="7" t="s">
        <v>48</v>
      </c>
      <c r="G15" s="8">
        <v>85.1</v>
      </c>
      <c r="H15" s="9">
        <f t="shared" si="0"/>
        <v>51.06</v>
      </c>
      <c r="I15" s="12">
        <v>80.4</v>
      </c>
      <c r="J15" s="9">
        <f t="shared" si="1"/>
        <v>32.16</v>
      </c>
      <c r="K15" s="9">
        <f t="shared" si="2"/>
        <v>83.22</v>
      </c>
      <c r="L15" s="13">
        <f>SUMPRODUCT(($E$3:$E$3404=E15)*($K$3:$K$3404&gt;=K15))</f>
        <v>2</v>
      </c>
      <c r="M15" s="15"/>
    </row>
    <row r="16" spans="1:13" s="1" customFormat="1" ht="12">
      <c r="A16" s="4">
        <v>20181053</v>
      </c>
      <c r="B16" s="5" t="s">
        <v>49</v>
      </c>
      <c r="C16" s="5" t="s">
        <v>15</v>
      </c>
      <c r="D16" s="6">
        <v>7</v>
      </c>
      <c r="E16" s="7" t="s">
        <v>47</v>
      </c>
      <c r="F16" s="7" t="s">
        <v>50</v>
      </c>
      <c r="G16" s="8">
        <v>82.3</v>
      </c>
      <c r="H16" s="9">
        <f t="shared" si="0"/>
        <v>49.38</v>
      </c>
      <c r="I16" s="12">
        <v>87.1</v>
      </c>
      <c r="J16" s="9">
        <f t="shared" si="1"/>
        <v>34.84</v>
      </c>
      <c r="K16" s="9">
        <f t="shared" si="2"/>
        <v>84.22</v>
      </c>
      <c r="L16" s="13">
        <f>SUMPRODUCT(($E$3:$E$3404=E16)*($K$3:$K$3404&gt;=K16))</f>
        <v>1</v>
      </c>
      <c r="M16" s="15"/>
    </row>
    <row r="17" spans="1:13" s="1" customFormat="1" ht="12">
      <c r="A17" s="4">
        <v>20181142</v>
      </c>
      <c r="B17" s="5" t="s">
        <v>51</v>
      </c>
      <c r="C17" s="5" t="s">
        <v>15</v>
      </c>
      <c r="D17" s="6">
        <v>7</v>
      </c>
      <c r="E17" s="7" t="s">
        <v>47</v>
      </c>
      <c r="F17" s="7" t="s">
        <v>52</v>
      </c>
      <c r="G17" s="8">
        <v>78.4</v>
      </c>
      <c r="H17" s="9">
        <f t="shared" si="0"/>
        <v>47.04</v>
      </c>
      <c r="I17" s="12">
        <v>76</v>
      </c>
      <c r="J17" s="9">
        <f t="shared" si="1"/>
        <v>30.4</v>
      </c>
      <c r="K17" s="9">
        <f t="shared" si="2"/>
        <v>77.44</v>
      </c>
      <c r="L17" s="13">
        <f>SUMPRODUCT(($E$3:$E$3404=E17)*($K$3:$K$3404&gt;=K17))</f>
        <v>6</v>
      </c>
      <c r="M17" s="15"/>
    </row>
    <row r="18" spans="1:13" s="1" customFormat="1" ht="12">
      <c r="A18" s="4">
        <v>20181167</v>
      </c>
      <c r="B18" s="5" t="s">
        <v>53</v>
      </c>
      <c r="C18" s="5" t="s">
        <v>15</v>
      </c>
      <c r="D18" s="6">
        <v>7</v>
      </c>
      <c r="E18" s="7" t="s">
        <v>47</v>
      </c>
      <c r="F18" s="7" t="s">
        <v>54</v>
      </c>
      <c r="G18" s="8">
        <v>78.3</v>
      </c>
      <c r="H18" s="9">
        <f t="shared" si="0"/>
        <v>46.98</v>
      </c>
      <c r="I18" s="12">
        <v>80.5</v>
      </c>
      <c r="J18" s="9">
        <f t="shared" si="1"/>
        <v>32.2</v>
      </c>
      <c r="K18" s="9">
        <f t="shared" si="2"/>
        <v>79.18</v>
      </c>
      <c r="L18" s="13">
        <f>SUMPRODUCT(($E$3:$E$3404=E18)*($K$3:$K$3404&gt;=K18))</f>
        <v>3</v>
      </c>
      <c r="M18" s="15"/>
    </row>
    <row r="19" spans="1:13" s="1" customFormat="1" ht="12">
      <c r="A19" s="4">
        <v>20181061</v>
      </c>
      <c r="B19" s="5" t="s">
        <v>55</v>
      </c>
      <c r="C19" s="5" t="s">
        <v>15</v>
      </c>
      <c r="D19" s="6">
        <v>7</v>
      </c>
      <c r="E19" s="7" t="s">
        <v>47</v>
      </c>
      <c r="F19" s="7" t="s">
        <v>56</v>
      </c>
      <c r="G19" s="8">
        <v>77.6</v>
      </c>
      <c r="H19" s="9">
        <f t="shared" si="0"/>
        <v>46.56</v>
      </c>
      <c r="I19" s="12">
        <v>80</v>
      </c>
      <c r="J19" s="9">
        <f t="shared" si="1"/>
        <v>32</v>
      </c>
      <c r="K19" s="9">
        <f t="shared" si="2"/>
        <v>78.56</v>
      </c>
      <c r="L19" s="13">
        <f>SUMPRODUCT(($E$3:$E$3404=E19)*($K$3:$K$3404&gt;=K19))</f>
        <v>5</v>
      </c>
      <c r="M19" s="15"/>
    </row>
    <row r="20" spans="1:13" s="1" customFormat="1" ht="12">
      <c r="A20" s="4">
        <v>20181087</v>
      </c>
      <c r="B20" s="5" t="s">
        <v>57</v>
      </c>
      <c r="C20" s="5" t="s">
        <v>15</v>
      </c>
      <c r="D20" s="6">
        <v>7</v>
      </c>
      <c r="E20" s="7" t="s">
        <v>47</v>
      </c>
      <c r="F20" s="7" t="s">
        <v>58</v>
      </c>
      <c r="G20" s="8">
        <v>77.6</v>
      </c>
      <c r="H20" s="9">
        <f t="shared" si="0"/>
        <v>46.56</v>
      </c>
      <c r="I20" s="12">
        <v>80.6</v>
      </c>
      <c r="J20" s="9">
        <f t="shared" si="1"/>
        <v>32.24</v>
      </c>
      <c r="K20" s="9">
        <f t="shared" si="2"/>
        <v>78.8</v>
      </c>
      <c r="L20" s="13">
        <f>SUMPRODUCT(($E$3:$E$3404=E20)*($K$3:$K$3404&gt;=K20))</f>
        <v>4</v>
      </c>
      <c r="M20" s="15"/>
    </row>
    <row r="21" spans="1:13" s="1" customFormat="1" ht="12">
      <c r="A21" s="4">
        <v>20181311</v>
      </c>
      <c r="B21" s="5" t="s">
        <v>59</v>
      </c>
      <c r="C21" s="5" t="s">
        <v>15</v>
      </c>
      <c r="D21" s="6">
        <v>8</v>
      </c>
      <c r="E21" s="7" t="s">
        <v>60</v>
      </c>
      <c r="F21" s="7" t="s">
        <v>61</v>
      </c>
      <c r="G21" s="8">
        <v>77.6</v>
      </c>
      <c r="H21" s="9">
        <f t="shared" si="0"/>
        <v>46.56</v>
      </c>
      <c r="I21" s="12">
        <v>80.3</v>
      </c>
      <c r="J21" s="9">
        <f t="shared" si="1"/>
        <v>32.12</v>
      </c>
      <c r="K21" s="9">
        <f t="shared" si="2"/>
        <v>78.68</v>
      </c>
      <c r="L21" s="13">
        <f>SUMPRODUCT(($E$3:$E$3404=E21)*($K$3:$K$3404&gt;=K21))</f>
        <v>1</v>
      </c>
      <c r="M21" s="15"/>
    </row>
    <row r="22" spans="1:13" s="1" customFormat="1" ht="12">
      <c r="A22" s="4">
        <v>20181390</v>
      </c>
      <c r="B22" s="5" t="s">
        <v>62</v>
      </c>
      <c r="C22" s="5" t="s">
        <v>15</v>
      </c>
      <c r="D22" s="6">
        <v>9</v>
      </c>
      <c r="E22" s="7" t="s">
        <v>63</v>
      </c>
      <c r="F22" s="7" t="s">
        <v>64</v>
      </c>
      <c r="G22" s="8">
        <v>75.7</v>
      </c>
      <c r="H22" s="9">
        <f t="shared" si="0"/>
        <v>45.42</v>
      </c>
      <c r="I22" s="12">
        <v>81.8</v>
      </c>
      <c r="J22" s="9">
        <f t="shared" si="1"/>
        <v>32.72</v>
      </c>
      <c r="K22" s="9">
        <f t="shared" si="2"/>
        <v>78.14</v>
      </c>
      <c r="L22" s="13">
        <f>SUMPRODUCT(($E$3:$E$3404=E22)*($K$3:$K$3404&gt;=K22))</f>
        <v>1</v>
      </c>
      <c r="M22" s="15"/>
    </row>
    <row r="23" spans="1:13" s="1" customFormat="1" ht="12">
      <c r="A23" s="4">
        <v>20181392</v>
      </c>
      <c r="B23" s="5" t="s">
        <v>65</v>
      </c>
      <c r="C23" s="5" t="s">
        <v>15</v>
      </c>
      <c r="D23" s="6">
        <v>9</v>
      </c>
      <c r="E23" s="7" t="s">
        <v>63</v>
      </c>
      <c r="F23" s="7"/>
      <c r="G23" s="8">
        <v>70.4</v>
      </c>
      <c r="H23" s="9">
        <f t="shared" si="0"/>
        <v>42.24</v>
      </c>
      <c r="I23" s="12">
        <v>0</v>
      </c>
      <c r="J23" s="9">
        <f t="shared" si="1"/>
        <v>0</v>
      </c>
      <c r="K23" s="9">
        <f t="shared" si="2"/>
        <v>42.24</v>
      </c>
      <c r="L23" s="13">
        <f>SUMPRODUCT(($E$3:$E$3404=E23)*($K$3:$K$3404&gt;=K23))</f>
        <v>2</v>
      </c>
      <c r="M23" s="12" t="s">
        <v>21</v>
      </c>
    </row>
    <row r="24" spans="1:13" s="1" customFormat="1" ht="12">
      <c r="A24" s="4">
        <v>20181421</v>
      </c>
      <c r="B24" s="5" t="s">
        <v>66</v>
      </c>
      <c r="C24" s="5" t="s">
        <v>26</v>
      </c>
      <c r="D24" s="6">
        <v>10</v>
      </c>
      <c r="E24" s="7" t="s">
        <v>67</v>
      </c>
      <c r="F24" s="7" t="s">
        <v>68</v>
      </c>
      <c r="G24" s="8">
        <v>83.4</v>
      </c>
      <c r="H24" s="9">
        <f t="shared" si="0"/>
        <v>50.04</v>
      </c>
      <c r="I24" s="12">
        <v>81.2</v>
      </c>
      <c r="J24" s="9">
        <f t="shared" si="1"/>
        <v>32.48</v>
      </c>
      <c r="K24" s="9">
        <f t="shared" si="2"/>
        <v>82.52</v>
      </c>
      <c r="L24" s="13">
        <f>SUMPRODUCT(($E$3:$E$3404=E24)*($K$3:$K$3404&gt;=K24))</f>
        <v>1</v>
      </c>
      <c r="M24" s="15"/>
    </row>
    <row r="25" spans="1:13" s="1" customFormat="1" ht="12">
      <c r="A25" s="4">
        <v>20181397</v>
      </c>
      <c r="B25" s="5" t="s">
        <v>69</v>
      </c>
      <c r="C25" s="5" t="s">
        <v>15</v>
      </c>
      <c r="D25" s="6">
        <v>10</v>
      </c>
      <c r="E25" s="7" t="s">
        <v>67</v>
      </c>
      <c r="F25" s="7" t="s">
        <v>70</v>
      </c>
      <c r="G25" s="8">
        <v>76.3</v>
      </c>
      <c r="H25" s="9">
        <f t="shared" si="0"/>
        <v>45.78</v>
      </c>
      <c r="I25" s="12">
        <v>77.7</v>
      </c>
      <c r="J25" s="9">
        <f t="shared" si="1"/>
        <v>31.08</v>
      </c>
      <c r="K25" s="9">
        <f t="shared" si="2"/>
        <v>76.86</v>
      </c>
      <c r="L25" s="13">
        <f>SUMPRODUCT(($E$3:$E$3404=E25)*($K$3:$K$3404&gt;=K25))</f>
        <v>2</v>
      </c>
      <c r="M25" s="15"/>
    </row>
    <row r="26" spans="1:13" s="1" customFormat="1" ht="12">
      <c r="A26" s="4">
        <v>20181514</v>
      </c>
      <c r="B26" s="5" t="s">
        <v>71</v>
      </c>
      <c r="C26" s="5" t="s">
        <v>15</v>
      </c>
      <c r="D26" s="6">
        <v>11</v>
      </c>
      <c r="E26" s="7" t="s">
        <v>72</v>
      </c>
      <c r="F26" s="7" t="s">
        <v>73</v>
      </c>
      <c r="G26" s="8">
        <v>81.6</v>
      </c>
      <c r="H26" s="9">
        <f t="shared" si="0"/>
        <v>48.96</v>
      </c>
      <c r="I26" s="12">
        <v>84.9</v>
      </c>
      <c r="J26" s="9">
        <f t="shared" si="1"/>
        <v>33.96</v>
      </c>
      <c r="K26" s="9">
        <f t="shared" si="2"/>
        <v>82.92</v>
      </c>
      <c r="L26" s="13">
        <f>SUMPRODUCT(($E$3:$E$3404=E26)*($K$3:$K$3404&gt;=K26))</f>
        <v>1</v>
      </c>
      <c r="M26" s="15"/>
    </row>
    <row r="27" spans="1:13" s="1" customFormat="1" ht="12">
      <c r="A27" s="4">
        <v>20181525</v>
      </c>
      <c r="B27" s="5" t="s">
        <v>74</v>
      </c>
      <c r="C27" s="5" t="s">
        <v>26</v>
      </c>
      <c r="D27" s="6">
        <v>11</v>
      </c>
      <c r="E27" s="7" t="s">
        <v>72</v>
      </c>
      <c r="F27" s="7" t="s">
        <v>75</v>
      </c>
      <c r="G27" s="8">
        <v>80.7</v>
      </c>
      <c r="H27" s="9">
        <f t="shared" si="0"/>
        <v>48.42</v>
      </c>
      <c r="I27" s="12">
        <v>81.6</v>
      </c>
      <c r="J27" s="9">
        <f t="shared" si="1"/>
        <v>32.64</v>
      </c>
      <c r="K27" s="9">
        <f t="shared" si="2"/>
        <v>81.06</v>
      </c>
      <c r="L27" s="13">
        <f>SUMPRODUCT(($E$3:$E$3404=E27)*($K$3:$K$3404&gt;=K27))</f>
        <v>2</v>
      </c>
      <c r="M27" s="15"/>
    </row>
    <row r="28" spans="1:13" s="1" customFormat="1" ht="12">
      <c r="A28" s="4">
        <v>20181517</v>
      </c>
      <c r="B28" s="5" t="s">
        <v>76</v>
      </c>
      <c r="C28" s="5" t="s">
        <v>26</v>
      </c>
      <c r="D28" s="6">
        <v>11</v>
      </c>
      <c r="E28" s="7" t="s">
        <v>72</v>
      </c>
      <c r="F28" s="7" t="s">
        <v>77</v>
      </c>
      <c r="G28" s="8">
        <v>80.2</v>
      </c>
      <c r="H28" s="9">
        <f t="shared" si="0"/>
        <v>48.12</v>
      </c>
      <c r="I28" s="12">
        <v>74.4</v>
      </c>
      <c r="J28" s="9">
        <f t="shared" si="1"/>
        <v>29.76</v>
      </c>
      <c r="K28" s="9">
        <f t="shared" si="2"/>
        <v>77.88</v>
      </c>
      <c r="L28" s="13">
        <f>SUMPRODUCT(($E$3:$E$3404=E28)*($K$3:$K$3404&gt;=K28))</f>
        <v>3</v>
      </c>
      <c r="M28" s="15"/>
    </row>
    <row r="29" spans="1:13" s="1" customFormat="1" ht="12">
      <c r="A29" s="4">
        <v>20181559</v>
      </c>
      <c r="B29" s="5" t="s">
        <v>78</v>
      </c>
      <c r="C29" s="5" t="s">
        <v>15</v>
      </c>
      <c r="D29" s="6">
        <v>12</v>
      </c>
      <c r="E29" s="7" t="s">
        <v>79</v>
      </c>
      <c r="F29" s="7" t="s">
        <v>80</v>
      </c>
      <c r="G29" s="8">
        <v>73.1</v>
      </c>
      <c r="H29" s="9">
        <f t="shared" si="0"/>
        <v>43.86</v>
      </c>
      <c r="I29" s="12">
        <v>83.9</v>
      </c>
      <c r="J29" s="9">
        <f t="shared" si="1"/>
        <v>33.56</v>
      </c>
      <c r="K29" s="9">
        <f t="shared" si="2"/>
        <v>77.42</v>
      </c>
      <c r="L29" s="13">
        <f>SUMPRODUCT(($E$3:$E$3404=E29)*($K$3:$K$3404&gt;=K29))</f>
        <v>1</v>
      </c>
      <c r="M29" s="15"/>
    </row>
    <row r="30" spans="1:13" s="1" customFormat="1" ht="12">
      <c r="A30" s="4">
        <v>20181561</v>
      </c>
      <c r="B30" s="5" t="s">
        <v>81</v>
      </c>
      <c r="C30" s="5" t="s">
        <v>15</v>
      </c>
      <c r="D30" s="6">
        <v>12</v>
      </c>
      <c r="E30" s="7" t="s">
        <v>79</v>
      </c>
      <c r="F30" s="7" t="s">
        <v>82</v>
      </c>
      <c r="G30" s="8">
        <v>72.1</v>
      </c>
      <c r="H30" s="9">
        <f t="shared" si="0"/>
        <v>43.26</v>
      </c>
      <c r="I30" s="12">
        <v>77.6</v>
      </c>
      <c r="J30" s="9">
        <f t="shared" si="1"/>
        <v>31.04</v>
      </c>
      <c r="K30" s="9">
        <f t="shared" si="2"/>
        <v>74.3</v>
      </c>
      <c r="L30" s="13">
        <f>SUMPRODUCT(($E$3:$E$3404=E30)*($K$3:$K$3404&gt;=K30))</f>
        <v>2</v>
      </c>
      <c r="M30" s="15"/>
    </row>
    <row r="31" spans="1:13" s="1" customFormat="1" ht="12">
      <c r="A31" s="4">
        <v>20181567</v>
      </c>
      <c r="B31" s="5" t="s">
        <v>83</v>
      </c>
      <c r="C31" s="5" t="s">
        <v>26</v>
      </c>
      <c r="D31" s="6">
        <v>13</v>
      </c>
      <c r="E31" s="7" t="s">
        <v>84</v>
      </c>
      <c r="F31" s="7" t="s">
        <v>85</v>
      </c>
      <c r="G31" s="8">
        <v>69.1</v>
      </c>
      <c r="H31" s="9">
        <f t="shared" si="0"/>
        <v>41.46</v>
      </c>
      <c r="I31" s="12">
        <v>85</v>
      </c>
      <c r="J31" s="9">
        <f t="shared" si="1"/>
        <v>34</v>
      </c>
      <c r="K31" s="9">
        <f t="shared" si="2"/>
        <v>75.46</v>
      </c>
      <c r="L31" s="13">
        <f>SUMPRODUCT(($E$3:$E$3404=E31)*($K$3:$K$3404&gt;=K31))</f>
        <v>1</v>
      </c>
      <c r="M31" s="15"/>
    </row>
    <row r="32" spans="1:13" s="1" customFormat="1" ht="12">
      <c r="A32" s="4">
        <v>20181568</v>
      </c>
      <c r="B32" s="5" t="s">
        <v>86</v>
      </c>
      <c r="C32" s="5" t="s">
        <v>26</v>
      </c>
      <c r="D32" s="6">
        <v>13</v>
      </c>
      <c r="E32" s="7" t="s">
        <v>84</v>
      </c>
      <c r="F32" s="7" t="s">
        <v>87</v>
      </c>
      <c r="G32" s="8">
        <v>67.6</v>
      </c>
      <c r="H32" s="9">
        <f t="shared" si="0"/>
        <v>40.56</v>
      </c>
      <c r="I32" s="12">
        <v>82.3</v>
      </c>
      <c r="J32" s="9">
        <f t="shared" si="1"/>
        <v>32.92</v>
      </c>
      <c r="K32" s="9">
        <f t="shared" si="2"/>
        <v>73.48</v>
      </c>
      <c r="L32" s="13">
        <f>SUMPRODUCT(($E$3:$E$3404=E32)*($K$3:$K$3404&gt;=K32))</f>
        <v>2</v>
      </c>
      <c r="M32" s="15"/>
    </row>
    <row r="33" spans="1:13" s="1" customFormat="1" ht="12">
      <c r="A33" s="4">
        <v>20181614</v>
      </c>
      <c r="B33" s="5" t="s">
        <v>88</v>
      </c>
      <c r="C33" s="5" t="s">
        <v>15</v>
      </c>
      <c r="D33" s="6">
        <v>14</v>
      </c>
      <c r="E33" s="7" t="s">
        <v>89</v>
      </c>
      <c r="F33" s="7" t="s">
        <v>90</v>
      </c>
      <c r="G33" s="8">
        <v>79.2</v>
      </c>
      <c r="H33" s="9">
        <f t="shared" si="0"/>
        <v>47.52</v>
      </c>
      <c r="I33" s="12">
        <v>78.6</v>
      </c>
      <c r="J33" s="9">
        <f t="shared" si="1"/>
        <v>31.44</v>
      </c>
      <c r="K33" s="9">
        <f t="shared" si="2"/>
        <v>78.96</v>
      </c>
      <c r="L33" s="13">
        <f>SUMPRODUCT(($E$3:$E$3404=E33)*($K$3:$K$3404&gt;=K33))</f>
        <v>1</v>
      </c>
      <c r="M33" s="15"/>
    </row>
    <row r="34" spans="1:13" s="1" customFormat="1" ht="12">
      <c r="A34" s="4">
        <v>20181590</v>
      </c>
      <c r="B34" s="5" t="s">
        <v>91</v>
      </c>
      <c r="C34" s="5" t="s">
        <v>15</v>
      </c>
      <c r="D34" s="6">
        <v>14</v>
      </c>
      <c r="E34" s="7" t="s">
        <v>89</v>
      </c>
      <c r="F34" s="7"/>
      <c r="G34" s="8">
        <v>73.5</v>
      </c>
      <c r="H34" s="9">
        <f t="shared" si="0"/>
        <v>44.1</v>
      </c>
      <c r="I34" s="12">
        <v>0</v>
      </c>
      <c r="J34" s="9">
        <f t="shared" si="1"/>
        <v>0</v>
      </c>
      <c r="K34" s="9">
        <f t="shared" si="2"/>
        <v>44.1</v>
      </c>
      <c r="L34" s="13">
        <f>SUMPRODUCT(($E$3:$E$3404=E34)*($K$3:$K$3404&gt;=K34))</f>
        <v>2</v>
      </c>
      <c r="M34" s="12" t="s">
        <v>21</v>
      </c>
    </row>
    <row r="35" spans="1:13" s="1" customFormat="1" ht="12">
      <c r="A35" s="4">
        <v>20181642</v>
      </c>
      <c r="B35" s="5" t="s">
        <v>92</v>
      </c>
      <c r="C35" s="5" t="s">
        <v>15</v>
      </c>
      <c r="D35" s="6">
        <v>15</v>
      </c>
      <c r="E35" s="7" t="s">
        <v>93</v>
      </c>
      <c r="F35" s="7" t="s">
        <v>94</v>
      </c>
      <c r="G35" s="8">
        <v>68.7</v>
      </c>
      <c r="H35" s="9">
        <f t="shared" si="0"/>
        <v>41.22</v>
      </c>
      <c r="I35" s="12">
        <v>78.8</v>
      </c>
      <c r="J35" s="9">
        <f t="shared" si="1"/>
        <v>31.52</v>
      </c>
      <c r="K35" s="9">
        <f t="shared" si="2"/>
        <v>72.74</v>
      </c>
      <c r="L35" s="13">
        <f>SUMPRODUCT(($E$3:$E$3404=E35)*($K$3:$K$3404&gt;=K35))</f>
        <v>1</v>
      </c>
      <c r="M35" s="15"/>
    </row>
    <row r="36" spans="1:13" s="1" customFormat="1" ht="12">
      <c r="A36" s="4">
        <v>20181655</v>
      </c>
      <c r="B36" s="5" t="s">
        <v>95</v>
      </c>
      <c r="C36" s="5" t="s">
        <v>15</v>
      </c>
      <c r="D36" s="6">
        <v>15</v>
      </c>
      <c r="E36" s="7" t="s">
        <v>93</v>
      </c>
      <c r="F36" s="7" t="s">
        <v>96</v>
      </c>
      <c r="G36" s="8">
        <v>67.9</v>
      </c>
      <c r="H36" s="9">
        <f t="shared" si="0"/>
        <v>40.74</v>
      </c>
      <c r="I36" s="12">
        <v>78</v>
      </c>
      <c r="J36" s="9">
        <f t="shared" si="1"/>
        <v>31.2</v>
      </c>
      <c r="K36" s="9">
        <f t="shared" si="2"/>
        <v>71.94</v>
      </c>
      <c r="L36" s="13">
        <f>SUMPRODUCT(($E$3:$E$3404=E36)*($K$3:$K$3404&gt;=K36))</f>
        <v>2</v>
      </c>
      <c r="M36" s="15"/>
    </row>
    <row r="37" spans="1:13" s="1" customFormat="1" ht="12">
      <c r="A37" s="4">
        <v>20181692</v>
      </c>
      <c r="B37" s="5" t="s">
        <v>97</v>
      </c>
      <c r="C37" s="5" t="s">
        <v>15</v>
      </c>
      <c r="D37" s="6">
        <v>17</v>
      </c>
      <c r="E37" s="7" t="s">
        <v>98</v>
      </c>
      <c r="F37" s="7" t="s">
        <v>99</v>
      </c>
      <c r="G37" s="8">
        <v>74</v>
      </c>
      <c r="H37" s="9">
        <f t="shared" si="0"/>
        <v>44.4</v>
      </c>
      <c r="I37" s="12">
        <v>79.4</v>
      </c>
      <c r="J37" s="9">
        <f t="shared" si="1"/>
        <v>31.76</v>
      </c>
      <c r="K37" s="9">
        <f t="shared" si="2"/>
        <v>76.16</v>
      </c>
      <c r="L37" s="13">
        <f>SUMPRODUCT(($E$3:$E$3404=E37)*($K$3:$K$3404&gt;=K37))</f>
        <v>1</v>
      </c>
      <c r="M37" s="15"/>
    </row>
    <row r="38" spans="1:13" s="1" customFormat="1" ht="12">
      <c r="A38" s="4">
        <v>20181746</v>
      </c>
      <c r="B38" s="5" t="s">
        <v>100</v>
      </c>
      <c r="C38" s="5" t="s">
        <v>15</v>
      </c>
      <c r="D38" s="6">
        <v>18</v>
      </c>
      <c r="E38" s="7" t="s">
        <v>101</v>
      </c>
      <c r="F38" s="7" t="s">
        <v>102</v>
      </c>
      <c r="G38" s="8">
        <v>79.8</v>
      </c>
      <c r="H38" s="9">
        <f t="shared" si="0"/>
        <v>47.88</v>
      </c>
      <c r="I38" s="12">
        <v>79.1</v>
      </c>
      <c r="J38" s="9">
        <f t="shared" si="1"/>
        <v>31.64</v>
      </c>
      <c r="K38" s="9">
        <f t="shared" si="2"/>
        <v>79.52</v>
      </c>
      <c r="L38" s="13">
        <f>SUMPRODUCT(($E$3:$E$3404=E38)*($K$3:$K$3404&gt;=K38))</f>
        <v>3</v>
      </c>
      <c r="M38" s="15"/>
    </row>
    <row r="39" spans="1:13" s="1" customFormat="1" ht="12">
      <c r="A39" s="4">
        <v>20181754</v>
      </c>
      <c r="B39" s="5" t="s">
        <v>103</v>
      </c>
      <c r="C39" s="5" t="s">
        <v>15</v>
      </c>
      <c r="D39" s="6">
        <v>18</v>
      </c>
      <c r="E39" s="7" t="s">
        <v>101</v>
      </c>
      <c r="F39" s="7" t="s">
        <v>104</v>
      </c>
      <c r="G39" s="8">
        <v>79.3</v>
      </c>
      <c r="H39" s="9">
        <f t="shared" si="0"/>
        <v>47.58</v>
      </c>
      <c r="I39" s="12">
        <v>81</v>
      </c>
      <c r="J39" s="9">
        <f t="shared" si="1"/>
        <v>32.4</v>
      </c>
      <c r="K39" s="9">
        <f t="shared" si="2"/>
        <v>79.98</v>
      </c>
      <c r="L39" s="13">
        <f>SUMPRODUCT(($E$3:$E$3404=E39)*($K$3:$K$3404&gt;=K39))</f>
        <v>2</v>
      </c>
      <c r="M39" s="15"/>
    </row>
    <row r="40" spans="1:13" s="1" customFormat="1" ht="12">
      <c r="A40" s="4">
        <v>20181770</v>
      </c>
      <c r="B40" s="5" t="s">
        <v>105</v>
      </c>
      <c r="C40" s="5" t="s">
        <v>26</v>
      </c>
      <c r="D40" s="6">
        <v>18</v>
      </c>
      <c r="E40" s="7" t="s">
        <v>101</v>
      </c>
      <c r="F40" s="7" t="s">
        <v>106</v>
      </c>
      <c r="G40" s="8">
        <v>78.8</v>
      </c>
      <c r="H40" s="9">
        <f t="shared" si="0"/>
        <v>47.28</v>
      </c>
      <c r="I40" s="12">
        <v>84.3</v>
      </c>
      <c r="J40" s="9">
        <f t="shared" si="1"/>
        <v>33.72</v>
      </c>
      <c r="K40" s="9">
        <f t="shared" si="2"/>
        <v>81</v>
      </c>
      <c r="L40" s="13">
        <f>SUMPRODUCT(($E$3:$E$3404=E40)*($K$3:$K$3404&gt;=K40))</f>
        <v>1</v>
      </c>
      <c r="M40" s="15"/>
    </row>
    <row r="41" spans="1:13" s="1" customFormat="1" ht="12">
      <c r="A41" s="4">
        <v>20181826</v>
      </c>
      <c r="B41" s="5" t="s">
        <v>107</v>
      </c>
      <c r="C41" s="5" t="s">
        <v>15</v>
      </c>
      <c r="D41" s="6">
        <v>19</v>
      </c>
      <c r="E41" s="7" t="s">
        <v>108</v>
      </c>
      <c r="F41" s="7" t="s">
        <v>109</v>
      </c>
      <c r="G41" s="8">
        <v>59.7</v>
      </c>
      <c r="H41" s="9">
        <f t="shared" si="0"/>
        <v>35.82</v>
      </c>
      <c r="I41" s="12">
        <v>81.4</v>
      </c>
      <c r="J41" s="9">
        <f t="shared" si="1"/>
        <v>32.56</v>
      </c>
      <c r="K41" s="9">
        <f t="shared" si="2"/>
        <v>68.38</v>
      </c>
      <c r="L41" s="13">
        <f>SUMPRODUCT(($E$3:$E$3404=E41)*($K$3:$K$3404&gt;=K41))</f>
        <v>1</v>
      </c>
      <c r="M41" s="15"/>
    </row>
    <row r="42" spans="1:13" s="1" customFormat="1" ht="12">
      <c r="A42" s="4">
        <v>20181827</v>
      </c>
      <c r="B42" s="5" t="s">
        <v>110</v>
      </c>
      <c r="C42" s="5" t="s">
        <v>15</v>
      </c>
      <c r="D42" s="6">
        <v>20</v>
      </c>
      <c r="E42" s="7" t="s">
        <v>111</v>
      </c>
      <c r="F42" s="7" t="s">
        <v>112</v>
      </c>
      <c r="G42" s="8">
        <v>58.6</v>
      </c>
      <c r="H42" s="9">
        <f t="shared" si="0"/>
        <v>35.16</v>
      </c>
      <c r="I42" s="12">
        <v>82.6</v>
      </c>
      <c r="J42" s="9">
        <f t="shared" si="1"/>
        <v>33.04</v>
      </c>
      <c r="K42" s="9">
        <f t="shared" si="2"/>
        <v>68.2</v>
      </c>
      <c r="L42" s="13">
        <f>SUMPRODUCT(($E$3:$E$3404=E42)*($K$3:$K$3404&gt;=K42))</f>
        <v>1</v>
      </c>
      <c r="M42" s="15"/>
    </row>
    <row r="43" spans="1:13" s="1" customFormat="1" ht="12">
      <c r="A43" s="4">
        <v>20181872</v>
      </c>
      <c r="B43" s="5" t="s">
        <v>113</v>
      </c>
      <c r="C43" s="5" t="s">
        <v>15</v>
      </c>
      <c r="D43" s="6">
        <v>21</v>
      </c>
      <c r="E43" s="7" t="s">
        <v>114</v>
      </c>
      <c r="F43" s="7" t="s">
        <v>115</v>
      </c>
      <c r="G43" s="8">
        <v>95.3</v>
      </c>
      <c r="H43" s="9">
        <f t="shared" si="0"/>
        <v>57.18</v>
      </c>
      <c r="I43" s="12">
        <v>83.6</v>
      </c>
      <c r="J43" s="9">
        <f t="shared" si="1"/>
        <v>33.44</v>
      </c>
      <c r="K43" s="9">
        <f t="shared" si="2"/>
        <v>90.62</v>
      </c>
      <c r="L43" s="13">
        <f>SUMPRODUCT(($E$3:$E$3404=E43)*($K$3:$K$3404&gt;=K43))</f>
        <v>1</v>
      </c>
      <c r="M43" s="15"/>
    </row>
    <row r="44" spans="1:13" s="1" customFormat="1" ht="12">
      <c r="A44" s="4">
        <v>20181833</v>
      </c>
      <c r="B44" s="5" t="s">
        <v>116</v>
      </c>
      <c r="C44" s="5" t="s">
        <v>26</v>
      </c>
      <c r="D44" s="6">
        <v>21</v>
      </c>
      <c r="E44" s="7" t="s">
        <v>114</v>
      </c>
      <c r="F44" s="7" t="s">
        <v>117</v>
      </c>
      <c r="G44" s="8">
        <v>92.8</v>
      </c>
      <c r="H44" s="9">
        <f t="shared" si="0"/>
        <v>55.68</v>
      </c>
      <c r="I44" s="12">
        <v>76.9</v>
      </c>
      <c r="J44" s="9">
        <f t="shared" si="1"/>
        <v>30.76</v>
      </c>
      <c r="K44" s="9">
        <f t="shared" si="2"/>
        <v>86.44</v>
      </c>
      <c r="L44" s="13">
        <f>SUMPRODUCT(($E$3:$E$3404=E44)*($K$3:$K$3404&gt;=K44))</f>
        <v>2</v>
      </c>
      <c r="M44" s="15"/>
    </row>
    <row r="45" spans="1:13" s="1" customFormat="1" ht="12">
      <c r="A45" s="4">
        <v>20181940</v>
      </c>
      <c r="B45" s="5" t="s">
        <v>118</v>
      </c>
      <c r="C45" s="5" t="s">
        <v>26</v>
      </c>
      <c r="D45" s="6">
        <v>22</v>
      </c>
      <c r="E45" s="7" t="s">
        <v>119</v>
      </c>
      <c r="F45" s="7" t="s">
        <v>120</v>
      </c>
      <c r="G45" s="8">
        <v>73.1</v>
      </c>
      <c r="H45" s="9">
        <f t="shared" si="0"/>
        <v>43.86</v>
      </c>
      <c r="I45" s="12">
        <v>78.02</v>
      </c>
      <c r="J45" s="9">
        <f t="shared" si="1"/>
        <v>31.208</v>
      </c>
      <c r="K45" s="9">
        <f t="shared" si="2"/>
        <v>75.068</v>
      </c>
      <c r="L45" s="13">
        <f>SUMPRODUCT(($E$3:$E$3404=E45)*($K$3:$K$3404&gt;=K45))</f>
        <v>1</v>
      </c>
      <c r="M45" s="15"/>
    </row>
    <row r="46" spans="1:13" s="1" customFormat="1" ht="12">
      <c r="A46" s="4">
        <v>20181942</v>
      </c>
      <c r="B46" s="5" t="s">
        <v>121</v>
      </c>
      <c r="C46" s="5" t="s">
        <v>15</v>
      </c>
      <c r="D46" s="6">
        <v>22</v>
      </c>
      <c r="E46" s="7" t="s">
        <v>119</v>
      </c>
      <c r="F46" s="7" t="s">
        <v>122</v>
      </c>
      <c r="G46" s="8">
        <v>67.9</v>
      </c>
      <c r="H46" s="9">
        <f t="shared" si="0"/>
        <v>40.74</v>
      </c>
      <c r="I46" s="12">
        <v>75.76</v>
      </c>
      <c r="J46" s="9">
        <f t="shared" si="1"/>
        <v>30.304</v>
      </c>
      <c r="K46" s="9">
        <f t="shared" si="2"/>
        <v>71.044</v>
      </c>
      <c r="L46" s="13">
        <f>SUMPRODUCT(($E$3:$E$3404=E46)*($K$3:$K$3404&gt;=K46))</f>
        <v>2</v>
      </c>
      <c r="M46" s="15"/>
    </row>
    <row r="47" spans="1:13" s="1" customFormat="1" ht="12">
      <c r="A47" s="4">
        <v>20181960</v>
      </c>
      <c r="B47" s="5" t="s">
        <v>123</v>
      </c>
      <c r="C47" s="5" t="s">
        <v>15</v>
      </c>
      <c r="D47" s="6">
        <v>24</v>
      </c>
      <c r="E47" s="7" t="s">
        <v>124</v>
      </c>
      <c r="F47" s="7" t="s">
        <v>125</v>
      </c>
      <c r="G47" s="8">
        <v>77.5</v>
      </c>
      <c r="H47" s="9">
        <f t="shared" si="0"/>
        <v>46.5</v>
      </c>
      <c r="I47" s="12">
        <v>76.2</v>
      </c>
      <c r="J47" s="9">
        <f t="shared" si="1"/>
        <v>30.48</v>
      </c>
      <c r="K47" s="9">
        <f t="shared" si="2"/>
        <v>76.98</v>
      </c>
      <c r="L47" s="13">
        <f>SUMPRODUCT(($E$3:$E$3404=E47)*($K$3:$K$3404&gt;=K47))</f>
        <v>1</v>
      </c>
      <c r="M47" s="15"/>
    </row>
    <row r="48" spans="1:13" s="1" customFormat="1" ht="12">
      <c r="A48" s="4">
        <v>20181958</v>
      </c>
      <c r="B48" s="5" t="s">
        <v>126</v>
      </c>
      <c r="C48" s="5" t="s">
        <v>15</v>
      </c>
      <c r="D48" s="6">
        <v>24</v>
      </c>
      <c r="E48" s="7" t="s">
        <v>124</v>
      </c>
      <c r="F48" s="7"/>
      <c r="G48" s="8">
        <v>77.3</v>
      </c>
      <c r="H48" s="9">
        <f t="shared" si="0"/>
        <v>46.38</v>
      </c>
      <c r="I48" s="12">
        <v>0</v>
      </c>
      <c r="J48" s="9">
        <f t="shared" si="1"/>
        <v>0</v>
      </c>
      <c r="K48" s="9">
        <f t="shared" si="2"/>
        <v>46.38</v>
      </c>
      <c r="L48" s="13">
        <f>SUMPRODUCT(($E$3:$E$3404=E48)*($K$3:$K$3404&gt;=K48))</f>
        <v>2</v>
      </c>
      <c r="M48" s="12" t="s">
        <v>21</v>
      </c>
    </row>
    <row r="49" spans="1:13" s="1" customFormat="1" ht="12">
      <c r="A49" s="4">
        <v>20181955</v>
      </c>
      <c r="B49" s="5" t="s">
        <v>127</v>
      </c>
      <c r="C49" s="5" t="s">
        <v>15</v>
      </c>
      <c r="D49" s="6">
        <v>24</v>
      </c>
      <c r="E49" s="7" t="s">
        <v>124</v>
      </c>
      <c r="F49" s="7"/>
      <c r="G49" s="8">
        <v>70.1</v>
      </c>
      <c r="H49" s="9">
        <f t="shared" si="0"/>
        <v>42.06</v>
      </c>
      <c r="I49" s="12">
        <v>0</v>
      </c>
      <c r="J49" s="9">
        <f t="shared" si="1"/>
        <v>0</v>
      </c>
      <c r="K49" s="9">
        <f t="shared" si="2"/>
        <v>42.06</v>
      </c>
      <c r="L49" s="13">
        <f>SUMPRODUCT(($E$3:$E$3404=E49)*($K$3:$K$3404&gt;=K49))</f>
        <v>3</v>
      </c>
      <c r="M49" s="12" t="s">
        <v>21</v>
      </c>
    </row>
    <row r="50" spans="1:13" s="1" customFormat="1" ht="12">
      <c r="A50" s="4">
        <v>20181986</v>
      </c>
      <c r="B50" s="5" t="s">
        <v>128</v>
      </c>
      <c r="C50" s="5" t="s">
        <v>15</v>
      </c>
      <c r="D50" s="6">
        <v>25</v>
      </c>
      <c r="E50" s="7" t="s">
        <v>129</v>
      </c>
      <c r="F50" s="7"/>
      <c r="G50" s="8">
        <v>78.4</v>
      </c>
      <c r="H50" s="9">
        <f t="shared" si="0"/>
        <v>47.04</v>
      </c>
      <c r="I50" s="12">
        <v>0</v>
      </c>
      <c r="J50" s="9">
        <f t="shared" si="1"/>
        <v>0</v>
      </c>
      <c r="K50" s="9">
        <f t="shared" si="2"/>
        <v>47.04</v>
      </c>
      <c r="L50" s="13">
        <f>SUMPRODUCT(($E$3:$E$3404=E50)*($K$3:$K$3404&gt;=K50))</f>
        <v>2</v>
      </c>
      <c r="M50" s="12" t="s">
        <v>21</v>
      </c>
    </row>
    <row r="51" spans="1:13" s="1" customFormat="1" ht="12">
      <c r="A51" s="4">
        <v>20181984</v>
      </c>
      <c r="B51" s="5" t="s">
        <v>130</v>
      </c>
      <c r="C51" s="5" t="s">
        <v>15</v>
      </c>
      <c r="D51" s="6">
        <v>25</v>
      </c>
      <c r="E51" s="7" t="s">
        <v>129</v>
      </c>
      <c r="F51" s="7"/>
      <c r="G51" s="8">
        <v>76.4</v>
      </c>
      <c r="H51" s="9">
        <f t="shared" si="0"/>
        <v>45.84</v>
      </c>
      <c r="I51" s="12">
        <v>0</v>
      </c>
      <c r="J51" s="9">
        <f t="shared" si="1"/>
        <v>0</v>
      </c>
      <c r="K51" s="9">
        <f t="shared" si="2"/>
        <v>45.84</v>
      </c>
      <c r="L51" s="13">
        <f>SUMPRODUCT(($E$3:$E$3404=E51)*($K$3:$K$3404&gt;=K51))</f>
        <v>3</v>
      </c>
      <c r="M51" s="12" t="s">
        <v>21</v>
      </c>
    </row>
    <row r="52" spans="1:13" s="1" customFormat="1" ht="12">
      <c r="A52" s="4">
        <v>20181977</v>
      </c>
      <c r="B52" s="5" t="s">
        <v>131</v>
      </c>
      <c r="C52" s="5" t="s">
        <v>15</v>
      </c>
      <c r="D52" s="6">
        <v>25</v>
      </c>
      <c r="E52" s="7" t="s">
        <v>129</v>
      </c>
      <c r="F52" s="7" t="s">
        <v>132</v>
      </c>
      <c r="G52" s="8">
        <v>76.1</v>
      </c>
      <c r="H52" s="9">
        <f t="shared" si="0"/>
        <v>45.66</v>
      </c>
      <c r="I52" s="12">
        <v>80.77</v>
      </c>
      <c r="J52" s="9">
        <f t="shared" si="1"/>
        <v>32.308</v>
      </c>
      <c r="K52" s="9">
        <f t="shared" si="2"/>
        <v>77.968</v>
      </c>
      <c r="L52" s="13">
        <f>SUMPRODUCT(($E$3:$E$3404=E52)*($K$3:$K$3404&gt;=K52))</f>
        <v>1</v>
      </c>
      <c r="M52" s="15"/>
    </row>
    <row r="53" spans="1:13" s="1" customFormat="1" ht="12">
      <c r="A53" s="4">
        <v>20182279</v>
      </c>
      <c r="B53" s="5" t="s">
        <v>133</v>
      </c>
      <c r="C53" s="5" t="s">
        <v>15</v>
      </c>
      <c r="D53" s="6">
        <v>27</v>
      </c>
      <c r="E53" s="7" t="s">
        <v>134</v>
      </c>
      <c r="F53" s="7" t="s">
        <v>135</v>
      </c>
      <c r="G53" s="8">
        <v>95.2</v>
      </c>
      <c r="H53" s="9">
        <f t="shared" si="0"/>
        <v>57.12</v>
      </c>
      <c r="I53" s="12">
        <v>79.97</v>
      </c>
      <c r="J53" s="9">
        <f t="shared" si="1"/>
        <v>31.988</v>
      </c>
      <c r="K53" s="9">
        <f t="shared" si="2"/>
        <v>89.108</v>
      </c>
      <c r="L53" s="13">
        <f>SUMPRODUCT(($E$3:$E$3404=E53)*($K$3:$K$3404&gt;=K53))</f>
        <v>2</v>
      </c>
      <c r="M53" s="15"/>
    </row>
    <row r="54" spans="1:13" s="1" customFormat="1" ht="12">
      <c r="A54" s="4">
        <v>20182147</v>
      </c>
      <c r="B54" s="5" t="s">
        <v>136</v>
      </c>
      <c r="C54" s="5" t="s">
        <v>26</v>
      </c>
      <c r="D54" s="6">
        <v>27</v>
      </c>
      <c r="E54" s="7" t="s">
        <v>134</v>
      </c>
      <c r="F54" s="7" t="s">
        <v>137</v>
      </c>
      <c r="G54" s="8">
        <v>94.5</v>
      </c>
      <c r="H54" s="9">
        <f t="shared" si="0"/>
        <v>56.7</v>
      </c>
      <c r="I54" s="12">
        <v>82.27</v>
      </c>
      <c r="J54" s="9">
        <f t="shared" si="1"/>
        <v>32.908</v>
      </c>
      <c r="K54" s="9">
        <f t="shared" si="2"/>
        <v>89.608</v>
      </c>
      <c r="L54" s="13">
        <f>SUMPRODUCT(($E$3:$E$3404=E54)*($K$3:$K$3404&gt;=K54))</f>
        <v>1</v>
      </c>
      <c r="M54" s="15"/>
    </row>
    <row r="55" spans="1:13" s="1" customFormat="1" ht="12">
      <c r="A55" s="4">
        <v>20182196</v>
      </c>
      <c r="B55" s="5" t="s">
        <v>138</v>
      </c>
      <c r="C55" s="5" t="s">
        <v>15</v>
      </c>
      <c r="D55" s="6">
        <v>27</v>
      </c>
      <c r="E55" s="7" t="s">
        <v>134</v>
      </c>
      <c r="F55" s="7" t="s">
        <v>139</v>
      </c>
      <c r="G55" s="8">
        <v>81.3</v>
      </c>
      <c r="H55" s="9">
        <f t="shared" si="0"/>
        <v>48.78</v>
      </c>
      <c r="I55" s="12">
        <v>81.2</v>
      </c>
      <c r="J55" s="9">
        <f t="shared" si="1"/>
        <v>32.48</v>
      </c>
      <c r="K55" s="9">
        <f t="shared" si="2"/>
        <v>81.26</v>
      </c>
      <c r="L55" s="13">
        <f>SUMPRODUCT(($E$3:$E$3404=E55)*($K$3:$K$3404&gt;=K55))</f>
        <v>3</v>
      </c>
      <c r="M55" s="15"/>
    </row>
    <row r="56" spans="1:13" s="1" customFormat="1" ht="12">
      <c r="A56" s="4">
        <v>20182457</v>
      </c>
      <c r="B56" s="5" t="s">
        <v>140</v>
      </c>
      <c r="C56" s="5" t="s">
        <v>15</v>
      </c>
      <c r="D56" s="6">
        <v>28</v>
      </c>
      <c r="E56" s="7" t="s">
        <v>141</v>
      </c>
      <c r="F56" s="7" t="s">
        <v>142</v>
      </c>
      <c r="G56" s="8">
        <v>71.3</v>
      </c>
      <c r="H56" s="9">
        <f t="shared" si="0"/>
        <v>42.78</v>
      </c>
      <c r="I56" s="12">
        <v>77.8</v>
      </c>
      <c r="J56" s="9">
        <f t="shared" si="1"/>
        <v>31.12</v>
      </c>
      <c r="K56" s="9">
        <f t="shared" si="2"/>
        <v>73.9</v>
      </c>
      <c r="L56" s="13">
        <f>SUMPRODUCT(($E$3:$E$3404=E56)*($K$3:$K$3404&gt;=K56))</f>
        <v>2</v>
      </c>
      <c r="M56" s="15"/>
    </row>
    <row r="57" spans="1:13" s="1" customFormat="1" ht="12">
      <c r="A57" s="4">
        <v>20182453</v>
      </c>
      <c r="B57" s="5" t="s">
        <v>143</v>
      </c>
      <c r="C57" s="5" t="s">
        <v>26</v>
      </c>
      <c r="D57" s="6">
        <v>28</v>
      </c>
      <c r="E57" s="7" t="s">
        <v>141</v>
      </c>
      <c r="F57" s="7" t="s">
        <v>144</v>
      </c>
      <c r="G57" s="8">
        <v>71</v>
      </c>
      <c r="H57" s="9">
        <f t="shared" si="0"/>
        <v>42.6</v>
      </c>
      <c r="I57" s="12">
        <v>79.8</v>
      </c>
      <c r="J57" s="9">
        <f t="shared" si="1"/>
        <v>31.92</v>
      </c>
      <c r="K57" s="9">
        <f t="shared" si="2"/>
        <v>74.52</v>
      </c>
      <c r="L57" s="13">
        <f>SUMPRODUCT(($E$3:$E$3404=E57)*($K$3:$K$3404&gt;=K57))</f>
        <v>1</v>
      </c>
      <c r="M57" s="15"/>
    </row>
    <row r="58" spans="1:13" s="1" customFormat="1" ht="12">
      <c r="A58" s="4">
        <v>20182454</v>
      </c>
      <c r="B58" s="5" t="s">
        <v>145</v>
      </c>
      <c r="C58" s="5" t="s">
        <v>26</v>
      </c>
      <c r="D58" s="6">
        <v>28</v>
      </c>
      <c r="E58" s="7" t="s">
        <v>141</v>
      </c>
      <c r="F58" s="7" t="s">
        <v>146</v>
      </c>
      <c r="G58" s="8">
        <v>68.7</v>
      </c>
      <c r="H58" s="9">
        <f t="shared" si="0"/>
        <v>41.22</v>
      </c>
      <c r="I58" s="12">
        <v>77.76</v>
      </c>
      <c r="J58" s="9">
        <f t="shared" si="1"/>
        <v>31.104</v>
      </c>
      <c r="K58" s="9">
        <f t="shared" si="2"/>
        <v>72.324</v>
      </c>
      <c r="L58" s="13">
        <f>SUMPRODUCT(($E$3:$E$3404=E58)*($K$3:$K$3404&gt;=K58))</f>
        <v>3</v>
      </c>
      <c r="M58" s="15"/>
    </row>
    <row r="59" spans="1:13" s="1" customFormat="1" ht="12">
      <c r="A59" s="4">
        <v>20182498</v>
      </c>
      <c r="B59" s="5" t="s">
        <v>147</v>
      </c>
      <c r="C59" s="5" t="s">
        <v>15</v>
      </c>
      <c r="D59" s="6">
        <v>29</v>
      </c>
      <c r="E59" s="7" t="s">
        <v>148</v>
      </c>
      <c r="F59" s="7" t="s">
        <v>149</v>
      </c>
      <c r="G59" s="8">
        <v>81.4</v>
      </c>
      <c r="H59" s="9">
        <f t="shared" si="0"/>
        <v>48.84</v>
      </c>
      <c r="I59" s="12">
        <v>80.6</v>
      </c>
      <c r="J59" s="9">
        <f t="shared" si="1"/>
        <v>32.24</v>
      </c>
      <c r="K59" s="9">
        <f t="shared" si="2"/>
        <v>81.08</v>
      </c>
      <c r="L59" s="13">
        <f>SUMPRODUCT(($E$3:$E$3404=E59)*($K$3:$K$3404&gt;=K59))</f>
        <v>1</v>
      </c>
      <c r="M59" s="15"/>
    </row>
    <row r="60" spans="1:13" s="1" customFormat="1" ht="12">
      <c r="A60" s="4">
        <v>20182496</v>
      </c>
      <c r="B60" s="5" t="s">
        <v>150</v>
      </c>
      <c r="C60" s="5" t="s">
        <v>26</v>
      </c>
      <c r="D60" s="6">
        <v>29</v>
      </c>
      <c r="E60" s="7" t="s">
        <v>148</v>
      </c>
      <c r="F60" s="7" t="s">
        <v>151</v>
      </c>
      <c r="G60" s="8">
        <v>81.3</v>
      </c>
      <c r="H60" s="9">
        <f t="shared" si="0"/>
        <v>48.78</v>
      </c>
      <c r="I60" s="12">
        <v>79.4</v>
      </c>
      <c r="J60" s="9">
        <f t="shared" si="1"/>
        <v>31.76</v>
      </c>
      <c r="K60" s="9">
        <f t="shared" si="2"/>
        <v>80.54</v>
      </c>
      <c r="L60" s="13">
        <f>SUMPRODUCT(($E$3:$E$3404=E60)*($K$3:$K$3404&gt;=K60))</f>
        <v>2</v>
      </c>
      <c r="M60" s="15"/>
    </row>
    <row r="61" spans="1:13" s="1" customFormat="1" ht="11.25">
      <c r="A61" s="4">
        <v>20182505</v>
      </c>
      <c r="B61" s="5" t="s">
        <v>152</v>
      </c>
      <c r="C61" s="5" t="s">
        <v>15</v>
      </c>
      <c r="D61" s="6">
        <v>29</v>
      </c>
      <c r="E61" s="7" t="s">
        <v>148</v>
      </c>
      <c r="F61" s="7" t="s">
        <v>153</v>
      </c>
      <c r="G61" s="8">
        <v>77</v>
      </c>
      <c r="H61" s="9">
        <f t="shared" si="0"/>
        <v>46.2</v>
      </c>
      <c r="I61" s="12">
        <v>76.2</v>
      </c>
      <c r="J61" s="9">
        <f t="shared" si="1"/>
        <v>30.48</v>
      </c>
      <c r="K61" s="9">
        <f t="shared" si="2"/>
        <v>76.68</v>
      </c>
      <c r="L61" s="13">
        <f>SUMPRODUCT(($E$3:$E$3404=E61)*($K$3:$K$3404&gt;=K61))</f>
        <v>3</v>
      </c>
      <c r="M61" s="15"/>
    </row>
    <row r="62" spans="1:13" s="1" customFormat="1" ht="11.25">
      <c r="A62" s="4">
        <v>20182776</v>
      </c>
      <c r="B62" s="5" t="s">
        <v>154</v>
      </c>
      <c r="C62" s="5" t="s">
        <v>26</v>
      </c>
      <c r="D62" s="6">
        <v>30</v>
      </c>
      <c r="E62" s="7" t="s">
        <v>155</v>
      </c>
      <c r="F62" s="7" t="s">
        <v>156</v>
      </c>
      <c r="G62" s="8">
        <v>77.2</v>
      </c>
      <c r="H62" s="9">
        <f t="shared" si="0"/>
        <v>46.32</v>
      </c>
      <c r="I62" s="12">
        <v>80.5</v>
      </c>
      <c r="J62" s="9">
        <f t="shared" si="1"/>
        <v>32.2</v>
      </c>
      <c r="K62" s="9">
        <f t="shared" si="2"/>
        <v>78.52</v>
      </c>
      <c r="L62" s="13">
        <f>SUMPRODUCT(($E$3:$E$3404=E62)*($K$3:$K$3404&gt;=K62))</f>
        <v>1</v>
      </c>
      <c r="M62" s="15"/>
    </row>
    <row r="63" spans="1:13" s="1" customFormat="1" ht="11.25">
      <c r="A63" s="4">
        <v>20182642</v>
      </c>
      <c r="B63" s="5" t="s">
        <v>157</v>
      </c>
      <c r="C63" s="5" t="s">
        <v>15</v>
      </c>
      <c r="D63" s="6">
        <v>30</v>
      </c>
      <c r="E63" s="7" t="s">
        <v>155</v>
      </c>
      <c r="F63" s="7" t="s">
        <v>158</v>
      </c>
      <c r="G63" s="8">
        <v>74</v>
      </c>
      <c r="H63" s="9">
        <f t="shared" si="0"/>
        <v>44.4</v>
      </c>
      <c r="I63" s="12">
        <v>82.32</v>
      </c>
      <c r="J63" s="9">
        <f t="shared" si="1"/>
        <v>32.928</v>
      </c>
      <c r="K63" s="9">
        <f t="shared" si="2"/>
        <v>77.328</v>
      </c>
      <c r="L63" s="13">
        <f>SUMPRODUCT(($E$3:$E$3404=E63)*($K$3:$K$3404&gt;=K63))</f>
        <v>2</v>
      </c>
      <c r="M63" s="15"/>
    </row>
    <row r="64" spans="1:13" s="1" customFormat="1" ht="11.25">
      <c r="A64" s="4">
        <v>20182718</v>
      </c>
      <c r="B64" s="5" t="s">
        <v>159</v>
      </c>
      <c r="C64" s="5" t="s">
        <v>26</v>
      </c>
      <c r="D64" s="6">
        <v>30</v>
      </c>
      <c r="E64" s="7" t="s">
        <v>155</v>
      </c>
      <c r="F64" s="7"/>
      <c r="G64" s="8">
        <v>73.9</v>
      </c>
      <c r="H64" s="9">
        <f t="shared" si="0"/>
        <v>44.34</v>
      </c>
      <c r="I64" s="12">
        <v>0</v>
      </c>
      <c r="J64" s="9">
        <f t="shared" si="1"/>
        <v>0</v>
      </c>
      <c r="K64" s="9">
        <f t="shared" si="2"/>
        <v>44.34</v>
      </c>
      <c r="L64" s="13">
        <f>SUMPRODUCT(($E$3:$E$3404=E64)*($K$3:$K$3404&gt;=K64))</f>
        <v>3</v>
      </c>
      <c r="M64" s="12" t="s">
        <v>21</v>
      </c>
    </row>
    <row r="65" spans="1:13" s="1" customFormat="1" ht="11.25">
      <c r="A65" s="4">
        <v>20182817</v>
      </c>
      <c r="B65" s="5" t="s">
        <v>160</v>
      </c>
      <c r="C65" s="5" t="s">
        <v>26</v>
      </c>
      <c r="D65" s="6">
        <v>31</v>
      </c>
      <c r="E65" s="7" t="s">
        <v>161</v>
      </c>
      <c r="F65" s="7" t="s">
        <v>162</v>
      </c>
      <c r="G65" s="8">
        <v>70.1</v>
      </c>
      <c r="H65" s="9">
        <f t="shared" si="0"/>
        <v>42.06</v>
      </c>
      <c r="I65" s="12">
        <v>78.6</v>
      </c>
      <c r="J65" s="9">
        <f t="shared" si="1"/>
        <v>31.44</v>
      </c>
      <c r="K65" s="9">
        <f t="shared" si="2"/>
        <v>73.5</v>
      </c>
      <c r="L65" s="13">
        <f>SUMPRODUCT(($E$3:$E$3404=E65)*($K$3:$K$3404&gt;=K65))</f>
        <v>1</v>
      </c>
      <c r="M65" s="15"/>
    </row>
    <row r="66" spans="1:13" s="1" customFormat="1" ht="11.25">
      <c r="A66" s="4">
        <v>20182881</v>
      </c>
      <c r="B66" s="5" t="s">
        <v>163</v>
      </c>
      <c r="C66" s="5" t="s">
        <v>15</v>
      </c>
      <c r="D66" s="6">
        <v>32</v>
      </c>
      <c r="E66" s="7" t="s">
        <v>164</v>
      </c>
      <c r="F66" s="7" t="s">
        <v>165</v>
      </c>
      <c r="G66" s="8">
        <v>72.8</v>
      </c>
      <c r="H66" s="9">
        <f t="shared" si="0"/>
        <v>43.68</v>
      </c>
      <c r="I66" s="12">
        <v>80.36</v>
      </c>
      <c r="J66" s="9">
        <f t="shared" si="1"/>
        <v>32.144</v>
      </c>
      <c r="K66" s="9">
        <f t="shared" si="2"/>
        <v>75.824</v>
      </c>
      <c r="L66" s="13">
        <f>SUMPRODUCT(($E$3:$E$3404=E66)*($K$3:$K$3404&gt;=K66))</f>
        <v>1</v>
      </c>
      <c r="M66" s="15"/>
    </row>
    <row r="67" spans="1:13" s="1" customFormat="1" ht="11.25">
      <c r="A67" s="4">
        <v>20182887</v>
      </c>
      <c r="B67" s="5" t="s">
        <v>166</v>
      </c>
      <c r="C67" s="5" t="s">
        <v>15</v>
      </c>
      <c r="D67" s="6">
        <v>32</v>
      </c>
      <c r="E67" s="7" t="s">
        <v>164</v>
      </c>
      <c r="F67" s="7" t="s">
        <v>167</v>
      </c>
      <c r="G67" s="8">
        <v>72.4</v>
      </c>
      <c r="H67" s="9">
        <f aca="true" t="shared" si="3" ref="H67:H130">G67*0.6</f>
        <v>43.44</v>
      </c>
      <c r="I67" s="12">
        <v>79</v>
      </c>
      <c r="J67" s="9">
        <f aca="true" t="shared" si="4" ref="J67:J130">I67*0.4</f>
        <v>31.6</v>
      </c>
      <c r="K67" s="9">
        <f aca="true" t="shared" si="5" ref="K67:K130">H67+J67</f>
        <v>75.04</v>
      </c>
      <c r="L67" s="13">
        <f>SUMPRODUCT(($E$3:$E$3404=E67)*($K$3:$K$3404&gt;=K67))</f>
        <v>2</v>
      </c>
      <c r="M67" s="15"/>
    </row>
    <row r="68" spans="1:13" s="1" customFormat="1" ht="11.25">
      <c r="A68" s="4">
        <v>20182890</v>
      </c>
      <c r="B68" s="5" t="s">
        <v>168</v>
      </c>
      <c r="C68" s="5" t="s">
        <v>26</v>
      </c>
      <c r="D68" s="6">
        <v>33</v>
      </c>
      <c r="E68" s="7" t="s">
        <v>169</v>
      </c>
      <c r="F68" s="7"/>
      <c r="G68" s="8">
        <v>66.8</v>
      </c>
      <c r="H68" s="9">
        <f t="shared" si="3"/>
        <v>40.08</v>
      </c>
      <c r="I68" s="12">
        <v>0</v>
      </c>
      <c r="J68" s="9">
        <f t="shared" si="4"/>
        <v>0</v>
      </c>
      <c r="K68" s="9">
        <f t="shared" si="5"/>
        <v>40.08</v>
      </c>
      <c r="L68" s="13">
        <f>SUMPRODUCT(($E$3:$E$3404=E68)*($K$3:$K$3404&gt;=K68))</f>
        <v>3</v>
      </c>
      <c r="M68" s="12" t="s">
        <v>21</v>
      </c>
    </row>
    <row r="69" spans="1:13" s="1" customFormat="1" ht="11.25">
      <c r="A69" s="4">
        <v>20182896</v>
      </c>
      <c r="B69" s="5" t="s">
        <v>170</v>
      </c>
      <c r="C69" s="5" t="s">
        <v>26</v>
      </c>
      <c r="D69" s="6">
        <v>33</v>
      </c>
      <c r="E69" s="7" t="s">
        <v>169</v>
      </c>
      <c r="F69" s="7" t="s">
        <v>171</v>
      </c>
      <c r="G69" s="8">
        <v>64.2</v>
      </c>
      <c r="H69" s="9">
        <f t="shared" si="3"/>
        <v>38.52</v>
      </c>
      <c r="I69" s="12">
        <v>78.6</v>
      </c>
      <c r="J69" s="9">
        <f t="shared" si="4"/>
        <v>31.44</v>
      </c>
      <c r="K69" s="9">
        <f t="shared" si="5"/>
        <v>69.96</v>
      </c>
      <c r="L69" s="13">
        <f>SUMPRODUCT(($E$3:$E$3404=E69)*($K$3:$K$3404&gt;=K69))</f>
        <v>1</v>
      </c>
      <c r="M69" s="15"/>
    </row>
    <row r="70" spans="1:13" s="1" customFormat="1" ht="11.25">
      <c r="A70" s="4">
        <v>20182891</v>
      </c>
      <c r="B70" s="5" t="s">
        <v>172</v>
      </c>
      <c r="C70" s="5" t="s">
        <v>26</v>
      </c>
      <c r="D70" s="6">
        <v>33</v>
      </c>
      <c r="E70" s="7" t="s">
        <v>169</v>
      </c>
      <c r="F70" s="7" t="s">
        <v>173</v>
      </c>
      <c r="G70" s="8">
        <v>62.8</v>
      </c>
      <c r="H70" s="9">
        <f t="shared" si="3"/>
        <v>37.68</v>
      </c>
      <c r="I70" s="12">
        <v>76.01</v>
      </c>
      <c r="J70" s="9">
        <f t="shared" si="4"/>
        <v>30.404</v>
      </c>
      <c r="K70" s="9">
        <f t="shared" si="5"/>
        <v>68.084</v>
      </c>
      <c r="L70" s="13">
        <f>SUMPRODUCT(($E$3:$E$3404=E70)*($K$3:$K$3404&gt;=K70))</f>
        <v>2</v>
      </c>
      <c r="M70" s="15"/>
    </row>
    <row r="71" spans="1:13" s="1" customFormat="1" ht="11.25">
      <c r="A71" s="4">
        <v>20182907</v>
      </c>
      <c r="B71" s="5" t="s">
        <v>174</v>
      </c>
      <c r="C71" s="5" t="s">
        <v>15</v>
      </c>
      <c r="D71" s="6">
        <v>34</v>
      </c>
      <c r="E71" s="7" t="s">
        <v>175</v>
      </c>
      <c r="F71" s="7" t="s">
        <v>176</v>
      </c>
      <c r="G71" s="8">
        <v>77.2</v>
      </c>
      <c r="H71" s="9">
        <f t="shared" si="3"/>
        <v>46.32</v>
      </c>
      <c r="I71" s="12">
        <v>78.4</v>
      </c>
      <c r="J71" s="9">
        <f t="shared" si="4"/>
        <v>31.36</v>
      </c>
      <c r="K71" s="9">
        <f t="shared" si="5"/>
        <v>77.68</v>
      </c>
      <c r="L71" s="13">
        <f>SUMPRODUCT(($E$3:$E$3404=E71)*($K$3:$K$3404&gt;=K71))</f>
        <v>1</v>
      </c>
      <c r="M71" s="15"/>
    </row>
    <row r="72" spans="1:13" s="1" customFormat="1" ht="11.25">
      <c r="A72" s="4">
        <v>20182909</v>
      </c>
      <c r="B72" s="5" t="s">
        <v>177</v>
      </c>
      <c r="C72" s="5" t="s">
        <v>26</v>
      </c>
      <c r="D72" s="6">
        <v>34</v>
      </c>
      <c r="E72" s="7" t="s">
        <v>175</v>
      </c>
      <c r="F72" s="7"/>
      <c r="G72" s="8">
        <v>68.1</v>
      </c>
      <c r="H72" s="9">
        <f t="shared" si="3"/>
        <v>40.86</v>
      </c>
      <c r="I72" s="12">
        <v>0</v>
      </c>
      <c r="J72" s="9">
        <f t="shared" si="4"/>
        <v>0</v>
      </c>
      <c r="K72" s="9">
        <f t="shared" si="5"/>
        <v>40.86</v>
      </c>
      <c r="L72" s="13">
        <f>SUMPRODUCT(($E$3:$E$3404=E72)*($K$3:$K$3404&gt;=K72))</f>
        <v>2</v>
      </c>
      <c r="M72" s="12" t="s">
        <v>21</v>
      </c>
    </row>
    <row r="73" spans="1:13" s="1" customFormat="1" ht="11.25">
      <c r="A73" s="4">
        <v>20182919</v>
      </c>
      <c r="B73" s="5" t="s">
        <v>178</v>
      </c>
      <c r="C73" s="5" t="s">
        <v>26</v>
      </c>
      <c r="D73" s="6">
        <v>35</v>
      </c>
      <c r="E73" s="7" t="s">
        <v>179</v>
      </c>
      <c r="F73" s="7" t="s">
        <v>180</v>
      </c>
      <c r="G73" s="8">
        <v>56.5</v>
      </c>
      <c r="H73" s="9">
        <f t="shared" si="3"/>
        <v>33.9</v>
      </c>
      <c r="I73" s="12">
        <v>71.54</v>
      </c>
      <c r="J73" s="9">
        <f t="shared" si="4"/>
        <v>28.616</v>
      </c>
      <c r="K73" s="9">
        <f t="shared" si="5"/>
        <v>62.516</v>
      </c>
      <c r="L73" s="13">
        <f>SUMPRODUCT(($E$3:$E$3404=E73)*($K$3:$K$3404&gt;=K73))</f>
        <v>1</v>
      </c>
      <c r="M73" s="15"/>
    </row>
    <row r="74" spans="1:13" s="1" customFormat="1" ht="11.25">
      <c r="A74" s="4">
        <v>20182917</v>
      </c>
      <c r="B74" s="5" t="s">
        <v>181</v>
      </c>
      <c r="C74" s="5" t="s">
        <v>26</v>
      </c>
      <c r="D74" s="6">
        <v>35</v>
      </c>
      <c r="E74" s="7" t="s">
        <v>179</v>
      </c>
      <c r="F74" s="7" t="s">
        <v>182</v>
      </c>
      <c r="G74" s="8">
        <v>54.4</v>
      </c>
      <c r="H74" s="9">
        <f t="shared" si="3"/>
        <v>32.64</v>
      </c>
      <c r="I74" s="12">
        <v>68.94</v>
      </c>
      <c r="J74" s="9">
        <f t="shared" si="4"/>
        <v>27.576</v>
      </c>
      <c r="K74" s="9">
        <f t="shared" si="5"/>
        <v>60.216</v>
      </c>
      <c r="L74" s="13">
        <f>SUMPRODUCT(($E$3:$E$3404=E74)*($K$3:$K$3404&gt;=K74))</f>
        <v>3</v>
      </c>
      <c r="M74" s="15"/>
    </row>
    <row r="75" spans="1:13" s="1" customFormat="1" ht="11.25">
      <c r="A75" s="4">
        <v>20182920</v>
      </c>
      <c r="B75" s="5" t="s">
        <v>183</v>
      </c>
      <c r="C75" s="5" t="s">
        <v>26</v>
      </c>
      <c r="D75" s="6">
        <v>35</v>
      </c>
      <c r="E75" s="7" t="s">
        <v>179</v>
      </c>
      <c r="F75" s="7" t="s">
        <v>184</v>
      </c>
      <c r="G75" s="8">
        <v>53.5</v>
      </c>
      <c r="H75" s="9">
        <f t="shared" si="3"/>
        <v>32.1</v>
      </c>
      <c r="I75" s="12">
        <v>72.6</v>
      </c>
      <c r="J75" s="9">
        <f t="shared" si="4"/>
        <v>29.04</v>
      </c>
      <c r="K75" s="9">
        <f t="shared" si="5"/>
        <v>61.14</v>
      </c>
      <c r="L75" s="13">
        <f>SUMPRODUCT(($E$3:$E$3404=E75)*($K$3:$K$3404&gt;=K75))</f>
        <v>2</v>
      </c>
      <c r="M75" s="15"/>
    </row>
    <row r="76" spans="1:13" s="1" customFormat="1" ht="11.25">
      <c r="A76" s="4">
        <v>20182930</v>
      </c>
      <c r="B76" s="5" t="s">
        <v>185</v>
      </c>
      <c r="C76" s="5" t="s">
        <v>26</v>
      </c>
      <c r="D76" s="6">
        <v>36</v>
      </c>
      <c r="E76" s="7" t="s">
        <v>186</v>
      </c>
      <c r="F76" s="7" t="s">
        <v>187</v>
      </c>
      <c r="G76" s="8">
        <v>76.2</v>
      </c>
      <c r="H76" s="9">
        <f t="shared" si="3"/>
        <v>45.72</v>
      </c>
      <c r="I76" s="12">
        <v>79.71</v>
      </c>
      <c r="J76" s="9">
        <f t="shared" si="4"/>
        <v>31.884</v>
      </c>
      <c r="K76" s="9">
        <f t="shared" si="5"/>
        <v>77.604</v>
      </c>
      <c r="L76" s="13">
        <f>SUMPRODUCT(($E$3:$E$3404=E76)*($K$3:$K$3404&gt;=K76))</f>
        <v>1</v>
      </c>
      <c r="M76" s="15"/>
    </row>
    <row r="77" spans="1:13" s="1" customFormat="1" ht="11.25">
      <c r="A77" s="4">
        <v>20183097</v>
      </c>
      <c r="B77" s="5" t="s">
        <v>188</v>
      </c>
      <c r="C77" s="5" t="s">
        <v>26</v>
      </c>
      <c r="D77" s="6">
        <v>37</v>
      </c>
      <c r="E77" s="7" t="s">
        <v>189</v>
      </c>
      <c r="F77" s="7"/>
      <c r="G77" s="8">
        <v>79.6</v>
      </c>
      <c r="H77" s="9">
        <f t="shared" si="3"/>
        <v>47.76</v>
      </c>
      <c r="I77" s="12">
        <v>0</v>
      </c>
      <c r="J77" s="9">
        <f t="shared" si="4"/>
        <v>0</v>
      </c>
      <c r="K77" s="9">
        <f t="shared" si="5"/>
        <v>47.76</v>
      </c>
      <c r="L77" s="13">
        <f>SUMPRODUCT(($E$3:$E$3404=E77)*($K$3:$K$3404&gt;=K77))</f>
        <v>2</v>
      </c>
      <c r="M77" s="12" t="s">
        <v>21</v>
      </c>
    </row>
    <row r="78" spans="1:13" s="1" customFormat="1" ht="11.25">
      <c r="A78" s="4">
        <v>20183168</v>
      </c>
      <c r="B78" s="5" t="s">
        <v>190</v>
      </c>
      <c r="C78" s="5" t="s">
        <v>15</v>
      </c>
      <c r="D78" s="6">
        <v>37</v>
      </c>
      <c r="E78" s="7" t="s">
        <v>189</v>
      </c>
      <c r="F78" s="7" t="s">
        <v>191</v>
      </c>
      <c r="G78" s="8">
        <v>76.4</v>
      </c>
      <c r="H78" s="9">
        <f t="shared" si="3"/>
        <v>45.84</v>
      </c>
      <c r="I78" s="12">
        <v>81.96</v>
      </c>
      <c r="J78" s="9">
        <f t="shared" si="4"/>
        <v>32.784</v>
      </c>
      <c r="K78" s="9">
        <f t="shared" si="5"/>
        <v>78.624</v>
      </c>
      <c r="L78" s="13">
        <f>SUMPRODUCT(($E$3:$E$3404=E78)*($K$3:$K$3404&gt;=K78))</f>
        <v>1</v>
      </c>
      <c r="M78" s="15"/>
    </row>
    <row r="79" spans="1:13" s="1" customFormat="1" ht="11.25">
      <c r="A79" s="4">
        <v>20183288</v>
      </c>
      <c r="B79" s="5" t="s">
        <v>192</v>
      </c>
      <c r="C79" s="5" t="s">
        <v>26</v>
      </c>
      <c r="D79" s="6">
        <v>38</v>
      </c>
      <c r="E79" s="7" t="s">
        <v>193</v>
      </c>
      <c r="F79" s="7" t="s">
        <v>194</v>
      </c>
      <c r="G79" s="8">
        <v>75.4</v>
      </c>
      <c r="H79" s="9">
        <f t="shared" si="3"/>
        <v>45.24</v>
      </c>
      <c r="I79" s="12">
        <v>83.92</v>
      </c>
      <c r="J79" s="9">
        <f t="shared" si="4"/>
        <v>33.568</v>
      </c>
      <c r="K79" s="9">
        <f t="shared" si="5"/>
        <v>78.808</v>
      </c>
      <c r="L79" s="13">
        <f>SUMPRODUCT(($E$3:$E$3404=E79)*($K$3:$K$3404&gt;=K79))</f>
        <v>1</v>
      </c>
      <c r="M79" s="15"/>
    </row>
    <row r="80" spans="1:13" s="1" customFormat="1" ht="11.25">
      <c r="A80" s="4">
        <v>20183321</v>
      </c>
      <c r="B80" s="5" t="s">
        <v>195</v>
      </c>
      <c r="C80" s="5" t="s">
        <v>15</v>
      </c>
      <c r="D80" s="6">
        <v>38</v>
      </c>
      <c r="E80" s="7" t="s">
        <v>193</v>
      </c>
      <c r="F80" s="7" t="s">
        <v>196</v>
      </c>
      <c r="G80" s="8">
        <v>73.6</v>
      </c>
      <c r="H80" s="9">
        <f t="shared" si="3"/>
        <v>44.16</v>
      </c>
      <c r="I80" s="12">
        <v>80.44</v>
      </c>
      <c r="J80" s="9">
        <f t="shared" si="4"/>
        <v>32.176</v>
      </c>
      <c r="K80" s="9">
        <f t="shared" si="5"/>
        <v>76.336</v>
      </c>
      <c r="L80" s="13">
        <f>SUMPRODUCT(($E$3:$E$3404=E80)*($K$3:$K$3404&gt;=K80))</f>
        <v>2</v>
      </c>
      <c r="M80" s="15"/>
    </row>
    <row r="81" spans="1:13" s="1" customFormat="1" ht="11.25">
      <c r="A81" s="4">
        <v>20183290</v>
      </c>
      <c r="B81" s="5" t="s">
        <v>197</v>
      </c>
      <c r="C81" s="5" t="s">
        <v>15</v>
      </c>
      <c r="D81" s="6">
        <v>38</v>
      </c>
      <c r="E81" s="7" t="s">
        <v>193</v>
      </c>
      <c r="F81" s="7" t="s">
        <v>198</v>
      </c>
      <c r="G81" s="8">
        <v>71</v>
      </c>
      <c r="H81" s="9">
        <f t="shared" si="3"/>
        <v>42.6</v>
      </c>
      <c r="I81" s="12">
        <v>79.2</v>
      </c>
      <c r="J81" s="9">
        <f t="shared" si="4"/>
        <v>31.68</v>
      </c>
      <c r="K81" s="9">
        <f t="shared" si="5"/>
        <v>74.28</v>
      </c>
      <c r="L81" s="13">
        <f>SUMPRODUCT(($E$3:$E$3404=E81)*($K$3:$K$3404&gt;=K81))</f>
        <v>3</v>
      </c>
      <c r="M81" s="15"/>
    </row>
    <row r="82" spans="1:13" s="1" customFormat="1" ht="11.25">
      <c r="A82" s="4">
        <v>20183451</v>
      </c>
      <c r="B82" s="5" t="s">
        <v>199</v>
      </c>
      <c r="C82" s="5" t="s">
        <v>15</v>
      </c>
      <c r="D82" s="6">
        <v>39</v>
      </c>
      <c r="E82" s="7" t="s">
        <v>200</v>
      </c>
      <c r="F82" s="7" t="s">
        <v>201</v>
      </c>
      <c r="G82" s="8">
        <v>80.9</v>
      </c>
      <c r="H82" s="9">
        <f t="shared" si="3"/>
        <v>48.54</v>
      </c>
      <c r="I82" s="12">
        <v>82.7</v>
      </c>
      <c r="J82" s="9">
        <f t="shared" si="4"/>
        <v>33.08</v>
      </c>
      <c r="K82" s="9">
        <f t="shared" si="5"/>
        <v>81.62</v>
      </c>
      <c r="L82" s="13">
        <f>SUMPRODUCT(($E$3:$E$3404=E82)*($K$3:$K$3404&gt;=K82))</f>
        <v>1</v>
      </c>
      <c r="M82" s="15"/>
    </row>
    <row r="83" spans="1:13" s="1" customFormat="1" ht="11.25">
      <c r="A83" s="4">
        <v>20183390</v>
      </c>
      <c r="B83" s="5" t="s">
        <v>202</v>
      </c>
      <c r="C83" s="5" t="s">
        <v>26</v>
      </c>
      <c r="D83" s="6">
        <v>39</v>
      </c>
      <c r="E83" s="7" t="s">
        <v>200</v>
      </c>
      <c r="F83" s="7" t="s">
        <v>203</v>
      </c>
      <c r="G83" s="8">
        <v>78.7</v>
      </c>
      <c r="H83" s="9">
        <f t="shared" si="3"/>
        <v>47.22</v>
      </c>
      <c r="I83" s="12">
        <v>84.98</v>
      </c>
      <c r="J83" s="9">
        <f t="shared" si="4"/>
        <v>33.992</v>
      </c>
      <c r="K83" s="9">
        <f t="shared" si="5"/>
        <v>81.212</v>
      </c>
      <c r="L83" s="13">
        <f>SUMPRODUCT(($E$3:$E$3404=E83)*($K$3:$K$3404&gt;=K83))</f>
        <v>2</v>
      </c>
      <c r="M83" s="15"/>
    </row>
    <row r="84" spans="1:13" s="1" customFormat="1" ht="11.25">
      <c r="A84" s="4">
        <v>20183510</v>
      </c>
      <c r="B84" s="5" t="s">
        <v>204</v>
      </c>
      <c r="C84" s="5" t="s">
        <v>26</v>
      </c>
      <c r="D84" s="6">
        <v>40</v>
      </c>
      <c r="E84" s="7" t="s">
        <v>205</v>
      </c>
      <c r="F84" s="7" t="s">
        <v>206</v>
      </c>
      <c r="G84" s="8">
        <v>73.9</v>
      </c>
      <c r="H84" s="9">
        <f t="shared" si="3"/>
        <v>44.34</v>
      </c>
      <c r="I84" s="12">
        <v>85.58</v>
      </c>
      <c r="J84" s="9">
        <f t="shared" si="4"/>
        <v>34.232</v>
      </c>
      <c r="K84" s="9">
        <f t="shared" si="5"/>
        <v>78.572</v>
      </c>
      <c r="L84" s="13">
        <f>SUMPRODUCT(($E$3:$E$3404=E84)*($K$3:$K$3404&gt;=K84))</f>
        <v>1</v>
      </c>
      <c r="M84" s="15"/>
    </row>
    <row r="85" spans="1:13" s="1" customFormat="1" ht="11.25">
      <c r="A85" s="4">
        <v>20183502</v>
      </c>
      <c r="B85" s="5" t="s">
        <v>207</v>
      </c>
      <c r="C85" s="5" t="s">
        <v>15</v>
      </c>
      <c r="D85" s="6">
        <v>40</v>
      </c>
      <c r="E85" s="7" t="s">
        <v>205</v>
      </c>
      <c r="F85" s="7" t="s">
        <v>208</v>
      </c>
      <c r="G85" s="8">
        <v>72.6</v>
      </c>
      <c r="H85" s="9">
        <f t="shared" si="3"/>
        <v>43.56</v>
      </c>
      <c r="I85" s="12">
        <v>85.8</v>
      </c>
      <c r="J85" s="9">
        <f t="shared" si="4"/>
        <v>34.32</v>
      </c>
      <c r="K85" s="9">
        <f t="shared" si="5"/>
        <v>77.88</v>
      </c>
      <c r="L85" s="13">
        <f>SUMPRODUCT(($E$3:$E$3404=E85)*($K$3:$K$3404&gt;=K85))</f>
        <v>2</v>
      </c>
      <c r="M85" s="15"/>
    </row>
    <row r="86" spans="1:13" s="1" customFormat="1" ht="11.25">
      <c r="A86" s="4">
        <v>20183500</v>
      </c>
      <c r="B86" s="5" t="s">
        <v>209</v>
      </c>
      <c r="C86" s="5" t="s">
        <v>26</v>
      </c>
      <c r="D86" s="6">
        <v>40</v>
      </c>
      <c r="E86" s="7" t="s">
        <v>205</v>
      </c>
      <c r="F86" s="7"/>
      <c r="G86" s="8">
        <v>70.7</v>
      </c>
      <c r="H86" s="9">
        <f t="shared" si="3"/>
        <v>42.42</v>
      </c>
      <c r="I86" s="12">
        <v>0</v>
      </c>
      <c r="J86" s="9">
        <f t="shared" si="4"/>
        <v>0</v>
      </c>
      <c r="K86" s="9">
        <f t="shared" si="5"/>
        <v>42.42</v>
      </c>
      <c r="L86" s="13">
        <f>SUMPRODUCT(($E$3:$E$3404=E86)*($K$3:$K$3404&gt;=K86))</f>
        <v>3</v>
      </c>
      <c r="M86" s="12" t="s">
        <v>21</v>
      </c>
    </row>
    <row r="87" spans="1:13" s="1" customFormat="1" ht="11.25">
      <c r="A87" s="4">
        <v>20183636</v>
      </c>
      <c r="B87" s="5" t="s">
        <v>210</v>
      </c>
      <c r="C87" s="5" t="s">
        <v>15</v>
      </c>
      <c r="D87" s="6">
        <v>41</v>
      </c>
      <c r="E87" s="7" t="s">
        <v>211</v>
      </c>
      <c r="F87" s="7" t="s">
        <v>212</v>
      </c>
      <c r="G87" s="8">
        <v>85.7</v>
      </c>
      <c r="H87" s="9">
        <f t="shared" si="3"/>
        <v>51.42</v>
      </c>
      <c r="I87" s="12">
        <v>88.34</v>
      </c>
      <c r="J87" s="9">
        <f t="shared" si="4"/>
        <v>35.336</v>
      </c>
      <c r="K87" s="9">
        <f t="shared" si="5"/>
        <v>86.756</v>
      </c>
      <c r="L87" s="13">
        <f>SUMPRODUCT(($E$3:$E$3404=E87)*($K$3:$K$3404&gt;=K87))</f>
        <v>1</v>
      </c>
      <c r="M87" s="15"/>
    </row>
    <row r="88" spans="1:13" s="1" customFormat="1" ht="11.25">
      <c r="A88" s="4">
        <v>20183570</v>
      </c>
      <c r="B88" s="5" t="s">
        <v>213</v>
      </c>
      <c r="C88" s="5" t="s">
        <v>26</v>
      </c>
      <c r="D88" s="6">
        <v>41</v>
      </c>
      <c r="E88" s="7" t="s">
        <v>211</v>
      </c>
      <c r="F88" s="7" t="s">
        <v>214</v>
      </c>
      <c r="G88" s="8">
        <v>83</v>
      </c>
      <c r="H88" s="9">
        <f t="shared" si="3"/>
        <v>49.8</v>
      </c>
      <c r="I88" s="12">
        <v>84.42</v>
      </c>
      <c r="J88" s="9">
        <f t="shared" si="4"/>
        <v>33.768</v>
      </c>
      <c r="K88" s="9">
        <f t="shared" si="5"/>
        <v>83.568</v>
      </c>
      <c r="L88" s="13">
        <f>SUMPRODUCT(($E$3:$E$3404=E88)*($K$3:$K$3404&gt;=K88))</f>
        <v>2</v>
      </c>
      <c r="M88" s="15"/>
    </row>
    <row r="89" spans="1:13" s="1" customFormat="1" ht="11.25">
      <c r="A89" s="4">
        <v>20183662</v>
      </c>
      <c r="B89" s="5" t="s">
        <v>215</v>
      </c>
      <c r="C89" s="5" t="s">
        <v>26</v>
      </c>
      <c r="D89" s="6">
        <v>41</v>
      </c>
      <c r="E89" s="7" t="s">
        <v>211</v>
      </c>
      <c r="F89" s="7"/>
      <c r="G89" s="8">
        <v>77.5</v>
      </c>
      <c r="H89" s="9">
        <f t="shared" si="3"/>
        <v>46.5</v>
      </c>
      <c r="I89" s="12">
        <v>0</v>
      </c>
      <c r="J89" s="9">
        <f t="shared" si="4"/>
        <v>0</v>
      </c>
      <c r="K89" s="9">
        <f t="shared" si="5"/>
        <v>46.5</v>
      </c>
      <c r="L89" s="13">
        <f>SUMPRODUCT(($E$3:$E$3404=E89)*($K$3:$K$3404&gt;=K89))</f>
        <v>3</v>
      </c>
      <c r="M89" s="12" t="s">
        <v>21</v>
      </c>
    </row>
    <row r="90" spans="1:13" s="1" customFormat="1" ht="11.25">
      <c r="A90" s="4">
        <v>20183674</v>
      </c>
      <c r="B90" s="5" t="s">
        <v>216</v>
      </c>
      <c r="C90" s="5" t="s">
        <v>26</v>
      </c>
      <c r="D90" s="6">
        <v>42</v>
      </c>
      <c r="E90" s="7" t="s">
        <v>217</v>
      </c>
      <c r="F90" s="7" t="s">
        <v>218</v>
      </c>
      <c r="G90" s="8">
        <v>82.7</v>
      </c>
      <c r="H90" s="9">
        <f t="shared" si="3"/>
        <v>49.62</v>
      </c>
      <c r="I90" s="12">
        <v>85.16</v>
      </c>
      <c r="J90" s="9">
        <f t="shared" si="4"/>
        <v>34.064</v>
      </c>
      <c r="K90" s="9">
        <f t="shared" si="5"/>
        <v>83.684</v>
      </c>
      <c r="L90" s="13">
        <f>SUMPRODUCT(($E$3:$E$3404=E90)*($K$3:$K$3404&gt;=K90))</f>
        <v>1</v>
      </c>
      <c r="M90" s="15"/>
    </row>
    <row r="91" spans="1:13" s="1" customFormat="1" ht="11.25">
      <c r="A91" s="4">
        <v>20183690</v>
      </c>
      <c r="B91" s="5" t="s">
        <v>219</v>
      </c>
      <c r="C91" s="5" t="s">
        <v>26</v>
      </c>
      <c r="D91" s="6">
        <v>42</v>
      </c>
      <c r="E91" s="7" t="s">
        <v>217</v>
      </c>
      <c r="F91" s="7" t="s">
        <v>220</v>
      </c>
      <c r="G91" s="8">
        <v>79.8</v>
      </c>
      <c r="H91" s="9">
        <f t="shared" si="3"/>
        <v>47.88</v>
      </c>
      <c r="I91" s="12">
        <v>82.68</v>
      </c>
      <c r="J91" s="9">
        <f t="shared" si="4"/>
        <v>33.072</v>
      </c>
      <c r="K91" s="9">
        <f t="shared" si="5"/>
        <v>80.952</v>
      </c>
      <c r="L91" s="13">
        <f>SUMPRODUCT(($E$3:$E$3404=E91)*($K$3:$K$3404&gt;=K91))</f>
        <v>2</v>
      </c>
      <c r="M91" s="15"/>
    </row>
    <row r="92" spans="1:13" s="1" customFormat="1" ht="11.25">
      <c r="A92" s="4">
        <v>20183718</v>
      </c>
      <c r="B92" s="5" t="s">
        <v>221</v>
      </c>
      <c r="C92" s="5" t="s">
        <v>15</v>
      </c>
      <c r="D92" s="6">
        <v>42</v>
      </c>
      <c r="E92" s="7" t="s">
        <v>217</v>
      </c>
      <c r="F92" s="7"/>
      <c r="G92" s="8">
        <v>78.1</v>
      </c>
      <c r="H92" s="9">
        <f t="shared" si="3"/>
        <v>46.86</v>
      </c>
      <c r="I92" s="12">
        <v>0</v>
      </c>
      <c r="J92" s="9">
        <f t="shared" si="4"/>
        <v>0</v>
      </c>
      <c r="K92" s="9">
        <f t="shared" si="5"/>
        <v>46.86</v>
      </c>
      <c r="L92" s="13">
        <f>SUMPRODUCT(($E$3:$E$3404=E92)*($K$3:$K$3404&gt;=K92))</f>
        <v>3</v>
      </c>
      <c r="M92" s="12" t="s">
        <v>21</v>
      </c>
    </row>
    <row r="93" spans="1:13" s="1" customFormat="1" ht="11.25">
      <c r="A93" s="4">
        <v>20183811</v>
      </c>
      <c r="B93" s="5" t="s">
        <v>222</v>
      </c>
      <c r="C93" s="5" t="s">
        <v>26</v>
      </c>
      <c r="D93" s="6">
        <v>43</v>
      </c>
      <c r="E93" s="7" t="s">
        <v>223</v>
      </c>
      <c r="F93" s="7"/>
      <c r="G93" s="8">
        <v>74</v>
      </c>
      <c r="H93" s="9">
        <f t="shared" si="3"/>
        <v>44.4</v>
      </c>
      <c r="I93" s="12">
        <v>0</v>
      </c>
      <c r="J93" s="9">
        <f t="shared" si="4"/>
        <v>0</v>
      </c>
      <c r="K93" s="9">
        <f t="shared" si="5"/>
        <v>44.4</v>
      </c>
      <c r="L93" s="13">
        <f>SUMPRODUCT(($E$3:$E$3404=E93)*($K$3:$K$3404&gt;=K93))</f>
        <v>3</v>
      </c>
      <c r="M93" s="12" t="s">
        <v>21</v>
      </c>
    </row>
    <row r="94" spans="1:13" s="1" customFormat="1" ht="11.25">
      <c r="A94" s="4">
        <v>20183842</v>
      </c>
      <c r="B94" s="5" t="s">
        <v>224</v>
      </c>
      <c r="C94" s="5" t="s">
        <v>26</v>
      </c>
      <c r="D94" s="6">
        <v>43</v>
      </c>
      <c r="E94" s="7" t="s">
        <v>223</v>
      </c>
      <c r="F94" s="7" t="s">
        <v>225</v>
      </c>
      <c r="G94" s="8">
        <v>73.7</v>
      </c>
      <c r="H94" s="9">
        <f t="shared" si="3"/>
        <v>44.22</v>
      </c>
      <c r="I94" s="12">
        <v>86.88</v>
      </c>
      <c r="J94" s="9">
        <f t="shared" si="4"/>
        <v>34.752</v>
      </c>
      <c r="K94" s="9">
        <f t="shared" si="5"/>
        <v>78.972</v>
      </c>
      <c r="L94" s="13">
        <f>SUMPRODUCT(($E$3:$E$3404=E94)*($K$3:$K$3404&gt;=K94))</f>
        <v>1</v>
      </c>
      <c r="M94" s="15"/>
    </row>
    <row r="95" spans="1:13" s="1" customFormat="1" ht="11.25">
      <c r="A95" s="4">
        <v>20183838</v>
      </c>
      <c r="B95" s="5" t="s">
        <v>226</v>
      </c>
      <c r="C95" s="5" t="s">
        <v>15</v>
      </c>
      <c r="D95" s="6">
        <v>43</v>
      </c>
      <c r="E95" s="7" t="s">
        <v>223</v>
      </c>
      <c r="F95" s="7" t="s">
        <v>227</v>
      </c>
      <c r="G95" s="8">
        <v>72.8</v>
      </c>
      <c r="H95" s="9">
        <f t="shared" si="3"/>
        <v>43.68</v>
      </c>
      <c r="I95" s="12">
        <v>82.78</v>
      </c>
      <c r="J95" s="9">
        <f t="shared" si="4"/>
        <v>33.112</v>
      </c>
      <c r="K95" s="9">
        <f t="shared" si="5"/>
        <v>76.792</v>
      </c>
      <c r="L95" s="13">
        <f>SUMPRODUCT(($E$3:$E$3404=E95)*($K$3:$K$3404&gt;=K95))</f>
        <v>2</v>
      </c>
      <c r="M95" s="15"/>
    </row>
    <row r="96" spans="1:13" s="1" customFormat="1" ht="11.25">
      <c r="A96" s="4">
        <v>20183886</v>
      </c>
      <c r="B96" s="5" t="s">
        <v>228</v>
      </c>
      <c r="C96" s="5" t="s">
        <v>26</v>
      </c>
      <c r="D96" s="6">
        <v>44</v>
      </c>
      <c r="E96" s="7" t="s">
        <v>229</v>
      </c>
      <c r="F96" s="7" t="s">
        <v>230</v>
      </c>
      <c r="G96" s="8">
        <v>78.2</v>
      </c>
      <c r="H96" s="9">
        <f t="shared" si="3"/>
        <v>46.92</v>
      </c>
      <c r="I96" s="12">
        <v>80.34</v>
      </c>
      <c r="J96" s="9">
        <f t="shared" si="4"/>
        <v>32.136</v>
      </c>
      <c r="K96" s="9">
        <f t="shared" si="5"/>
        <v>79.056</v>
      </c>
      <c r="L96" s="13">
        <f>SUMPRODUCT(($E$3:$E$3404=E96)*($K$3:$K$3404&gt;=K96))</f>
        <v>1</v>
      </c>
      <c r="M96" s="15"/>
    </row>
    <row r="97" spans="1:13" s="1" customFormat="1" ht="11.25">
      <c r="A97" s="4">
        <v>20183850</v>
      </c>
      <c r="B97" s="5" t="s">
        <v>231</v>
      </c>
      <c r="C97" s="5" t="s">
        <v>15</v>
      </c>
      <c r="D97" s="6">
        <v>44</v>
      </c>
      <c r="E97" s="7" t="s">
        <v>229</v>
      </c>
      <c r="F97" s="7"/>
      <c r="G97" s="8">
        <v>77.9</v>
      </c>
      <c r="H97" s="9">
        <f t="shared" si="3"/>
        <v>46.74</v>
      </c>
      <c r="I97" s="12">
        <v>0</v>
      </c>
      <c r="J97" s="9">
        <f t="shared" si="4"/>
        <v>0</v>
      </c>
      <c r="K97" s="9">
        <f t="shared" si="5"/>
        <v>46.74</v>
      </c>
      <c r="L97" s="13">
        <f>SUMPRODUCT(($E$3:$E$3404=E97)*($K$3:$K$3404&gt;=K97))</f>
        <v>2</v>
      </c>
      <c r="M97" s="12" t="s">
        <v>21</v>
      </c>
    </row>
    <row r="98" spans="1:13" s="1" customFormat="1" ht="11.25">
      <c r="A98" s="4">
        <v>20183912</v>
      </c>
      <c r="B98" s="5" t="s">
        <v>232</v>
      </c>
      <c r="C98" s="5" t="s">
        <v>26</v>
      </c>
      <c r="D98" s="6">
        <v>45</v>
      </c>
      <c r="E98" s="7" t="s">
        <v>233</v>
      </c>
      <c r="F98" s="7" t="s">
        <v>234</v>
      </c>
      <c r="G98" s="8">
        <v>75.8</v>
      </c>
      <c r="H98" s="9">
        <f t="shared" si="3"/>
        <v>45.48</v>
      </c>
      <c r="I98" s="12">
        <v>82.44</v>
      </c>
      <c r="J98" s="9">
        <f t="shared" si="4"/>
        <v>32.976</v>
      </c>
      <c r="K98" s="9">
        <f t="shared" si="5"/>
        <v>78.456</v>
      </c>
      <c r="L98" s="13">
        <f>SUMPRODUCT(($E$3:$E$3404=E98)*($K$3:$K$3404&gt;=K98))</f>
        <v>1</v>
      </c>
      <c r="M98" s="15"/>
    </row>
    <row r="99" spans="1:13" s="1" customFormat="1" ht="11.25">
      <c r="A99" s="4">
        <v>20184057</v>
      </c>
      <c r="B99" s="5" t="s">
        <v>235</v>
      </c>
      <c r="C99" s="5" t="s">
        <v>26</v>
      </c>
      <c r="D99" s="6">
        <v>46</v>
      </c>
      <c r="E99" s="7" t="s">
        <v>236</v>
      </c>
      <c r="F99" s="7" t="s">
        <v>237</v>
      </c>
      <c r="G99" s="8">
        <v>79.5</v>
      </c>
      <c r="H99" s="9">
        <f t="shared" si="3"/>
        <v>47.7</v>
      </c>
      <c r="I99" s="12">
        <v>82.76</v>
      </c>
      <c r="J99" s="9">
        <f t="shared" si="4"/>
        <v>33.104</v>
      </c>
      <c r="K99" s="9">
        <f t="shared" si="5"/>
        <v>80.804</v>
      </c>
      <c r="L99" s="13">
        <f>SUMPRODUCT(($E$3:$E$3404=E99)*($K$3:$K$3404&gt;=K99))</f>
        <v>2</v>
      </c>
      <c r="M99" s="15"/>
    </row>
    <row r="100" spans="1:13" s="1" customFormat="1" ht="11.25">
      <c r="A100" s="4">
        <v>20184080</v>
      </c>
      <c r="B100" s="5" t="s">
        <v>238</v>
      </c>
      <c r="C100" s="5" t="s">
        <v>15</v>
      </c>
      <c r="D100" s="6">
        <v>46</v>
      </c>
      <c r="E100" s="7" t="s">
        <v>236</v>
      </c>
      <c r="F100" s="7" t="s">
        <v>239</v>
      </c>
      <c r="G100" s="8">
        <v>78.4</v>
      </c>
      <c r="H100" s="9">
        <f t="shared" si="3"/>
        <v>47.04</v>
      </c>
      <c r="I100" s="12">
        <v>86.3</v>
      </c>
      <c r="J100" s="9">
        <f t="shared" si="4"/>
        <v>34.52</v>
      </c>
      <c r="K100" s="9">
        <f t="shared" si="5"/>
        <v>81.56</v>
      </c>
      <c r="L100" s="13">
        <f>SUMPRODUCT(($E$3:$E$3404=E100)*($K$3:$K$3404&gt;=K100))</f>
        <v>1</v>
      </c>
      <c r="M100" s="15"/>
    </row>
    <row r="101" spans="1:13" s="1" customFormat="1" ht="11.25">
      <c r="A101" s="4">
        <v>20184017</v>
      </c>
      <c r="B101" s="5" t="s">
        <v>240</v>
      </c>
      <c r="C101" s="5" t="s">
        <v>26</v>
      </c>
      <c r="D101" s="6">
        <v>46</v>
      </c>
      <c r="E101" s="7" t="s">
        <v>236</v>
      </c>
      <c r="F101" s="7" t="s">
        <v>241</v>
      </c>
      <c r="G101" s="8">
        <v>76.7</v>
      </c>
      <c r="H101" s="9">
        <f t="shared" si="3"/>
        <v>46.02</v>
      </c>
      <c r="I101" s="12">
        <v>80.34</v>
      </c>
      <c r="J101" s="9">
        <f t="shared" si="4"/>
        <v>32.136</v>
      </c>
      <c r="K101" s="9">
        <f t="shared" si="5"/>
        <v>78.156</v>
      </c>
      <c r="L101" s="13">
        <f>SUMPRODUCT(($E$3:$E$3404=E101)*($K$3:$K$3404&gt;=K101))</f>
        <v>3</v>
      </c>
      <c r="M101" s="15"/>
    </row>
    <row r="102" spans="1:13" s="1" customFormat="1" ht="11.25">
      <c r="A102" s="4">
        <v>20184148</v>
      </c>
      <c r="B102" s="5" t="s">
        <v>242</v>
      </c>
      <c r="C102" s="5" t="s">
        <v>26</v>
      </c>
      <c r="D102" s="6">
        <v>47</v>
      </c>
      <c r="E102" s="7" t="s">
        <v>243</v>
      </c>
      <c r="F102" s="7" t="s">
        <v>244</v>
      </c>
      <c r="G102" s="8">
        <v>74.6</v>
      </c>
      <c r="H102" s="9">
        <f t="shared" si="3"/>
        <v>44.76</v>
      </c>
      <c r="I102" s="12">
        <v>80</v>
      </c>
      <c r="J102" s="9">
        <f t="shared" si="4"/>
        <v>32</v>
      </c>
      <c r="K102" s="9">
        <f t="shared" si="5"/>
        <v>76.76</v>
      </c>
      <c r="L102" s="13">
        <f>SUMPRODUCT(($E$3:$E$3404=E102)*($K$3:$K$3404&gt;=K102))</f>
        <v>1</v>
      </c>
      <c r="M102" s="15"/>
    </row>
    <row r="103" spans="1:13" s="1" customFormat="1" ht="11.25">
      <c r="A103" s="4">
        <v>20184145</v>
      </c>
      <c r="B103" s="5" t="s">
        <v>245</v>
      </c>
      <c r="C103" s="5" t="s">
        <v>26</v>
      </c>
      <c r="D103" s="6">
        <v>47</v>
      </c>
      <c r="E103" s="7" t="s">
        <v>243</v>
      </c>
      <c r="F103" s="7"/>
      <c r="G103" s="8">
        <v>69.5</v>
      </c>
      <c r="H103" s="9">
        <f t="shared" si="3"/>
        <v>41.7</v>
      </c>
      <c r="I103" s="12">
        <v>0</v>
      </c>
      <c r="J103" s="9">
        <f t="shared" si="4"/>
        <v>0</v>
      </c>
      <c r="K103" s="9">
        <f t="shared" si="5"/>
        <v>41.7</v>
      </c>
      <c r="L103" s="13">
        <f>SUMPRODUCT(($E$3:$E$3404=E103)*($K$3:$K$3404&gt;=K103))</f>
        <v>3</v>
      </c>
      <c r="M103" s="12" t="s">
        <v>21</v>
      </c>
    </row>
    <row r="104" spans="1:13" s="1" customFormat="1" ht="11.25">
      <c r="A104" s="4">
        <v>20184144</v>
      </c>
      <c r="B104" s="5" t="s">
        <v>246</v>
      </c>
      <c r="C104" s="5" t="s">
        <v>15</v>
      </c>
      <c r="D104" s="6">
        <v>47</v>
      </c>
      <c r="E104" s="7" t="s">
        <v>243</v>
      </c>
      <c r="F104" s="7" t="s">
        <v>247</v>
      </c>
      <c r="G104" s="8">
        <v>67.8</v>
      </c>
      <c r="H104" s="9">
        <f t="shared" si="3"/>
        <v>40.68</v>
      </c>
      <c r="I104" s="12">
        <v>82.5</v>
      </c>
      <c r="J104" s="9">
        <f t="shared" si="4"/>
        <v>33</v>
      </c>
      <c r="K104" s="9">
        <f t="shared" si="5"/>
        <v>73.68</v>
      </c>
      <c r="L104" s="13">
        <f>SUMPRODUCT(($E$3:$E$3404=E104)*($K$3:$K$3404&gt;=K104))</f>
        <v>2</v>
      </c>
      <c r="M104" s="15"/>
    </row>
    <row r="105" spans="1:13" s="1" customFormat="1" ht="11.25">
      <c r="A105" s="4">
        <v>20180347</v>
      </c>
      <c r="B105" s="5" t="s">
        <v>248</v>
      </c>
      <c r="C105" s="5" t="s">
        <v>26</v>
      </c>
      <c r="D105" s="6">
        <v>48</v>
      </c>
      <c r="E105" s="7" t="s">
        <v>249</v>
      </c>
      <c r="F105" s="7" t="s">
        <v>250</v>
      </c>
      <c r="G105" s="8">
        <v>56.6</v>
      </c>
      <c r="H105" s="9">
        <f t="shared" si="3"/>
        <v>33.96</v>
      </c>
      <c r="I105" s="12">
        <v>75.5</v>
      </c>
      <c r="J105" s="9">
        <f t="shared" si="4"/>
        <v>30.2</v>
      </c>
      <c r="K105" s="9">
        <f t="shared" si="5"/>
        <v>64.16</v>
      </c>
      <c r="L105" s="13">
        <f>SUMPRODUCT(($E$3:$E$3404=E105)*($K$3:$K$3404&gt;=K105))</f>
        <v>1</v>
      </c>
      <c r="M105" s="15"/>
    </row>
    <row r="106" spans="1:13" s="1" customFormat="1" ht="11.25">
      <c r="A106" s="4">
        <v>20180345</v>
      </c>
      <c r="B106" s="5" t="s">
        <v>251</v>
      </c>
      <c r="C106" s="5" t="s">
        <v>15</v>
      </c>
      <c r="D106" s="6">
        <v>48</v>
      </c>
      <c r="E106" s="7" t="s">
        <v>249</v>
      </c>
      <c r="F106" s="7" t="s">
        <v>252</v>
      </c>
      <c r="G106" s="8">
        <v>50.2</v>
      </c>
      <c r="H106" s="9">
        <f t="shared" si="3"/>
        <v>30.12</v>
      </c>
      <c r="I106" s="12">
        <v>74.2</v>
      </c>
      <c r="J106" s="9">
        <f t="shared" si="4"/>
        <v>29.68</v>
      </c>
      <c r="K106" s="9">
        <f t="shared" si="5"/>
        <v>59.8</v>
      </c>
      <c r="L106" s="13">
        <f>SUMPRODUCT(($E$3:$E$3404=E106)*($K$3:$K$3404&gt;=K106))</f>
        <v>2</v>
      </c>
      <c r="M106" s="15"/>
    </row>
    <row r="107" spans="1:13" s="1" customFormat="1" ht="11.25">
      <c r="A107" s="4">
        <v>20180353</v>
      </c>
      <c r="B107" s="5" t="s">
        <v>253</v>
      </c>
      <c r="C107" s="5" t="s">
        <v>15</v>
      </c>
      <c r="D107" s="6">
        <v>50</v>
      </c>
      <c r="E107" s="7" t="s">
        <v>254</v>
      </c>
      <c r="F107" s="7" t="s">
        <v>255</v>
      </c>
      <c r="G107" s="8">
        <v>69.2</v>
      </c>
      <c r="H107" s="9">
        <f t="shared" si="3"/>
        <v>41.52</v>
      </c>
      <c r="I107" s="12">
        <v>76.4</v>
      </c>
      <c r="J107" s="9">
        <f t="shared" si="4"/>
        <v>30.56</v>
      </c>
      <c r="K107" s="9">
        <f t="shared" si="5"/>
        <v>72.08</v>
      </c>
      <c r="L107" s="13">
        <f>SUMPRODUCT(($E$3:$E$3404=E107)*($K$3:$K$3404&gt;=K107))</f>
        <v>1</v>
      </c>
      <c r="M107" s="15"/>
    </row>
    <row r="108" spans="1:13" s="1" customFormat="1" ht="11.25">
      <c r="A108" s="4">
        <v>20180352</v>
      </c>
      <c r="B108" s="5" t="s">
        <v>256</v>
      </c>
      <c r="C108" s="5" t="s">
        <v>15</v>
      </c>
      <c r="D108" s="6">
        <v>50</v>
      </c>
      <c r="E108" s="7" t="s">
        <v>254</v>
      </c>
      <c r="F108" s="7" t="s">
        <v>257</v>
      </c>
      <c r="G108" s="8">
        <v>52</v>
      </c>
      <c r="H108" s="9">
        <f t="shared" si="3"/>
        <v>31.2</v>
      </c>
      <c r="I108" s="12">
        <v>78.4</v>
      </c>
      <c r="J108" s="9">
        <f t="shared" si="4"/>
        <v>31.36</v>
      </c>
      <c r="K108" s="9">
        <f t="shared" si="5"/>
        <v>62.56</v>
      </c>
      <c r="L108" s="13">
        <f>SUMPRODUCT(($E$3:$E$3404=E108)*($K$3:$K$3404&gt;=K108))</f>
        <v>2</v>
      </c>
      <c r="M108" s="15"/>
    </row>
    <row r="109" spans="1:13" s="1" customFormat="1" ht="11.25">
      <c r="A109" s="4">
        <v>20180357</v>
      </c>
      <c r="B109" s="5" t="s">
        <v>258</v>
      </c>
      <c r="C109" s="5" t="s">
        <v>26</v>
      </c>
      <c r="D109" s="6">
        <v>51</v>
      </c>
      <c r="E109" s="7" t="s">
        <v>259</v>
      </c>
      <c r="F109" s="7" t="s">
        <v>260</v>
      </c>
      <c r="G109" s="8">
        <v>72.2</v>
      </c>
      <c r="H109" s="9">
        <f t="shared" si="3"/>
        <v>43.32</v>
      </c>
      <c r="I109" s="12">
        <v>81.4</v>
      </c>
      <c r="J109" s="9">
        <f t="shared" si="4"/>
        <v>32.56</v>
      </c>
      <c r="K109" s="9">
        <f t="shared" si="5"/>
        <v>75.88</v>
      </c>
      <c r="L109" s="13">
        <f>SUMPRODUCT(($E$3:$E$3404=E109)*($K$3:$K$3404&gt;=K109))</f>
        <v>1</v>
      </c>
      <c r="M109" s="15"/>
    </row>
    <row r="110" spans="1:13" s="1" customFormat="1" ht="11.25">
      <c r="A110" s="4">
        <v>20180360</v>
      </c>
      <c r="B110" s="5" t="s">
        <v>261</v>
      </c>
      <c r="C110" s="5" t="s">
        <v>26</v>
      </c>
      <c r="D110" s="6">
        <v>52</v>
      </c>
      <c r="E110" s="7" t="s">
        <v>262</v>
      </c>
      <c r="F110" s="7" t="s">
        <v>263</v>
      </c>
      <c r="G110" s="8">
        <v>68</v>
      </c>
      <c r="H110" s="9">
        <f t="shared" si="3"/>
        <v>40.8</v>
      </c>
      <c r="I110" s="12">
        <v>79.4</v>
      </c>
      <c r="J110" s="9">
        <f t="shared" si="4"/>
        <v>31.76</v>
      </c>
      <c r="K110" s="9">
        <f t="shared" si="5"/>
        <v>72.56</v>
      </c>
      <c r="L110" s="13">
        <f>SUMPRODUCT(($E$3:$E$3404=E110)*($K$3:$K$3404&gt;=K110))</f>
        <v>2</v>
      </c>
      <c r="M110" s="15"/>
    </row>
    <row r="111" spans="1:13" s="1" customFormat="1" ht="11.25">
      <c r="A111" s="4">
        <v>20180363</v>
      </c>
      <c r="B111" s="5" t="s">
        <v>264</v>
      </c>
      <c r="C111" s="5" t="s">
        <v>26</v>
      </c>
      <c r="D111" s="6">
        <v>52</v>
      </c>
      <c r="E111" s="7" t="s">
        <v>262</v>
      </c>
      <c r="F111" s="7" t="s">
        <v>265</v>
      </c>
      <c r="G111" s="8">
        <v>66.2</v>
      </c>
      <c r="H111" s="9">
        <f t="shared" si="3"/>
        <v>39.72</v>
      </c>
      <c r="I111" s="12">
        <v>83.8</v>
      </c>
      <c r="J111" s="9">
        <f t="shared" si="4"/>
        <v>33.52</v>
      </c>
      <c r="K111" s="9">
        <f t="shared" si="5"/>
        <v>73.24</v>
      </c>
      <c r="L111" s="13">
        <f>SUMPRODUCT(($E$3:$E$3404=E111)*($K$3:$K$3404&gt;=K111))</f>
        <v>1</v>
      </c>
      <c r="M111" s="15"/>
    </row>
    <row r="112" spans="1:13" s="1" customFormat="1" ht="11.25">
      <c r="A112" s="4">
        <v>20180362</v>
      </c>
      <c r="B112" s="5" t="s">
        <v>266</v>
      </c>
      <c r="C112" s="5" t="s">
        <v>15</v>
      </c>
      <c r="D112" s="6">
        <v>52</v>
      </c>
      <c r="E112" s="7" t="s">
        <v>262</v>
      </c>
      <c r="F112" s="7" t="s">
        <v>267</v>
      </c>
      <c r="G112" s="8">
        <v>65.4</v>
      </c>
      <c r="H112" s="9">
        <f t="shared" si="3"/>
        <v>39.24</v>
      </c>
      <c r="I112" s="12">
        <v>76.8</v>
      </c>
      <c r="J112" s="9">
        <f t="shared" si="4"/>
        <v>30.72</v>
      </c>
      <c r="K112" s="9">
        <f t="shared" si="5"/>
        <v>69.96</v>
      </c>
      <c r="L112" s="13">
        <f>SUMPRODUCT(($E$3:$E$3404=E112)*($K$3:$K$3404&gt;=K112))</f>
        <v>4</v>
      </c>
      <c r="M112" s="15"/>
    </row>
    <row r="113" spans="1:13" s="1" customFormat="1" ht="11.25">
      <c r="A113" s="4">
        <v>20180370</v>
      </c>
      <c r="B113" s="5" t="s">
        <v>268</v>
      </c>
      <c r="C113" s="5" t="s">
        <v>15</v>
      </c>
      <c r="D113" s="6">
        <v>52</v>
      </c>
      <c r="E113" s="7" t="s">
        <v>262</v>
      </c>
      <c r="F113" s="7" t="s">
        <v>269</v>
      </c>
      <c r="G113" s="8">
        <v>65.2</v>
      </c>
      <c r="H113" s="9">
        <f t="shared" si="3"/>
        <v>39.12</v>
      </c>
      <c r="I113" s="12">
        <v>83.2</v>
      </c>
      <c r="J113" s="9">
        <f t="shared" si="4"/>
        <v>33.28</v>
      </c>
      <c r="K113" s="9">
        <f t="shared" si="5"/>
        <v>72.4</v>
      </c>
      <c r="L113" s="13">
        <f>SUMPRODUCT(($E$3:$E$3404=E113)*($K$3:$K$3404&gt;=K113))</f>
        <v>3</v>
      </c>
      <c r="M113" s="15"/>
    </row>
    <row r="114" spans="1:13" s="1" customFormat="1" ht="11.25">
      <c r="A114" s="4">
        <v>20180359</v>
      </c>
      <c r="B114" s="5" t="s">
        <v>270</v>
      </c>
      <c r="C114" s="5" t="s">
        <v>15</v>
      </c>
      <c r="D114" s="6">
        <v>52</v>
      </c>
      <c r="E114" s="7" t="s">
        <v>262</v>
      </c>
      <c r="F114" s="7" t="s">
        <v>271</v>
      </c>
      <c r="G114" s="8">
        <v>56.8</v>
      </c>
      <c r="H114" s="9">
        <f t="shared" si="3"/>
        <v>34.08</v>
      </c>
      <c r="I114" s="12">
        <v>61.6</v>
      </c>
      <c r="J114" s="9">
        <f t="shared" si="4"/>
        <v>24.64</v>
      </c>
      <c r="K114" s="9">
        <f t="shared" si="5"/>
        <v>58.72</v>
      </c>
      <c r="L114" s="13">
        <f>SUMPRODUCT(($E$3:$E$3404=E114)*($K$3:$K$3404&gt;=K114))</f>
        <v>5</v>
      </c>
      <c r="M114" s="15"/>
    </row>
    <row r="115" spans="1:13" s="1" customFormat="1" ht="11.25">
      <c r="A115" s="4">
        <v>20180371</v>
      </c>
      <c r="B115" s="5" t="s">
        <v>272</v>
      </c>
      <c r="C115" s="5" t="s">
        <v>26</v>
      </c>
      <c r="D115" s="6">
        <v>53</v>
      </c>
      <c r="E115" s="7" t="s">
        <v>273</v>
      </c>
      <c r="F115" s="7" t="s">
        <v>274</v>
      </c>
      <c r="G115" s="8">
        <v>44.8</v>
      </c>
      <c r="H115" s="9">
        <f t="shared" si="3"/>
        <v>26.88</v>
      </c>
      <c r="I115" s="12">
        <v>83</v>
      </c>
      <c r="J115" s="9">
        <f t="shared" si="4"/>
        <v>33.2</v>
      </c>
      <c r="K115" s="9">
        <f t="shared" si="5"/>
        <v>60.08</v>
      </c>
      <c r="L115" s="13">
        <f>SUMPRODUCT(($E$3:$E$3404=E115)*($K$3:$K$3404&gt;=K115))</f>
        <v>1</v>
      </c>
      <c r="M115" s="15"/>
    </row>
    <row r="116" spans="1:13" s="1" customFormat="1" ht="11.25">
      <c r="A116" s="4">
        <v>20180375</v>
      </c>
      <c r="B116" s="5" t="s">
        <v>275</v>
      </c>
      <c r="C116" s="5" t="s">
        <v>15</v>
      </c>
      <c r="D116" s="6">
        <v>55</v>
      </c>
      <c r="E116" s="7" t="s">
        <v>276</v>
      </c>
      <c r="F116" s="7" t="s">
        <v>277</v>
      </c>
      <c r="G116" s="8">
        <v>68.2</v>
      </c>
      <c r="H116" s="9">
        <f t="shared" si="3"/>
        <v>40.92</v>
      </c>
      <c r="I116" s="12">
        <v>78.2</v>
      </c>
      <c r="J116" s="9">
        <f t="shared" si="4"/>
        <v>31.28</v>
      </c>
      <c r="K116" s="9">
        <f t="shared" si="5"/>
        <v>72.2</v>
      </c>
      <c r="L116" s="13">
        <f>SUMPRODUCT(($E$3:$E$3404=E116)*($K$3:$K$3404&gt;=K116))</f>
        <v>1</v>
      </c>
      <c r="M116" s="15"/>
    </row>
    <row r="117" spans="1:13" s="1" customFormat="1" ht="11.25">
      <c r="A117" s="4">
        <v>20180374</v>
      </c>
      <c r="B117" s="5" t="s">
        <v>278</v>
      </c>
      <c r="C117" s="5" t="s">
        <v>15</v>
      </c>
      <c r="D117" s="6">
        <v>55</v>
      </c>
      <c r="E117" s="7" t="s">
        <v>276</v>
      </c>
      <c r="F117" s="7" t="s">
        <v>279</v>
      </c>
      <c r="G117" s="8">
        <v>67.8</v>
      </c>
      <c r="H117" s="9">
        <f t="shared" si="3"/>
        <v>40.68</v>
      </c>
      <c r="I117" s="12">
        <v>77.8</v>
      </c>
      <c r="J117" s="9">
        <f t="shared" si="4"/>
        <v>31.12</v>
      </c>
      <c r="K117" s="9">
        <f t="shared" si="5"/>
        <v>71.8</v>
      </c>
      <c r="L117" s="13">
        <f>SUMPRODUCT(($E$3:$E$3404=E117)*($K$3:$K$3404&gt;=K117))</f>
        <v>2</v>
      </c>
      <c r="M117" s="15"/>
    </row>
    <row r="118" spans="1:13" s="1" customFormat="1" ht="11.25">
      <c r="A118" s="4">
        <v>20180379</v>
      </c>
      <c r="B118" s="5" t="s">
        <v>280</v>
      </c>
      <c r="C118" s="5" t="s">
        <v>15</v>
      </c>
      <c r="D118" s="6">
        <v>57</v>
      </c>
      <c r="E118" s="7" t="s">
        <v>281</v>
      </c>
      <c r="F118" s="7" t="s">
        <v>282</v>
      </c>
      <c r="G118" s="8">
        <v>64.8</v>
      </c>
      <c r="H118" s="9">
        <f t="shared" si="3"/>
        <v>38.88</v>
      </c>
      <c r="I118" s="12">
        <v>78</v>
      </c>
      <c r="J118" s="9">
        <f t="shared" si="4"/>
        <v>31.2</v>
      </c>
      <c r="K118" s="9">
        <f t="shared" si="5"/>
        <v>70.08</v>
      </c>
      <c r="L118" s="13">
        <f>SUMPRODUCT(($E$3:$E$3404=E118)*($K$3:$K$3404&gt;=K118))</f>
        <v>2</v>
      </c>
      <c r="M118" s="15"/>
    </row>
    <row r="119" spans="1:13" s="1" customFormat="1" ht="11.25">
      <c r="A119" s="4">
        <v>20180378</v>
      </c>
      <c r="B119" s="5" t="s">
        <v>283</v>
      </c>
      <c r="C119" s="5" t="s">
        <v>15</v>
      </c>
      <c r="D119" s="6">
        <v>57</v>
      </c>
      <c r="E119" s="7" t="s">
        <v>281</v>
      </c>
      <c r="F119" s="7" t="s">
        <v>284</v>
      </c>
      <c r="G119" s="8">
        <v>63</v>
      </c>
      <c r="H119" s="9">
        <f t="shared" si="3"/>
        <v>37.8</v>
      </c>
      <c r="I119" s="12">
        <v>81.2</v>
      </c>
      <c r="J119" s="9">
        <f t="shared" si="4"/>
        <v>32.48</v>
      </c>
      <c r="K119" s="9">
        <f t="shared" si="5"/>
        <v>70.28</v>
      </c>
      <c r="L119" s="13">
        <f>SUMPRODUCT(($E$3:$E$3404=E119)*($K$3:$K$3404&gt;=K119))</f>
        <v>1</v>
      </c>
      <c r="M119" s="15"/>
    </row>
    <row r="120" spans="1:13" s="1" customFormat="1" ht="11.25">
      <c r="A120" s="4">
        <v>20180387</v>
      </c>
      <c r="B120" s="5" t="s">
        <v>285</v>
      </c>
      <c r="C120" s="5" t="s">
        <v>15</v>
      </c>
      <c r="D120" s="6">
        <v>58</v>
      </c>
      <c r="E120" s="7" t="s">
        <v>286</v>
      </c>
      <c r="F120" s="7" t="s">
        <v>287</v>
      </c>
      <c r="G120" s="8">
        <v>55.6</v>
      </c>
      <c r="H120" s="9">
        <f t="shared" si="3"/>
        <v>33.36</v>
      </c>
      <c r="I120" s="12">
        <v>80.2</v>
      </c>
      <c r="J120" s="9">
        <f t="shared" si="4"/>
        <v>32.08</v>
      </c>
      <c r="K120" s="9">
        <f t="shared" si="5"/>
        <v>65.44</v>
      </c>
      <c r="L120" s="13">
        <f>SUMPRODUCT(($E$3:$E$3404=E120)*($K$3:$K$3404&gt;=K120))</f>
        <v>1</v>
      </c>
      <c r="M120" s="15"/>
    </row>
    <row r="121" spans="1:13" s="1" customFormat="1" ht="11.25">
      <c r="A121" s="4">
        <v>20180392</v>
      </c>
      <c r="B121" s="5" t="s">
        <v>288</v>
      </c>
      <c r="C121" s="5" t="s">
        <v>15</v>
      </c>
      <c r="D121" s="6">
        <v>58</v>
      </c>
      <c r="E121" s="7" t="s">
        <v>286</v>
      </c>
      <c r="F121" s="7"/>
      <c r="G121" s="8">
        <v>55.6</v>
      </c>
      <c r="H121" s="9">
        <f t="shared" si="3"/>
        <v>33.36</v>
      </c>
      <c r="I121" s="12">
        <v>0</v>
      </c>
      <c r="J121" s="9">
        <f t="shared" si="4"/>
        <v>0</v>
      </c>
      <c r="K121" s="9">
        <f t="shared" si="5"/>
        <v>33.36</v>
      </c>
      <c r="L121" s="13">
        <f>SUMPRODUCT(($E$3:$E$3404=E121)*($K$3:$K$3404&gt;=K121))</f>
        <v>3</v>
      </c>
      <c r="M121" s="12" t="s">
        <v>21</v>
      </c>
    </row>
    <row r="122" spans="1:13" s="1" customFormat="1" ht="11.25">
      <c r="A122" s="4">
        <v>20180395</v>
      </c>
      <c r="B122" s="5" t="s">
        <v>289</v>
      </c>
      <c r="C122" s="5" t="s">
        <v>26</v>
      </c>
      <c r="D122" s="6">
        <v>58</v>
      </c>
      <c r="E122" s="7" t="s">
        <v>286</v>
      </c>
      <c r="F122" s="7" t="s">
        <v>290</v>
      </c>
      <c r="G122" s="8">
        <v>53.2</v>
      </c>
      <c r="H122" s="9">
        <f t="shared" si="3"/>
        <v>31.92</v>
      </c>
      <c r="I122" s="12">
        <v>70.8</v>
      </c>
      <c r="J122" s="9">
        <f t="shared" si="4"/>
        <v>28.32</v>
      </c>
      <c r="K122" s="9">
        <f t="shared" si="5"/>
        <v>60.24</v>
      </c>
      <c r="L122" s="13">
        <f>SUMPRODUCT(($E$3:$E$3404=E122)*($K$3:$K$3404&gt;=K122))</f>
        <v>2</v>
      </c>
      <c r="M122" s="15"/>
    </row>
    <row r="123" spans="1:13" s="1" customFormat="1" ht="11.25">
      <c r="A123" s="4">
        <v>20180479</v>
      </c>
      <c r="B123" s="5" t="s">
        <v>291</v>
      </c>
      <c r="C123" s="5" t="s">
        <v>15</v>
      </c>
      <c r="D123" s="6">
        <v>60</v>
      </c>
      <c r="E123" s="7" t="s">
        <v>292</v>
      </c>
      <c r="F123" s="7" t="s">
        <v>293</v>
      </c>
      <c r="G123" s="8">
        <v>68.1</v>
      </c>
      <c r="H123" s="9">
        <f t="shared" si="3"/>
        <v>40.86</v>
      </c>
      <c r="I123" s="12">
        <v>79.6</v>
      </c>
      <c r="J123" s="9">
        <f t="shared" si="4"/>
        <v>31.84</v>
      </c>
      <c r="K123" s="9">
        <f t="shared" si="5"/>
        <v>72.7</v>
      </c>
      <c r="L123" s="13">
        <f>SUMPRODUCT(($E$3:$E$3404=E123)*($K$3:$K$3404&gt;=K123))</f>
        <v>1</v>
      </c>
      <c r="M123" s="15"/>
    </row>
    <row r="124" spans="1:13" s="1" customFormat="1" ht="11.25">
      <c r="A124" s="4">
        <v>20180474</v>
      </c>
      <c r="B124" s="5" t="s">
        <v>294</v>
      </c>
      <c r="C124" s="5" t="s">
        <v>15</v>
      </c>
      <c r="D124" s="6">
        <v>60</v>
      </c>
      <c r="E124" s="7" t="s">
        <v>292</v>
      </c>
      <c r="F124" s="7" t="s">
        <v>295</v>
      </c>
      <c r="G124" s="8">
        <v>65.4</v>
      </c>
      <c r="H124" s="9">
        <f t="shared" si="3"/>
        <v>39.24</v>
      </c>
      <c r="I124" s="12">
        <v>71.8</v>
      </c>
      <c r="J124" s="9">
        <f t="shared" si="4"/>
        <v>28.72</v>
      </c>
      <c r="K124" s="9">
        <f t="shared" si="5"/>
        <v>67.96</v>
      </c>
      <c r="L124" s="13">
        <f>SUMPRODUCT(($E$3:$E$3404=E124)*($K$3:$K$3404&gt;=K124))</f>
        <v>3</v>
      </c>
      <c r="M124" s="15"/>
    </row>
    <row r="125" spans="1:13" s="1" customFormat="1" ht="11.25">
      <c r="A125" s="4">
        <v>20180465</v>
      </c>
      <c r="B125" s="5" t="s">
        <v>296</v>
      </c>
      <c r="C125" s="5" t="s">
        <v>15</v>
      </c>
      <c r="D125" s="6">
        <v>60</v>
      </c>
      <c r="E125" s="7" t="s">
        <v>292</v>
      </c>
      <c r="F125" s="7" t="s">
        <v>297</v>
      </c>
      <c r="G125" s="8">
        <v>64</v>
      </c>
      <c r="H125" s="9">
        <f t="shared" si="3"/>
        <v>38.4</v>
      </c>
      <c r="I125" s="12">
        <v>82.6</v>
      </c>
      <c r="J125" s="9">
        <f t="shared" si="4"/>
        <v>33.04</v>
      </c>
      <c r="K125" s="9">
        <f t="shared" si="5"/>
        <v>71.44</v>
      </c>
      <c r="L125" s="13">
        <f>SUMPRODUCT(($E$3:$E$3404=E125)*($K$3:$K$3404&gt;=K125))</f>
        <v>2</v>
      </c>
      <c r="M125" s="15"/>
    </row>
    <row r="126" spans="1:13" s="1" customFormat="1" ht="11.25">
      <c r="A126" s="4">
        <v>20180404</v>
      </c>
      <c r="B126" s="5" t="s">
        <v>298</v>
      </c>
      <c r="C126" s="5" t="s">
        <v>15</v>
      </c>
      <c r="D126" s="6">
        <v>61</v>
      </c>
      <c r="E126" s="7" t="s">
        <v>299</v>
      </c>
      <c r="F126" s="7" t="s">
        <v>300</v>
      </c>
      <c r="G126" s="8">
        <v>55.8</v>
      </c>
      <c r="H126" s="9">
        <f t="shared" si="3"/>
        <v>33.48</v>
      </c>
      <c r="I126" s="12">
        <v>80.7</v>
      </c>
      <c r="J126" s="9">
        <f t="shared" si="4"/>
        <v>32.28</v>
      </c>
      <c r="K126" s="9">
        <f t="shared" si="5"/>
        <v>65.76</v>
      </c>
      <c r="L126" s="13">
        <f>SUMPRODUCT(($E$3:$E$3404=E126)*($K$3:$K$3404&gt;=K126))</f>
        <v>1</v>
      </c>
      <c r="M126" s="15"/>
    </row>
    <row r="127" spans="1:13" s="1" customFormat="1" ht="11.25">
      <c r="A127" s="4">
        <v>20180414</v>
      </c>
      <c r="B127" s="5" t="s">
        <v>301</v>
      </c>
      <c r="C127" s="5" t="s">
        <v>15</v>
      </c>
      <c r="D127" s="6">
        <v>63</v>
      </c>
      <c r="E127" s="7" t="s">
        <v>302</v>
      </c>
      <c r="F127" s="7" t="s">
        <v>303</v>
      </c>
      <c r="G127" s="8">
        <v>59.6</v>
      </c>
      <c r="H127" s="9">
        <f t="shared" si="3"/>
        <v>35.76</v>
      </c>
      <c r="I127" s="12">
        <v>69.2</v>
      </c>
      <c r="J127" s="9">
        <f t="shared" si="4"/>
        <v>27.68</v>
      </c>
      <c r="K127" s="9">
        <f t="shared" si="5"/>
        <v>63.44</v>
      </c>
      <c r="L127" s="13">
        <f>SUMPRODUCT(($E$3:$E$3404=E127)*($K$3:$K$3404&gt;=K127))</f>
        <v>1</v>
      </c>
      <c r="M127" s="15"/>
    </row>
    <row r="128" spans="1:13" s="1" customFormat="1" ht="11.25">
      <c r="A128" s="4">
        <v>20180417</v>
      </c>
      <c r="B128" s="5" t="s">
        <v>304</v>
      </c>
      <c r="C128" s="5" t="s">
        <v>15</v>
      </c>
      <c r="D128" s="6">
        <v>65</v>
      </c>
      <c r="E128" s="7" t="s">
        <v>305</v>
      </c>
      <c r="F128" s="7" t="s">
        <v>306</v>
      </c>
      <c r="G128" s="8">
        <v>60.2</v>
      </c>
      <c r="H128" s="9">
        <f t="shared" si="3"/>
        <v>36.12</v>
      </c>
      <c r="I128" s="12">
        <v>86.5</v>
      </c>
      <c r="J128" s="9">
        <f t="shared" si="4"/>
        <v>34.6</v>
      </c>
      <c r="K128" s="9">
        <f t="shared" si="5"/>
        <v>70.72</v>
      </c>
      <c r="L128" s="13">
        <f>SUMPRODUCT(($E$3:$E$3404=E128)*($K$3:$K$3404&gt;=K128))</f>
        <v>1</v>
      </c>
      <c r="M128" s="15"/>
    </row>
    <row r="129" spans="1:13" s="1" customFormat="1" ht="11.25">
      <c r="A129" s="4">
        <v>20180416</v>
      </c>
      <c r="B129" s="5" t="s">
        <v>307</v>
      </c>
      <c r="C129" s="5" t="s">
        <v>15</v>
      </c>
      <c r="D129" s="6">
        <v>65</v>
      </c>
      <c r="E129" s="7" t="s">
        <v>305</v>
      </c>
      <c r="F129" s="7" t="s">
        <v>308</v>
      </c>
      <c r="G129" s="8">
        <v>58.2</v>
      </c>
      <c r="H129" s="9">
        <f t="shared" si="3"/>
        <v>34.92</v>
      </c>
      <c r="I129" s="12">
        <v>80.6</v>
      </c>
      <c r="J129" s="9">
        <f t="shared" si="4"/>
        <v>32.24</v>
      </c>
      <c r="K129" s="9">
        <f t="shared" si="5"/>
        <v>67.16</v>
      </c>
      <c r="L129" s="13">
        <f>SUMPRODUCT(($E$3:$E$3404=E129)*($K$3:$K$3404&gt;=K129))</f>
        <v>2</v>
      </c>
      <c r="M129" s="15"/>
    </row>
    <row r="130" spans="1:13" s="1" customFormat="1" ht="11.25">
      <c r="A130" s="4">
        <v>20180500</v>
      </c>
      <c r="B130" s="5" t="s">
        <v>309</v>
      </c>
      <c r="C130" s="5" t="s">
        <v>15</v>
      </c>
      <c r="D130" s="6">
        <v>66</v>
      </c>
      <c r="E130" s="7" t="s">
        <v>310</v>
      </c>
      <c r="F130" s="7" t="s">
        <v>311</v>
      </c>
      <c r="G130" s="8">
        <v>72.9</v>
      </c>
      <c r="H130" s="9">
        <f t="shared" si="3"/>
        <v>43.74</v>
      </c>
      <c r="I130" s="12">
        <v>79.8</v>
      </c>
      <c r="J130" s="9">
        <f t="shared" si="4"/>
        <v>31.92</v>
      </c>
      <c r="K130" s="9">
        <f t="shared" si="5"/>
        <v>75.66</v>
      </c>
      <c r="L130" s="13">
        <f>SUMPRODUCT(($E$3:$E$3404=E130)*($K$3:$K$3404&gt;=K130))</f>
        <v>1</v>
      </c>
      <c r="M130" s="15"/>
    </row>
    <row r="131" spans="1:13" s="1" customFormat="1" ht="11.25">
      <c r="A131" s="4">
        <v>20180493</v>
      </c>
      <c r="B131" s="5" t="s">
        <v>312</v>
      </c>
      <c r="C131" s="5" t="s">
        <v>15</v>
      </c>
      <c r="D131" s="6">
        <v>66</v>
      </c>
      <c r="E131" s="7" t="s">
        <v>310</v>
      </c>
      <c r="F131" s="7" t="s">
        <v>313</v>
      </c>
      <c r="G131" s="8">
        <v>71</v>
      </c>
      <c r="H131" s="9">
        <f aca="true" t="shared" si="6" ref="H131:H194">G131*0.6</f>
        <v>42.6</v>
      </c>
      <c r="I131" s="12">
        <v>79.2</v>
      </c>
      <c r="J131" s="9">
        <f aca="true" t="shared" si="7" ref="J131:J194">I131*0.4</f>
        <v>31.68</v>
      </c>
      <c r="K131" s="9">
        <f aca="true" t="shared" si="8" ref="K131:K194">H131+J131</f>
        <v>74.28</v>
      </c>
      <c r="L131" s="13">
        <f>SUMPRODUCT(($E$3:$E$3404=E131)*($K$3:$K$3404&gt;=K131))</f>
        <v>2</v>
      </c>
      <c r="M131" s="15"/>
    </row>
    <row r="132" spans="1:13" s="1" customFormat="1" ht="11.25">
      <c r="A132" s="4">
        <v>20180426</v>
      </c>
      <c r="B132" s="5" t="s">
        <v>314</v>
      </c>
      <c r="C132" s="5" t="s">
        <v>15</v>
      </c>
      <c r="D132" s="6">
        <v>67</v>
      </c>
      <c r="E132" s="7" t="s">
        <v>315</v>
      </c>
      <c r="F132" s="7" t="s">
        <v>316</v>
      </c>
      <c r="G132" s="8">
        <v>52.6</v>
      </c>
      <c r="H132" s="9">
        <f t="shared" si="6"/>
        <v>31.56</v>
      </c>
      <c r="I132" s="12">
        <v>80.6</v>
      </c>
      <c r="J132" s="9">
        <f t="shared" si="7"/>
        <v>32.24</v>
      </c>
      <c r="K132" s="9">
        <f t="shared" si="8"/>
        <v>63.8</v>
      </c>
      <c r="L132" s="13">
        <f>SUMPRODUCT(($E$3:$E$3404=E132)*($K$3:$K$3404&gt;=K132))</f>
        <v>1</v>
      </c>
      <c r="M132" s="15"/>
    </row>
    <row r="133" spans="1:13" s="1" customFormat="1" ht="11.25">
      <c r="A133" s="4">
        <v>20180419</v>
      </c>
      <c r="B133" s="5" t="s">
        <v>317</v>
      </c>
      <c r="C133" s="5" t="s">
        <v>15</v>
      </c>
      <c r="D133" s="6">
        <v>67</v>
      </c>
      <c r="E133" s="7" t="s">
        <v>315</v>
      </c>
      <c r="F133" s="7" t="s">
        <v>318</v>
      </c>
      <c r="G133" s="8">
        <v>49.6</v>
      </c>
      <c r="H133" s="9">
        <f t="shared" si="6"/>
        <v>29.76</v>
      </c>
      <c r="I133" s="12">
        <v>79</v>
      </c>
      <c r="J133" s="9">
        <f t="shared" si="7"/>
        <v>31.6</v>
      </c>
      <c r="K133" s="9">
        <f t="shared" si="8"/>
        <v>61.36</v>
      </c>
      <c r="L133" s="13">
        <f>SUMPRODUCT(($E$3:$E$3404=E133)*($K$3:$K$3404&gt;=K133))</f>
        <v>2</v>
      </c>
      <c r="M133" s="15"/>
    </row>
    <row r="134" spans="1:13" s="1" customFormat="1" ht="11.25">
      <c r="A134" s="4">
        <v>20180428</v>
      </c>
      <c r="B134" s="5" t="s">
        <v>319</v>
      </c>
      <c r="C134" s="5" t="s">
        <v>15</v>
      </c>
      <c r="D134" s="6">
        <v>68</v>
      </c>
      <c r="E134" s="7" t="s">
        <v>320</v>
      </c>
      <c r="F134" s="7" t="s">
        <v>321</v>
      </c>
      <c r="G134" s="8">
        <v>56.6</v>
      </c>
      <c r="H134" s="9">
        <f t="shared" si="6"/>
        <v>33.96</v>
      </c>
      <c r="I134" s="12">
        <v>78.5</v>
      </c>
      <c r="J134" s="9">
        <f t="shared" si="7"/>
        <v>31.4</v>
      </c>
      <c r="K134" s="9">
        <f t="shared" si="8"/>
        <v>65.36</v>
      </c>
      <c r="L134" s="13">
        <f>SUMPRODUCT(($E$3:$E$3404=E134)*($K$3:$K$3404&gt;=K134))</f>
        <v>1</v>
      </c>
      <c r="M134" s="15"/>
    </row>
    <row r="135" spans="1:13" s="1" customFormat="1" ht="11.25">
      <c r="A135" s="4">
        <v>20180429</v>
      </c>
      <c r="B135" s="5" t="s">
        <v>322</v>
      </c>
      <c r="C135" s="5" t="s">
        <v>26</v>
      </c>
      <c r="D135" s="6">
        <v>68</v>
      </c>
      <c r="E135" s="7" t="s">
        <v>320</v>
      </c>
      <c r="F135" s="7" t="s">
        <v>323</v>
      </c>
      <c r="G135" s="8">
        <v>51.8</v>
      </c>
      <c r="H135" s="9">
        <f t="shared" si="6"/>
        <v>31.08</v>
      </c>
      <c r="I135" s="12">
        <v>72</v>
      </c>
      <c r="J135" s="9">
        <f t="shared" si="7"/>
        <v>28.8</v>
      </c>
      <c r="K135" s="9">
        <f t="shared" si="8"/>
        <v>59.88</v>
      </c>
      <c r="L135" s="13">
        <f>SUMPRODUCT(($E$3:$E$3404=E135)*($K$3:$K$3404&gt;=K135))</f>
        <v>3</v>
      </c>
      <c r="M135" s="15"/>
    </row>
    <row r="136" spans="1:13" s="1" customFormat="1" ht="11.25">
      <c r="A136" s="4">
        <v>20180427</v>
      </c>
      <c r="B136" s="5" t="s">
        <v>324</v>
      </c>
      <c r="C136" s="5" t="s">
        <v>15</v>
      </c>
      <c r="D136" s="6">
        <v>68</v>
      </c>
      <c r="E136" s="7" t="s">
        <v>320</v>
      </c>
      <c r="F136" s="7" t="s">
        <v>325</v>
      </c>
      <c r="G136" s="8">
        <v>47.6</v>
      </c>
      <c r="H136" s="9">
        <f t="shared" si="6"/>
        <v>28.56</v>
      </c>
      <c r="I136" s="12">
        <v>85.4</v>
      </c>
      <c r="J136" s="9">
        <f t="shared" si="7"/>
        <v>34.16</v>
      </c>
      <c r="K136" s="9">
        <f t="shared" si="8"/>
        <v>62.72</v>
      </c>
      <c r="L136" s="13">
        <f>SUMPRODUCT(($E$3:$E$3404=E136)*($K$3:$K$3404&gt;=K136))</f>
        <v>2</v>
      </c>
      <c r="M136" s="15"/>
    </row>
    <row r="137" spans="1:13" s="1" customFormat="1" ht="11.25">
      <c r="A137" s="4">
        <v>20180430</v>
      </c>
      <c r="B137" s="5" t="s">
        <v>326</v>
      </c>
      <c r="C137" s="5" t="s">
        <v>26</v>
      </c>
      <c r="D137" s="6">
        <v>69</v>
      </c>
      <c r="E137" s="7" t="s">
        <v>327</v>
      </c>
      <c r="F137" s="7" t="s">
        <v>328</v>
      </c>
      <c r="G137" s="8">
        <v>60</v>
      </c>
      <c r="H137" s="9">
        <f t="shared" si="6"/>
        <v>36</v>
      </c>
      <c r="I137" s="12">
        <v>74.3</v>
      </c>
      <c r="J137" s="9">
        <f t="shared" si="7"/>
        <v>29.72</v>
      </c>
      <c r="K137" s="9">
        <f t="shared" si="8"/>
        <v>65.72</v>
      </c>
      <c r="L137" s="13">
        <f>SUMPRODUCT(($E$3:$E$3404=E137)*($K$3:$K$3404&gt;=K137))</f>
        <v>1</v>
      </c>
      <c r="M137" s="15"/>
    </row>
    <row r="138" spans="1:13" s="1" customFormat="1" ht="11.25">
      <c r="A138" s="4">
        <v>20180441</v>
      </c>
      <c r="B138" s="5" t="s">
        <v>329</v>
      </c>
      <c r="C138" s="5" t="s">
        <v>26</v>
      </c>
      <c r="D138" s="6">
        <v>73</v>
      </c>
      <c r="E138" s="7" t="s">
        <v>330</v>
      </c>
      <c r="F138" s="7" t="s">
        <v>331</v>
      </c>
      <c r="G138" s="8">
        <v>67</v>
      </c>
      <c r="H138" s="9">
        <f t="shared" si="6"/>
        <v>40.2</v>
      </c>
      <c r="I138" s="12">
        <v>76</v>
      </c>
      <c r="J138" s="9">
        <f t="shared" si="7"/>
        <v>30.4</v>
      </c>
      <c r="K138" s="9">
        <f t="shared" si="8"/>
        <v>70.6</v>
      </c>
      <c r="L138" s="13">
        <f>SUMPRODUCT(($E$3:$E$3404=E138)*($K$3:$K$3404&gt;=K138))</f>
        <v>1</v>
      </c>
      <c r="M138" s="15"/>
    </row>
    <row r="139" spans="1:13" s="1" customFormat="1" ht="11.25">
      <c r="A139" s="4">
        <v>20180518</v>
      </c>
      <c r="B139" s="5" t="s">
        <v>332</v>
      </c>
      <c r="C139" s="5" t="s">
        <v>15</v>
      </c>
      <c r="D139" s="6">
        <v>75</v>
      </c>
      <c r="E139" s="7" t="s">
        <v>333</v>
      </c>
      <c r="F139" s="7" t="s">
        <v>334</v>
      </c>
      <c r="G139" s="8">
        <v>74.4</v>
      </c>
      <c r="H139" s="9">
        <f t="shared" si="6"/>
        <v>44.64</v>
      </c>
      <c r="I139" s="12">
        <v>75</v>
      </c>
      <c r="J139" s="9">
        <f t="shared" si="7"/>
        <v>30</v>
      </c>
      <c r="K139" s="9">
        <f t="shared" si="8"/>
        <v>74.64</v>
      </c>
      <c r="L139" s="13">
        <f>SUMPRODUCT(($E$3:$E$3404=E139)*($K$3:$K$3404&gt;=K139))</f>
        <v>2</v>
      </c>
      <c r="M139" s="15"/>
    </row>
    <row r="140" spans="1:13" s="1" customFormat="1" ht="11.25">
      <c r="A140" s="4">
        <v>20180512</v>
      </c>
      <c r="B140" s="5" t="s">
        <v>335</v>
      </c>
      <c r="C140" s="5" t="s">
        <v>15</v>
      </c>
      <c r="D140" s="6">
        <v>75</v>
      </c>
      <c r="E140" s="7" t="s">
        <v>333</v>
      </c>
      <c r="F140" s="7" t="s">
        <v>336</v>
      </c>
      <c r="G140" s="8">
        <v>74.3</v>
      </c>
      <c r="H140" s="9">
        <f t="shared" si="6"/>
        <v>44.58</v>
      </c>
      <c r="I140" s="12">
        <v>75</v>
      </c>
      <c r="J140" s="9">
        <f t="shared" si="7"/>
        <v>30</v>
      </c>
      <c r="K140" s="9">
        <f t="shared" si="8"/>
        <v>74.58</v>
      </c>
      <c r="L140" s="13">
        <f>SUMPRODUCT(($E$3:$E$3404=E140)*($K$3:$K$3404&gt;=K140))</f>
        <v>3</v>
      </c>
      <c r="M140" s="15"/>
    </row>
    <row r="141" spans="1:13" s="1" customFormat="1" ht="11.25">
      <c r="A141" s="4">
        <v>20180532</v>
      </c>
      <c r="B141" s="5" t="s">
        <v>337</v>
      </c>
      <c r="C141" s="5" t="s">
        <v>15</v>
      </c>
      <c r="D141" s="6">
        <v>75</v>
      </c>
      <c r="E141" s="7" t="s">
        <v>333</v>
      </c>
      <c r="F141" s="7" t="s">
        <v>338</v>
      </c>
      <c r="G141" s="8">
        <v>72.5</v>
      </c>
      <c r="H141" s="9">
        <f t="shared" si="6"/>
        <v>43.5</v>
      </c>
      <c r="I141" s="12">
        <v>78.4</v>
      </c>
      <c r="J141" s="9">
        <f t="shared" si="7"/>
        <v>31.36</v>
      </c>
      <c r="K141" s="9">
        <f t="shared" si="8"/>
        <v>74.86</v>
      </c>
      <c r="L141" s="13">
        <f>SUMPRODUCT(($E$3:$E$3404=E141)*($K$3:$K$3404&gt;=K141))</f>
        <v>1</v>
      </c>
      <c r="M141" s="15"/>
    </row>
    <row r="142" spans="1:13" s="1" customFormat="1" ht="11.25">
      <c r="A142" s="4">
        <v>20180527</v>
      </c>
      <c r="B142" s="5" t="s">
        <v>339</v>
      </c>
      <c r="C142" s="5" t="s">
        <v>15</v>
      </c>
      <c r="D142" s="6">
        <v>75</v>
      </c>
      <c r="E142" s="7" t="s">
        <v>333</v>
      </c>
      <c r="F142" s="7" t="s">
        <v>340</v>
      </c>
      <c r="G142" s="8">
        <v>68.6</v>
      </c>
      <c r="H142" s="9">
        <f t="shared" si="6"/>
        <v>41.16</v>
      </c>
      <c r="I142" s="12">
        <v>74</v>
      </c>
      <c r="J142" s="9">
        <f t="shared" si="7"/>
        <v>29.6</v>
      </c>
      <c r="K142" s="9">
        <f t="shared" si="8"/>
        <v>70.76</v>
      </c>
      <c r="L142" s="13">
        <f>SUMPRODUCT(($E$3:$E$3404=E142)*($K$3:$K$3404&gt;=K142))</f>
        <v>4</v>
      </c>
      <c r="M142" s="15"/>
    </row>
    <row r="143" spans="1:13" s="1" customFormat="1" ht="11.25">
      <c r="A143" s="4">
        <v>20180450</v>
      </c>
      <c r="B143" s="5" t="s">
        <v>341</v>
      </c>
      <c r="C143" s="5" t="s">
        <v>15</v>
      </c>
      <c r="D143" s="6">
        <v>77</v>
      </c>
      <c r="E143" s="7" t="s">
        <v>342</v>
      </c>
      <c r="F143" s="7" t="s">
        <v>343</v>
      </c>
      <c r="G143" s="8">
        <v>57.8</v>
      </c>
      <c r="H143" s="9">
        <f t="shared" si="6"/>
        <v>34.68</v>
      </c>
      <c r="I143" s="12">
        <v>80.5</v>
      </c>
      <c r="J143" s="9">
        <f t="shared" si="7"/>
        <v>32.2</v>
      </c>
      <c r="K143" s="9">
        <f t="shared" si="8"/>
        <v>66.88</v>
      </c>
      <c r="L143" s="13">
        <f>SUMPRODUCT(($E$3:$E$3404=E143)*($K$3:$K$3404&gt;=K143))</f>
        <v>1</v>
      </c>
      <c r="M143" s="15"/>
    </row>
    <row r="144" spans="1:13" s="1" customFormat="1" ht="11.25">
      <c r="A144" s="4">
        <v>20180453</v>
      </c>
      <c r="B144" s="5" t="s">
        <v>344</v>
      </c>
      <c r="C144" s="5" t="s">
        <v>15</v>
      </c>
      <c r="D144" s="6">
        <v>78</v>
      </c>
      <c r="E144" s="7" t="s">
        <v>345</v>
      </c>
      <c r="F144" s="7" t="s">
        <v>346</v>
      </c>
      <c r="G144" s="8">
        <v>53.8</v>
      </c>
      <c r="H144" s="9">
        <f t="shared" si="6"/>
        <v>32.28</v>
      </c>
      <c r="I144" s="12">
        <v>79</v>
      </c>
      <c r="J144" s="9">
        <f t="shared" si="7"/>
        <v>31.6</v>
      </c>
      <c r="K144" s="9">
        <f t="shared" si="8"/>
        <v>63.88</v>
      </c>
      <c r="L144" s="13">
        <f>SUMPRODUCT(($E$3:$E$3404=E144)*($K$3:$K$3404&gt;=K144))</f>
        <v>1</v>
      </c>
      <c r="M144" s="15"/>
    </row>
    <row r="145" spans="1:13" s="1" customFormat="1" ht="11.25">
      <c r="A145" s="4">
        <v>20180452</v>
      </c>
      <c r="B145" s="5" t="s">
        <v>347</v>
      </c>
      <c r="C145" s="5" t="s">
        <v>15</v>
      </c>
      <c r="D145" s="6">
        <v>78</v>
      </c>
      <c r="E145" s="7" t="s">
        <v>345</v>
      </c>
      <c r="F145" s="7"/>
      <c r="G145" s="8">
        <v>50.6</v>
      </c>
      <c r="H145" s="9">
        <f t="shared" si="6"/>
        <v>30.36</v>
      </c>
      <c r="I145" s="12">
        <v>0</v>
      </c>
      <c r="J145" s="9">
        <f t="shared" si="7"/>
        <v>0</v>
      </c>
      <c r="K145" s="9">
        <f t="shared" si="8"/>
        <v>30.36</v>
      </c>
      <c r="L145" s="13">
        <f>SUMPRODUCT(($E$3:$E$3404=E145)*($K$3:$K$3404&gt;=K145))</f>
        <v>2</v>
      </c>
      <c r="M145" s="12" t="s">
        <v>21</v>
      </c>
    </row>
    <row r="146" spans="1:13" s="1" customFormat="1" ht="11.25">
      <c r="A146" s="4">
        <v>20180458</v>
      </c>
      <c r="B146" s="5" t="s">
        <v>348</v>
      </c>
      <c r="C146" s="5" t="s">
        <v>15</v>
      </c>
      <c r="D146" s="6">
        <v>79</v>
      </c>
      <c r="E146" s="7" t="s">
        <v>349</v>
      </c>
      <c r="F146" s="7" t="s">
        <v>350</v>
      </c>
      <c r="G146" s="8">
        <v>51.8</v>
      </c>
      <c r="H146" s="9">
        <f t="shared" si="6"/>
        <v>31.08</v>
      </c>
      <c r="I146" s="12">
        <v>83</v>
      </c>
      <c r="J146" s="9">
        <f t="shared" si="7"/>
        <v>33.2</v>
      </c>
      <c r="K146" s="9">
        <f t="shared" si="8"/>
        <v>64.28</v>
      </c>
      <c r="L146" s="13">
        <f>SUMPRODUCT(($E$3:$E$3404=E146)*($K$3:$K$3404&gt;=K146))</f>
        <v>1</v>
      </c>
      <c r="M146" s="15"/>
    </row>
    <row r="147" spans="1:13" s="1" customFormat="1" ht="11.25">
      <c r="A147" s="4">
        <v>20180459</v>
      </c>
      <c r="B147" s="5" t="s">
        <v>351</v>
      </c>
      <c r="C147" s="5" t="s">
        <v>26</v>
      </c>
      <c r="D147" s="6">
        <v>80</v>
      </c>
      <c r="E147" s="7" t="s">
        <v>352</v>
      </c>
      <c r="F147" s="7" t="s">
        <v>353</v>
      </c>
      <c r="G147" s="8">
        <v>61.6</v>
      </c>
      <c r="H147" s="9">
        <f t="shared" si="6"/>
        <v>36.96</v>
      </c>
      <c r="I147" s="12">
        <v>87.1</v>
      </c>
      <c r="J147" s="9">
        <f t="shared" si="7"/>
        <v>34.84</v>
      </c>
      <c r="K147" s="9">
        <f t="shared" si="8"/>
        <v>71.8</v>
      </c>
      <c r="L147" s="13">
        <f>SUMPRODUCT(($E$3:$E$3404=E147)*($K$3:$K$3404&gt;=K147))</f>
        <v>1</v>
      </c>
      <c r="M147" s="15"/>
    </row>
    <row r="148" spans="1:13" s="1" customFormat="1" ht="11.25">
      <c r="A148" s="4">
        <v>20180558</v>
      </c>
      <c r="B148" s="5" t="s">
        <v>354</v>
      </c>
      <c r="C148" s="5" t="s">
        <v>15</v>
      </c>
      <c r="D148" s="6">
        <v>83</v>
      </c>
      <c r="E148" s="7" t="s">
        <v>355</v>
      </c>
      <c r="F148" s="7" t="s">
        <v>356</v>
      </c>
      <c r="G148" s="8">
        <v>78.7</v>
      </c>
      <c r="H148" s="9">
        <f t="shared" si="6"/>
        <v>47.22</v>
      </c>
      <c r="I148" s="12">
        <v>83.2</v>
      </c>
      <c r="J148" s="9">
        <f t="shared" si="7"/>
        <v>33.28</v>
      </c>
      <c r="K148" s="9">
        <f t="shared" si="8"/>
        <v>80.5</v>
      </c>
      <c r="L148" s="13">
        <f>SUMPRODUCT(($E$3:$E$3404=E148)*($K$3:$K$3404&gt;=K148))</f>
        <v>1</v>
      </c>
      <c r="M148" s="15"/>
    </row>
    <row r="149" spans="1:13" s="1" customFormat="1" ht="11.25">
      <c r="A149" s="4">
        <v>20180539</v>
      </c>
      <c r="B149" s="5" t="s">
        <v>357</v>
      </c>
      <c r="C149" s="5" t="s">
        <v>15</v>
      </c>
      <c r="D149" s="6">
        <v>83</v>
      </c>
      <c r="E149" s="7" t="s">
        <v>355</v>
      </c>
      <c r="F149" s="7" t="s">
        <v>358</v>
      </c>
      <c r="G149" s="8">
        <v>77.1</v>
      </c>
      <c r="H149" s="9">
        <f t="shared" si="6"/>
        <v>46.26</v>
      </c>
      <c r="I149" s="12">
        <v>84.4</v>
      </c>
      <c r="J149" s="9">
        <f t="shared" si="7"/>
        <v>33.76</v>
      </c>
      <c r="K149" s="9">
        <f t="shared" si="8"/>
        <v>80.02</v>
      </c>
      <c r="L149" s="13">
        <f>SUMPRODUCT(($E$3:$E$3404=E149)*($K$3:$K$3404&gt;=K149))</f>
        <v>2</v>
      </c>
      <c r="M149" s="15"/>
    </row>
    <row r="150" spans="1:13" s="1" customFormat="1" ht="11.25">
      <c r="A150" s="4">
        <v>20180575</v>
      </c>
      <c r="B150" s="5" t="s">
        <v>359</v>
      </c>
      <c r="C150" s="5" t="s">
        <v>15</v>
      </c>
      <c r="D150" s="6">
        <v>84</v>
      </c>
      <c r="E150" s="7" t="s">
        <v>360</v>
      </c>
      <c r="F150" s="7" t="s">
        <v>361</v>
      </c>
      <c r="G150" s="8">
        <v>73.3</v>
      </c>
      <c r="H150" s="9">
        <f t="shared" si="6"/>
        <v>43.98</v>
      </c>
      <c r="I150" s="12">
        <v>85.7</v>
      </c>
      <c r="J150" s="9">
        <f t="shared" si="7"/>
        <v>34.28</v>
      </c>
      <c r="K150" s="9">
        <f t="shared" si="8"/>
        <v>78.26</v>
      </c>
      <c r="L150" s="13">
        <f>SUMPRODUCT(($E$3:$E$3404=E150)*($K$3:$K$3404&gt;=K150))</f>
        <v>1</v>
      </c>
      <c r="M150" s="15"/>
    </row>
    <row r="151" spans="1:13" s="1" customFormat="1" ht="11.25">
      <c r="A151" s="4">
        <v>20180572</v>
      </c>
      <c r="B151" s="5" t="s">
        <v>362</v>
      </c>
      <c r="C151" s="5" t="s">
        <v>15</v>
      </c>
      <c r="D151" s="6">
        <v>84</v>
      </c>
      <c r="E151" s="7" t="s">
        <v>360</v>
      </c>
      <c r="F151" s="7" t="s">
        <v>363</v>
      </c>
      <c r="G151" s="8">
        <v>71.9</v>
      </c>
      <c r="H151" s="9">
        <f t="shared" si="6"/>
        <v>43.14</v>
      </c>
      <c r="I151" s="12">
        <v>82.6</v>
      </c>
      <c r="J151" s="9">
        <f t="shared" si="7"/>
        <v>33.04</v>
      </c>
      <c r="K151" s="9">
        <f t="shared" si="8"/>
        <v>76.18</v>
      </c>
      <c r="L151" s="13">
        <f>SUMPRODUCT(($E$3:$E$3404=E151)*($K$3:$K$3404&gt;=K151))</f>
        <v>2</v>
      </c>
      <c r="M151" s="15"/>
    </row>
    <row r="152" spans="1:13" s="1" customFormat="1" ht="11.25">
      <c r="A152" s="4">
        <v>20180570</v>
      </c>
      <c r="B152" s="5" t="s">
        <v>364</v>
      </c>
      <c r="C152" s="5" t="s">
        <v>15</v>
      </c>
      <c r="D152" s="6">
        <v>84</v>
      </c>
      <c r="E152" s="7" t="s">
        <v>360</v>
      </c>
      <c r="F152" s="7" t="s">
        <v>365</v>
      </c>
      <c r="G152" s="8">
        <v>71.2</v>
      </c>
      <c r="H152" s="9">
        <f t="shared" si="6"/>
        <v>42.72</v>
      </c>
      <c r="I152" s="12">
        <v>81.8</v>
      </c>
      <c r="J152" s="9">
        <f t="shared" si="7"/>
        <v>32.72</v>
      </c>
      <c r="K152" s="9">
        <f t="shared" si="8"/>
        <v>75.44</v>
      </c>
      <c r="L152" s="13">
        <f>SUMPRODUCT(($E$3:$E$3404=E152)*($K$3:$K$3404&gt;=K152))</f>
        <v>3</v>
      </c>
      <c r="M152" s="15"/>
    </row>
    <row r="153" spans="1:13" s="1" customFormat="1" ht="11.25">
      <c r="A153" s="4">
        <v>20180576</v>
      </c>
      <c r="B153" s="5" t="s">
        <v>366</v>
      </c>
      <c r="C153" s="5" t="s">
        <v>15</v>
      </c>
      <c r="D153" s="6">
        <v>84</v>
      </c>
      <c r="E153" s="7" t="s">
        <v>360</v>
      </c>
      <c r="F153" s="7"/>
      <c r="G153" s="8">
        <v>69.1</v>
      </c>
      <c r="H153" s="9">
        <f t="shared" si="6"/>
        <v>41.46</v>
      </c>
      <c r="I153" s="12">
        <v>0</v>
      </c>
      <c r="J153" s="9">
        <f t="shared" si="7"/>
        <v>0</v>
      </c>
      <c r="K153" s="9">
        <f t="shared" si="8"/>
        <v>41.46</v>
      </c>
      <c r="L153" s="13">
        <f>SUMPRODUCT(($E$3:$E$3404=E153)*($K$3:$K$3404&gt;=K153))</f>
        <v>4</v>
      </c>
      <c r="M153" s="12" t="s">
        <v>21</v>
      </c>
    </row>
    <row r="154" spans="1:13" s="1" customFormat="1" ht="11.25">
      <c r="A154" s="4">
        <v>20180590</v>
      </c>
      <c r="B154" s="5" t="s">
        <v>367</v>
      </c>
      <c r="C154" s="5" t="s">
        <v>15</v>
      </c>
      <c r="D154" s="6">
        <v>86</v>
      </c>
      <c r="E154" s="7" t="s">
        <v>368</v>
      </c>
      <c r="F154" s="7" t="s">
        <v>369</v>
      </c>
      <c r="G154" s="8">
        <v>74.7</v>
      </c>
      <c r="H154" s="9">
        <f t="shared" si="6"/>
        <v>44.82</v>
      </c>
      <c r="I154" s="12">
        <v>84</v>
      </c>
      <c r="J154" s="9">
        <f t="shared" si="7"/>
        <v>33.6</v>
      </c>
      <c r="K154" s="9">
        <f t="shared" si="8"/>
        <v>78.42</v>
      </c>
      <c r="L154" s="13">
        <f>SUMPRODUCT(($E$3:$E$3404=E154)*($K$3:$K$3404&gt;=K154))</f>
        <v>1</v>
      </c>
      <c r="M154" s="15"/>
    </row>
    <row r="155" spans="1:13" s="1" customFormat="1" ht="11.25">
      <c r="A155" s="4">
        <v>20180595</v>
      </c>
      <c r="B155" s="5" t="s">
        <v>370</v>
      </c>
      <c r="C155" s="5" t="s">
        <v>15</v>
      </c>
      <c r="D155" s="6">
        <v>86</v>
      </c>
      <c r="E155" s="7" t="s">
        <v>368</v>
      </c>
      <c r="F155" s="7" t="s">
        <v>371</v>
      </c>
      <c r="G155" s="8">
        <v>74.7</v>
      </c>
      <c r="H155" s="9">
        <f t="shared" si="6"/>
        <v>44.82</v>
      </c>
      <c r="I155" s="12">
        <v>82.4</v>
      </c>
      <c r="J155" s="9">
        <f t="shared" si="7"/>
        <v>32.96</v>
      </c>
      <c r="K155" s="9">
        <f t="shared" si="8"/>
        <v>77.78</v>
      </c>
      <c r="L155" s="13">
        <f>SUMPRODUCT(($E$3:$E$3404=E155)*($K$3:$K$3404&gt;=K155))</f>
        <v>2</v>
      </c>
      <c r="M155" s="15"/>
    </row>
    <row r="156" spans="1:13" s="1" customFormat="1" ht="11.25">
      <c r="A156" s="4">
        <v>20180613</v>
      </c>
      <c r="B156" s="5" t="s">
        <v>372</v>
      </c>
      <c r="C156" s="5" t="s">
        <v>15</v>
      </c>
      <c r="D156" s="6">
        <v>86</v>
      </c>
      <c r="E156" s="7" t="s">
        <v>368</v>
      </c>
      <c r="F156" s="7"/>
      <c r="G156" s="8">
        <v>70.8</v>
      </c>
      <c r="H156" s="9">
        <f t="shared" si="6"/>
        <v>42.48</v>
      </c>
      <c r="I156" s="12">
        <v>0</v>
      </c>
      <c r="J156" s="9">
        <f t="shared" si="7"/>
        <v>0</v>
      </c>
      <c r="K156" s="9">
        <f t="shared" si="8"/>
        <v>42.48</v>
      </c>
      <c r="L156" s="13">
        <f>SUMPRODUCT(($E$3:$E$3404=E156)*($K$3:$K$3404&gt;=K156))</f>
        <v>3</v>
      </c>
      <c r="M156" s="12" t="s">
        <v>21</v>
      </c>
    </row>
    <row r="157" spans="1:13" s="1" customFormat="1" ht="11.25">
      <c r="A157" s="4">
        <v>20184169</v>
      </c>
      <c r="B157" s="5" t="s">
        <v>373</v>
      </c>
      <c r="C157" s="5" t="s">
        <v>15</v>
      </c>
      <c r="D157" s="6">
        <v>87</v>
      </c>
      <c r="E157" s="7" t="s">
        <v>374</v>
      </c>
      <c r="F157" s="7"/>
      <c r="G157" s="8">
        <v>68.2</v>
      </c>
      <c r="H157" s="9">
        <f t="shared" si="6"/>
        <v>40.92</v>
      </c>
      <c r="I157" s="12">
        <v>0</v>
      </c>
      <c r="J157" s="9">
        <f t="shared" si="7"/>
        <v>0</v>
      </c>
      <c r="K157" s="9">
        <f t="shared" si="8"/>
        <v>40.92</v>
      </c>
      <c r="L157" s="13">
        <f>SUMPRODUCT(($E$3:$E$3404=E157)*($K$3:$K$3404&gt;=K157))</f>
        <v>2</v>
      </c>
      <c r="M157" s="12" t="s">
        <v>21</v>
      </c>
    </row>
    <row r="158" spans="1:13" s="1" customFormat="1" ht="11.25">
      <c r="A158" s="4">
        <v>20184171</v>
      </c>
      <c r="B158" s="5" t="s">
        <v>375</v>
      </c>
      <c r="C158" s="5" t="s">
        <v>15</v>
      </c>
      <c r="D158" s="6">
        <v>87</v>
      </c>
      <c r="E158" s="7" t="s">
        <v>374</v>
      </c>
      <c r="F158" s="7" t="s">
        <v>376</v>
      </c>
      <c r="G158" s="8">
        <v>66.8</v>
      </c>
      <c r="H158" s="9">
        <f t="shared" si="6"/>
        <v>40.08</v>
      </c>
      <c r="I158" s="12">
        <v>75.82</v>
      </c>
      <c r="J158" s="9">
        <f t="shared" si="7"/>
        <v>30.328</v>
      </c>
      <c r="K158" s="9">
        <f t="shared" si="8"/>
        <v>70.408</v>
      </c>
      <c r="L158" s="13">
        <f>SUMPRODUCT(($E$3:$E$3404=E158)*($K$3:$K$3404&gt;=K158))</f>
        <v>1</v>
      </c>
      <c r="M158" s="15"/>
    </row>
    <row r="159" spans="1:13" s="1" customFormat="1" ht="11.25">
      <c r="A159" s="4">
        <v>20184180</v>
      </c>
      <c r="B159" s="5" t="s">
        <v>377</v>
      </c>
      <c r="C159" s="5" t="s">
        <v>15</v>
      </c>
      <c r="D159" s="6">
        <v>88</v>
      </c>
      <c r="E159" s="7" t="s">
        <v>378</v>
      </c>
      <c r="F159" s="7" t="s">
        <v>379</v>
      </c>
      <c r="G159" s="8">
        <v>65.9</v>
      </c>
      <c r="H159" s="9">
        <f t="shared" si="6"/>
        <v>39.54</v>
      </c>
      <c r="I159" s="12">
        <v>68.12</v>
      </c>
      <c r="J159" s="9">
        <f t="shared" si="7"/>
        <v>27.248</v>
      </c>
      <c r="K159" s="9">
        <f t="shared" si="8"/>
        <v>66.788</v>
      </c>
      <c r="L159" s="13">
        <f>SUMPRODUCT(($E$3:$E$3404=E159)*($K$3:$K$3404&gt;=K159))</f>
        <v>2</v>
      </c>
      <c r="M159" s="15"/>
    </row>
    <row r="160" spans="1:13" s="1" customFormat="1" ht="11.25">
      <c r="A160" s="4">
        <v>20184176</v>
      </c>
      <c r="B160" s="5" t="s">
        <v>380</v>
      </c>
      <c r="C160" s="5" t="s">
        <v>15</v>
      </c>
      <c r="D160" s="6">
        <v>88</v>
      </c>
      <c r="E160" s="7" t="s">
        <v>378</v>
      </c>
      <c r="F160" s="7" t="s">
        <v>381</v>
      </c>
      <c r="G160" s="8">
        <v>63</v>
      </c>
      <c r="H160" s="9">
        <f t="shared" si="6"/>
        <v>37.8</v>
      </c>
      <c r="I160" s="12">
        <v>84.04</v>
      </c>
      <c r="J160" s="9">
        <f t="shared" si="7"/>
        <v>33.616</v>
      </c>
      <c r="K160" s="9">
        <f t="shared" si="8"/>
        <v>71.416</v>
      </c>
      <c r="L160" s="13">
        <f>SUMPRODUCT(($E$3:$E$3404=E160)*($K$3:$K$3404&gt;=K160))</f>
        <v>1</v>
      </c>
      <c r="M160" s="15"/>
    </row>
    <row r="161" spans="1:13" s="1" customFormat="1" ht="11.25">
      <c r="A161" s="4">
        <v>20184212</v>
      </c>
      <c r="B161" s="5" t="s">
        <v>382</v>
      </c>
      <c r="C161" s="5" t="s">
        <v>26</v>
      </c>
      <c r="D161" s="6">
        <v>89</v>
      </c>
      <c r="E161" s="7" t="s">
        <v>383</v>
      </c>
      <c r="F161" s="7" t="s">
        <v>384</v>
      </c>
      <c r="G161" s="8">
        <v>63.5</v>
      </c>
      <c r="H161" s="9">
        <f t="shared" si="6"/>
        <v>38.1</v>
      </c>
      <c r="I161" s="12">
        <v>83.82</v>
      </c>
      <c r="J161" s="9">
        <f t="shared" si="7"/>
        <v>33.528</v>
      </c>
      <c r="K161" s="9">
        <f t="shared" si="8"/>
        <v>71.628</v>
      </c>
      <c r="L161" s="13">
        <f>SUMPRODUCT(($E$3:$E$3404=E161)*($K$3:$K$3404&gt;=K161))</f>
        <v>1</v>
      </c>
      <c r="M161" s="15"/>
    </row>
    <row r="162" spans="1:13" s="1" customFormat="1" ht="11.25">
      <c r="A162" s="4">
        <v>20184210</v>
      </c>
      <c r="B162" s="5" t="s">
        <v>385</v>
      </c>
      <c r="C162" s="5" t="s">
        <v>15</v>
      </c>
      <c r="D162" s="6">
        <v>89</v>
      </c>
      <c r="E162" s="7" t="s">
        <v>383</v>
      </c>
      <c r="F162" s="7"/>
      <c r="G162" s="8">
        <v>51.3</v>
      </c>
      <c r="H162" s="9">
        <f t="shared" si="6"/>
        <v>30.78</v>
      </c>
      <c r="I162" s="12">
        <v>0</v>
      </c>
      <c r="J162" s="9">
        <f t="shared" si="7"/>
        <v>0</v>
      </c>
      <c r="K162" s="9">
        <f t="shared" si="8"/>
        <v>30.78</v>
      </c>
      <c r="L162" s="13">
        <f>SUMPRODUCT(($E$3:$E$3404=E162)*($K$3:$K$3404&gt;=K162))</f>
        <v>2</v>
      </c>
      <c r="M162" s="12" t="s">
        <v>21</v>
      </c>
    </row>
    <row r="163" spans="1:13" s="1" customFormat="1" ht="11.25">
      <c r="A163" s="4">
        <v>20184219</v>
      </c>
      <c r="B163" s="5" t="s">
        <v>386</v>
      </c>
      <c r="C163" s="5" t="s">
        <v>15</v>
      </c>
      <c r="D163" s="6">
        <v>90</v>
      </c>
      <c r="E163" s="7" t="s">
        <v>387</v>
      </c>
      <c r="F163" s="7" t="s">
        <v>388</v>
      </c>
      <c r="G163" s="8">
        <v>70.2</v>
      </c>
      <c r="H163" s="9">
        <f t="shared" si="6"/>
        <v>42.12</v>
      </c>
      <c r="I163" s="12">
        <v>83.14</v>
      </c>
      <c r="J163" s="9">
        <f t="shared" si="7"/>
        <v>33.256</v>
      </c>
      <c r="K163" s="9">
        <f t="shared" si="8"/>
        <v>75.376</v>
      </c>
      <c r="L163" s="13">
        <f>SUMPRODUCT(($E$3:$E$3404=E163)*($K$3:$K$3404&gt;=K163))</f>
        <v>3</v>
      </c>
      <c r="M163" s="15"/>
    </row>
    <row r="164" spans="1:13" s="1" customFormat="1" ht="11.25">
      <c r="A164" s="4">
        <v>20184226</v>
      </c>
      <c r="B164" s="5" t="s">
        <v>389</v>
      </c>
      <c r="C164" s="5" t="s">
        <v>15</v>
      </c>
      <c r="D164" s="6">
        <v>90</v>
      </c>
      <c r="E164" s="7" t="s">
        <v>387</v>
      </c>
      <c r="F164" s="7" t="s">
        <v>390</v>
      </c>
      <c r="G164" s="8">
        <v>69.8</v>
      </c>
      <c r="H164" s="9">
        <f t="shared" si="6"/>
        <v>41.88</v>
      </c>
      <c r="I164" s="12">
        <v>84.44</v>
      </c>
      <c r="J164" s="9">
        <f t="shared" si="7"/>
        <v>33.776</v>
      </c>
      <c r="K164" s="9">
        <f t="shared" si="8"/>
        <v>75.656</v>
      </c>
      <c r="L164" s="13">
        <f>SUMPRODUCT(($E$3:$E$3404=E164)*($K$3:$K$3404&gt;=K164))</f>
        <v>2</v>
      </c>
      <c r="M164" s="15"/>
    </row>
    <row r="165" spans="1:13" s="1" customFormat="1" ht="11.25">
      <c r="A165" s="4">
        <v>20184235</v>
      </c>
      <c r="B165" s="5" t="s">
        <v>391</v>
      </c>
      <c r="C165" s="5" t="s">
        <v>15</v>
      </c>
      <c r="D165" s="6">
        <v>90</v>
      </c>
      <c r="E165" s="7" t="s">
        <v>387</v>
      </c>
      <c r="F165" s="7" t="s">
        <v>392</v>
      </c>
      <c r="G165" s="8">
        <v>69.1</v>
      </c>
      <c r="H165" s="9">
        <f t="shared" si="6"/>
        <v>41.46</v>
      </c>
      <c r="I165" s="12">
        <v>86.12</v>
      </c>
      <c r="J165" s="9">
        <f t="shared" si="7"/>
        <v>34.448</v>
      </c>
      <c r="K165" s="9">
        <f t="shared" si="8"/>
        <v>75.908</v>
      </c>
      <c r="L165" s="13">
        <f>SUMPRODUCT(($E$3:$E$3404=E165)*($K$3:$K$3404&gt;=K165))</f>
        <v>1</v>
      </c>
      <c r="M165" s="15"/>
    </row>
    <row r="166" spans="1:13" s="1" customFormat="1" ht="11.25">
      <c r="A166" s="4">
        <v>20184244</v>
      </c>
      <c r="B166" s="5" t="s">
        <v>393</v>
      </c>
      <c r="C166" s="5" t="s">
        <v>15</v>
      </c>
      <c r="D166" s="6">
        <v>91</v>
      </c>
      <c r="E166" s="7" t="s">
        <v>394</v>
      </c>
      <c r="F166" s="7" t="s">
        <v>395</v>
      </c>
      <c r="G166" s="8">
        <v>80.2</v>
      </c>
      <c r="H166" s="9">
        <f t="shared" si="6"/>
        <v>48.12</v>
      </c>
      <c r="I166" s="12">
        <v>87.22</v>
      </c>
      <c r="J166" s="9">
        <f t="shared" si="7"/>
        <v>34.888</v>
      </c>
      <c r="K166" s="9">
        <f t="shared" si="8"/>
        <v>83.008</v>
      </c>
      <c r="L166" s="13">
        <f>SUMPRODUCT(($E$3:$E$3404=E166)*($K$3:$K$3404&gt;=K166))</f>
        <v>1</v>
      </c>
      <c r="M166" s="15"/>
    </row>
    <row r="167" spans="1:13" s="1" customFormat="1" ht="11.25">
      <c r="A167" s="4">
        <v>20184245</v>
      </c>
      <c r="B167" s="5" t="s">
        <v>396</v>
      </c>
      <c r="C167" s="5" t="s">
        <v>15</v>
      </c>
      <c r="D167" s="6">
        <v>91</v>
      </c>
      <c r="E167" s="7" t="s">
        <v>394</v>
      </c>
      <c r="F167" s="7"/>
      <c r="G167" s="8">
        <v>69.8</v>
      </c>
      <c r="H167" s="9">
        <f t="shared" si="6"/>
        <v>41.88</v>
      </c>
      <c r="I167" s="12">
        <v>0</v>
      </c>
      <c r="J167" s="9">
        <f t="shared" si="7"/>
        <v>0</v>
      </c>
      <c r="K167" s="9">
        <f t="shared" si="8"/>
        <v>41.88</v>
      </c>
      <c r="L167" s="13">
        <f>SUMPRODUCT(($E$3:$E$3404=E167)*($K$3:$K$3404&gt;=K167))</f>
        <v>2</v>
      </c>
      <c r="M167" s="12" t="s">
        <v>21</v>
      </c>
    </row>
    <row r="168" spans="1:13" s="1" customFormat="1" ht="11.25">
      <c r="A168" s="4">
        <v>20184261</v>
      </c>
      <c r="B168" s="5" t="s">
        <v>397</v>
      </c>
      <c r="C168" s="5" t="s">
        <v>15</v>
      </c>
      <c r="D168" s="6">
        <v>92</v>
      </c>
      <c r="E168" s="7" t="s">
        <v>398</v>
      </c>
      <c r="F168" s="7" t="s">
        <v>399</v>
      </c>
      <c r="G168" s="8">
        <v>57.5</v>
      </c>
      <c r="H168" s="9">
        <f t="shared" si="6"/>
        <v>34.5</v>
      </c>
      <c r="I168" s="12">
        <v>83.9</v>
      </c>
      <c r="J168" s="9">
        <f t="shared" si="7"/>
        <v>33.56</v>
      </c>
      <c r="K168" s="9">
        <f t="shared" si="8"/>
        <v>68.06</v>
      </c>
      <c r="L168" s="13">
        <f>SUMPRODUCT(($E$3:$E$3404=E168)*($K$3:$K$3404&gt;=K168))</f>
        <v>1</v>
      </c>
      <c r="M168" s="15"/>
    </row>
    <row r="169" spans="1:13" s="1" customFormat="1" ht="11.25">
      <c r="A169" s="4">
        <v>20184256</v>
      </c>
      <c r="B169" s="5" t="s">
        <v>400</v>
      </c>
      <c r="C169" s="5" t="s">
        <v>26</v>
      </c>
      <c r="D169" s="6">
        <v>92</v>
      </c>
      <c r="E169" s="7" t="s">
        <v>398</v>
      </c>
      <c r="F169" s="7" t="s">
        <v>401</v>
      </c>
      <c r="G169" s="8">
        <v>53.9</v>
      </c>
      <c r="H169" s="9">
        <f t="shared" si="6"/>
        <v>32.34</v>
      </c>
      <c r="I169" s="12">
        <v>80.02</v>
      </c>
      <c r="J169" s="9">
        <f t="shared" si="7"/>
        <v>32.008</v>
      </c>
      <c r="K169" s="9">
        <f t="shared" si="8"/>
        <v>64.348</v>
      </c>
      <c r="L169" s="13">
        <f>SUMPRODUCT(($E$3:$E$3404=E169)*($K$3:$K$3404&gt;=K169))</f>
        <v>2</v>
      </c>
      <c r="M169" s="15"/>
    </row>
    <row r="170" spans="1:13" s="1" customFormat="1" ht="11.25">
      <c r="A170" s="4">
        <v>20184259</v>
      </c>
      <c r="B170" s="5" t="s">
        <v>402</v>
      </c>
      <c r="C170" s="5" t="s">
        <v>15</v>
      </c>
      <c r="D170" s="6">
        <v>92</v>
      </c>
      <c r="E170" s="7" t="s">
        <v>398</v>
      </c>
      <c r="F170" s="7" t="s">
        <v>403</v>
      </c>
      <c r="G170" s="8">
        <v>52.3</v>
      </c>
      <c r="H170" s="9">
        <f t="shared" si="6"/>
        <v>31.38</v>
      </c>
      <c r="I170" s="12">
        <v>79.42</v>
      </c>
      <c r="J170" s="9">
        <f t="shared" si="7"/>
        <v>31.768</v>
      </c>
      <c r="K170" s="9">
        <f t="shared" si="8"/>
        <v>63.148</v>
      </c>
      <c r="L170" s="13">
        <f>SUMPRODUCT(($E$3:$E$3404=E170)*($K$3:$K$3404&gt;=K170))</f>
        <v>3</v>
      </c>
      <c r="M170" s="15"/>
    </row>
    <row r="171" spans="1:13" s="1" customFormat="1" ht="11.25">
      <c r="A171" s="4">
        <v>20184269</v>
      </c>
      <c r="B171" s="5" t="s">
        <v>404</v>
      </c>
      <c r="C171" s="5" t="s">
        <v>26</v>
      </c>
      <c r="D171" s="6">
        <v>93</v>
      </c>
      <c r="E171" s="7" t="s">
        <v>405</v>
      </c>
      <c r="F171" s="7" t="s">
        <v>406</v>
      </c>
      <c r="G171" s="8">
        <v>67.4</v>
      </c>
      <c r="H171" s="9">
        <f t="shared" si="6"/>
        <v>40.44</v>
      </c>
      <c r="I171" s="12">
        <v>82.36</v>
      </c>
      <c r="J171" s="9">
        <f t="shared" si="7"/>
        <v>32.944</v>
      </c>
      <c r="K171" s="9">
        <f t="shared" si="8"/>
        <v>73.384</v>
      </c>
      <c r="L171" s="13">
        <f>SUMPRODUCT(($E$3:$E$3404=E171)*($K$3:$K$3404&gt;=K171))</f>
        <v>1</v>
      </c>
      <c r="M171" s="15"/>
    </row>
    <row r="172" spans="1:13" s="1" customFormat="1" ht="11.25">
      <c r="A172" s="4">
        <v>20184267</v>
      </c>
      <c r="B172" s="5" t="s">
        <v>407</v>
      </c>
      <c r="C172" s="5" t="s">
        <v>15</v>
      </c>
      <c r="D172" s="6">
        <v>93</v>
      </c>
      <c r="E172" s="7" t="s">
        <v>405</v>
      </c>
      <c r="F172" s="7" t="s">
        <v>408</v>
      </c>
      <c r="G172" s="8">
        <v>53.5</v>
      </c>
      <c r="H172" s="9">
        <f t="shared" si="6"/>
        <v>32.1</v>
      </c>
      <c r="I172" s="12">
        <v>80.5</v>
      </c>
      <c r="J172" s="9">
        <f t="shared" si="7"/>
        <v>32.2</v>
      </c>
      <c r="K172" s="9">
        <f t="shared" si="8"/>
        <v>64.3</v>
      </c>
      <c r="L172" s="13">
        <f>SUMPRODUCT(($E$3:$E$3404=E172)*($K$3:$K$3404&gt;=K172))</f>
        <v>2</v>
      </c>
      <c r="M172" s="15"/>
    </row>
    <row r="173" spans="1:13" s="1" customFormat="1" ht="11.25">
      <c r="A173" s="4">
        <v>20184273</v>
      </c>
      <c r="B173" s="5" t="s">
        <v>409</v>
      </c>
      <c r="C173" s="5" t="s">
        <v>26</v>
      </c>
      <c r="D173" s="6">
        <v>94</v>
      </c>
      <c r="E173" s="7" t="s">
        <v>410</v>
      </c>
      <c r="F173" s="7" t="s">
        <v>411</v>
      </c>
      <c r="G173" s="8">
        <v>54.1</v>
      </c>
      <c r="H173" s="9">
        <f t="shared" si="6"/>
        <v>32.46</v>
      </c>
      <c r="I173" s="12">
        <v>79.84</v>
      </c>
      <c r="J173" s="9">
        <f t="shared" si="7"/>
        <v>31.936</v>
      </c>
      <c r="K173" s="9">
        <f t="shared" si="8"/>
        <v>64.396</v>
      </c>
      <c r="L173" s="13">
        <f>SUMPRODUCT(($E$3:$E$3404=E173)*($K$3:$K$3404&gt;=K173))</f>
        <v>2</v>
      </c>
      <c r="M173" s="15"/>
    </row>
    <row r="174" spans="1:13" s="1" customFormat="1" ht="11.25">
      <c r="A174" s="4">
        <v>20184277</v>
      </c>
      <c r="B174" s="5" t="s">
        <v>412</v>
      </c>
      <c r="C174" s="5" t="s">
        <v>15</v>
      </c>
      <c r="D174" s="6">
        <v>94</v>
      </c>
      <c r="E174" s="7" t="s">
        <v>410</v>
      </c>
      <c r="F174" s="7" t="s">
        <v>413</v>
      </c>
      <c r="G174" s="8">
        <v>53.7</v>
      </c>
      <c r="H174" s="9">
        <f t="shared" si="6"/>
        <v>32.22</v>
      </c>
      <c r="I174" s="12">
        <v>83.66</v>
      </c>
      <c r="J174" s="9">
        <f t="shared" si="7"/>
        <v>33.464</v>
      </c>
      <c r="K174" s="9">
        <f t="shared" si="8"/>
        <v>65.684</v>
      </c>
      <c r="L174" s="13">
        <f>SUMPRODUCT(($E$3:$E$3404=E174)*($K$3:$K$3404&gt;=K174))</f>
        <v>1</v>
      </c>
      <c r="M174" s="15"/>
    </row>
    <row r="175" spans="1:13" s="1" customFormat="1" ht="11.25">
      <c r="A175" s="4">
        <v>20184280</v>
      </c>
      <c r="B175" s="5" t="s">
        <v>414</v>
      </c>
      <c r="C175" s="5" t="s">
        <v>26</v>
      </c>
      <c r="D175" s="6">
        <v>94</v>
      </c>
      <c r="E175" s="7" t="s">
        <v>410</v>
      </c>
      <c r="F175" s="7" t="s">
        <v>415</v>
      </c>
      <c r="G175" s="8">
        <v>53.2</v>
      </c>
      <c r="H175" s="9">
        <f t="shared" si="6"/>
        <v>31.92</v>
      </c>
      <c r="I175" s="12">
        <v>75.16</v>
      </c>
      <c r="J175" s="9">
        <f t="shared" si="7"/>
        <v>30.064</v>
      </c>
      <c r="K175" s="9">
        <f t="shared" si="8"/>
        <v>61.984</v>
      </c>
      <c r="L175" s="13">
        <f>SUMPRODUCT(($E$3:$E$3404=E175)*($K$3:$K$3404&gt;=K175))</f>
        <v>3</v>
      </c>
      <c r="M175" s="15"/>
    </row>
    <row r="176" spans="1:13" s="1" customFormat="1" ht="11.25">
      <c r="A176" s="4">
        <v>20180127</v>
      </c>
      <c r="B176" s="5" t="s">
        <v>416</v>
      </c>
      <c r="C176" s="5" t="s">
        <v>15</v>
      </c>
      <c r="D176" s="6">
        <v>95</v>
      </c>
      <c r="E176" s="7" t="s">
        <v>417</v>
      </c>
      <c r="F176" s="7" t="s">
        <v>418</v>
      </c>
      <c r="G176" s="8">
        <v>61.1</v>
      </c>
      <c r="H176" s="9">
        <f t="shared" si="6"/>
        <v>36.66</v>
      </c>
      <c r="I176" s="12">
        <v>75.6</v>
      </c>
      <c r="J176" s="9">
        <f t="shared" si="7"/>
        <v>30.24</v>
      </c>
      <c r="K176" s="9">
        <f t="shared" si="8"/>
        <v>66.9</v>
      </c>
      <c r="L176" s="13">
        <f>SUMPRODUCT(($E$3:$E$3404=E176)*($K$3:$K$3404&gt;=K176))</f>
        <v>11</v>
      </c>
      <c r="M176" s="15"/>
    </row>
    <row r="177" spans="1:13" s="1" customFormat="1" ht="11.25">
      <c r="A177" s="4">
        <v>20180082</v>
      </c>
      <c r="B177" s="5" t="s">
        <v>419</v>
      </c>
      <c r="C177" s="5" t="s">
        <v>15</v>
      </c>
      <c r="D177" s="6">
        <v>95</v>
      </c>
      <c r="E177" s="7" t="s">
        <v>417</v>
      </c>
      <c r="F177" s="7" t="s">
        <v>420</v>
      </c>
      <c r="G177" s="8">
        <v>61.1</v>
      </c>
      <c r="H177" s="9">
        <f t="shared" si="6"/>
        <v>36.66</v>
      </c>
      <c r="I177" s="12">
        <v>71.6</v>
      </c>
      <c r="J177" s="9">
        <f t="shared" si="7"/>
        <v>28.64</v>
      </c>
      <c r="K177" s="9">
        <f t="shared" si="8"/>
        <v>65.3</v>
      </c>
      <c r="L177" s="13">
        <f>SUMPRODUCT(($E$3:$E$3404=E177)*($K$3:$K$3404&gt;=K177))</f>
        <v>15</v>
      </c>
      <c r="M177" s="15"/>
    </row>
    <row r="178" spans="1:13" s="1" customFormat="1" ht="11.25">
      <c r="A178" s="4">
        <v>20180008</v>
      </c>
      <c r="B178" s="5" t="s">
        <v>421</v>
      </c>
      <c r="C178" s="5" t="s">
        <v>15</v>
      </c>
      <c r="D178" s="6">
        <v>95</v>
      </c>
      <c r="E178" s="7" t="s">
        <v>417</v>
      </c>
      <c r="F178" s="7"/>
      <c r="G178" s="8">
        <v>61.3</v>
      </c>
      <c r="H178" s="9">
        <f t="shared" si="6"/>
        <v>36.78</v>
      </c>
      <c r="I178" s="12">
        <v>0</v>
      </c>
      <c r="J178" s="9">
        <f t="shared" si="7"/>
        <v>0</v>
      </c>
      <c r="K178" s="9">
        <f t="shared" si="8"/>
        <v>36.78</v>
      </c>
      <c r="L178" s="13">
        <f>SUMPRODUCT(($E$3:$E$3404=E178)*($K$3:$K$3404&gt;=K178))</f>
        <v>17</v>
      </c>
      <c r="M178" s="12" t="s">
        <v>21</v>
      </c>
    </row>
    <row r="179" spans="1:13" s="1" customFormat="1" ht="11.25">
      <c r="A179" s="4">
        <v>20180014</v>
      </c>
      <c r="B179" s="5" t="s">
        <v>422</v>
      </c>
      <c r="C179" s="5" t="s">
        <v>15</v>
      </c>
      <c r="D179" s="6">
        <v>95</v>
      </c>
      <c r="E179" s="7" t="s">
        <v>417</v>
      </c>
      <c r="F179" s="7" t="s">
        <v>423</v>
      </c>
      <c r="G179" s="8">
        <v>61.9</v>
      </c>
      <c r="H179" s="9">
        <f t="shared" si="6"/>
        <v>37.14</v>
      </c>
      <c r="I179" s="12">
        <v>77.4</v>
      </c>
      <c r="J179" s="9">
        <f t="shared" si="7"/>
        <v>30.96</v>
      </c>
      <c r="K179" s="9">
        <f t="shared" si="8"/>
        <v>68.1</v>
      </c>
      <c r="L179" s="13">
        <f>SUMPRODUCT(($E$3:$E$3404=E179)*($K$3:$K$3404&gt;=K179))</f>
        <v>10</v>
      </c>
      <c r="M179" s="15"/>
    </row>
    <row r="180" spans="1:13" s="1" customFormat="1" ht="11.25">
      <c r="A180" s="4">
        <v>20180026</v>
      </c>
      <c r="B180" s="5" t="s">
        <v>424</v>
      </c>
      <c r="C180" s="5" t="s">
        <v>26</v>
      </c>
      <c r="D180" s="6">
        <v>95</v>
      </c>
      <c r="E180" s="7" t="s">
        <v>417</v>
      </c>
      <c r="F180" s="7" t="s">
        <v>425</v>
      </c>
      <c r="G180" s="8">
        <v>62.6</v>
      </c>
      <c r="H180" s="9">
        <f t="shared" si="6"/>
        <v>37.56</v>
      </c>
      <c r="I180" s="12">
        <v>77.6</v>
      </c>
      <c r="J180" s="9">
        <f t="shared" si="7"/>
        <v>31.04</v>
      </c>
      <c r="K180" s="9">
        <f t="shared" si="8"/>
        <v>68.6</v>
      </c>
      <c r="L180" s="13">
        <f>SUMPRODUCT(($E$3:$E$3404=E180)*($K$3:$K$3404&gt;=K180))</f>
        <v>9</v>
      </c>
      <c r="M180" s="15"/>
    </row>
    <row r="181" spans="1:13" s="1" customFormat="1" ht="11.25">
      <c r="A181" s="4">
        <v>20180032</v>
      </c>
      <c r="B181" s="5" t="s">
        <v>426</v>
      </c>
      <c r="C181" s="5" t="s">
        <v>15</v>
      </c>
      <c r="D181" s="6">
        <v>95</v>
      </c>
      <c r="E181" s="7" t="s">
        <v>417</v>
      </c>
      <c r="F181" s="7" t="s">
        <v>427</v>
      </c>
      <c r="G181" s="8">
        <v>62.6</v>
      </c>
      <c r="H181" s="9">
        <f t="shared" si="6"/>
        <v>37.56</v>
      </c>
      <c r="I181" s="12">
        <v>69.8</v>
      </c>
      <c r="J181" s="9">
        <f t="shared" si="7"/>
        <v>27.92</v>
      </c>
      <c r="K181" s="9">
        <f t="shared" si="8"/>
        <v>65.48</v>
      </c>
      <c r="L181" s="13">
        <f>SUMPRODUCT(($E$3:$E$3404=E181)*($K$3:$K$3404&gt;=K181))</f>
        <v>14</v>
      </c>
      <c r="M181" s="15"/>
    </row>
    <row r="182" spans="1:13" s="1" customFormat="1" ht="11.25">
      <c r="A182" s="4">
        <v>20180036</v>
      </c>
      <c r="B182" s="5" t="s">
        <v>428</v>
      </c>
      <c r="C182" s="5" t="s">
        <v>15</v>
      </c>
      <c r="D182" s="6">
        <v>95</v>
      </c>
      <c r="E182" s="7" t="s">
        <v>417</v>
      </c>
      <c r="F182" s="7" t="s">
        <v>429</v>
      </c>
      <c r="G182" s="8">
        <v>62.7</v>
      </c>
      <c r="H182" s="9">
        <f t="shared" si="6"/>
        <v>37.62</v>
      </c>
      <c r="I182" s="12">
        <v>70</v>
      </c>
      <c r="J182" s="9">
        <f t="shared" si="7"/>
        <v>28</v>
      </c>
      <c r="K182" s="9">
        <f t="shared" si="8"/>
        <v>65.62</v>
      </c>
      <c r="L182" s="13">
        <f>SUMPRODUCT(($E$3:$E$3404=E182)*($K$3:$K$3404&gt;=K182))</f>
        <v>13</v>
      </c>
      <c r="M182" s="15"/>
    </row>
    <row r="183" spans="1:13" s="1" customFormat="1" ht="11.25">
      <c r="A183" s="4">
        <v>20180092</v>
      </c>
      <c r="B183" s="5" t="s">
        <v>430</v>
      </c>
      <c r="C183" s="5" t="s">
        <v>15</v>
      </c>
      <c r="D183" s="6">
        <v>95</v>
      </c>
      <c r="E183" s="7" t="s">
        <v>417</v>
      </c>
      <c r="F183" s="7" t="s">
        <v>431</v>
      </c>
      <c r="G183" s="8">
        <v>63.6</v>
      </c>
      <c r="H183" s="9">
        <f t="shared" si="6"/>
        <v>38.16</v>
      </c>
      <c r="I183" s="12">
        <v>65.4</v>
      </c>
      <c r="J183" s="9">
        <f t="shared" si="7"/>
        <v>26.16</v>
      </c>
      <c r="K183" s="9">
        <f t="shared" si="8"/>
        <v>64.32</v>
      </c>
      <c r="L183" s="13">
        <f>SUMPRODUCT(($E$3:$E$3404=E183)*($K$3:$K$3404&gt;=K183))</f>
        <v>16</v>
      </c>
      <c r="M183" s="15"/>
    </row>
    <row r="184" spans="1:13" s="1" customFormat="1" ht="11.25">
      <c r="A184" s="4">
        <v>20180001</v>
      </c>
      <c r="B184" s="5" t="s">
        <v>432</v>
      </c>
      <c r="C184" s="5" t="s">
        <v>15</v>
      </c>
      <c r="D184" s="6">
        <v>95</v>
      </c>
      <c r="E184" s="7" t="s">
        <v>417</v>
      </c>
      <c r="F184" s="7" t="s">
        <v>433</v>
      </c>
      <c r="G184" s="8">
        <v>64.7</v>
      </c>
      <c r="H184" s="9">
        <f t="shared" si="6"/>
        <v>38.82</v>
      </c>
      <c r="I184" s="12">
        <v>85</v>
      </c>
      <c r="J184" s="9">
        <f t="shared" si="7"/>
        <v>34</v>
      </c>
      <c r="K184" s="9">
        <f t="shared" si="8"/>
        <v>72.82</v>
      </c>
      <c r="L184" s="13">
        <f>SUMPRODUCT(($E$3:$E$3404=E184)*($K$3:$K$3404&gt;=K184))</f>
        <v>4</v>
      </c>
      <c r="M184" s="15"/>
    </row>
    <row r="185" spans="1:13" s="1" customFormat="1" ht="11.25">
      <c r="A185" s="4">
        <v>20180067</v>
      </c>
      <c r="B185" s="5" t="s">
        <v>434</v>
      </c>
      <c r="C185" s="5" t="s">
        <v>15</v>
      </c>
      <c r="D185" s="6">
        <v>95</v>
      </c>
      <c r="E185" s="7" t="s">
        <v>417</v>
      </c>
      <c r="F185" s="7" t="s">
        <v>435</v>
      </c>
      <c r="G185" s="8">
        <v>65.3</v>
      </c>
      <c r="H185" s="9">
        <f t="shared" si="6"/>
        <v>39.18</v>
      </c>
      <c r="I185" s="12">
        <v>74.6</v>
      </c>
      <c r="J185" s="9">
        <f t="shared" si="7"/>
        <v>29.84</v>
      </c>
      <c r="K185" s="9">
        <f t="shared" si="8"/>
        <v>69.02</v>
      </c>
      <c r="L185" s="13">
        <f>SUMPRODUCT(($E$3:$E$3404=E185)*($K$3:$K$3404&gt;=K185))</f>
        <v>8</v>
      </c>
      <c r="M185" s="15"/>
    </row>
    <row r="186" spans="1:13" s="1" customFormat="1" ht="11.25">
      <c r="A186" s="4">
        <v>20180090</v>
      </c>
      <c r="B186" s="5" t="s">
        <v>436</v>
      </c>
      <c r="C186" s="5" t="s">
        <v>15</v>
      </c>
      <c r="D186" s="6">
        <v>95</v>
      </c>
      <c r="E186" s="7" t="s">
        <v>417</v>
      </c>
      <c r="F186" s="7" t="s">
        <v>437</v>
      </c>
      <c r="G186" s="8">
        <v>66.4</v>
      </c>
      <c r="H186" s="9">
        <f t="shared" si="6"/>
        <v>39.84</v>
      </c>
      <c r="I186" s="12">
        <v>77.6</v>
      </c>
      <c r="J186" s="9">
        <f t="shared" si="7"/>
        <v>31.04</v>
      </c>
      <c r="K186" s="9">
        <f t="shared" si="8"/>
        <v>70.88</v>
      </c>
      <c r="L186" s="13">
        <f>SUMPRODUCT(($E$3:$E$3404=E186)*($K$3:$K$3404&gt;=K186))</f>
        <v>6</v>
      </c>
      <c r="M186" s="15"/>
    </row>
    <row r="187" spans="1:13" s="1" customFormat="1" ht="11.25">
      <c r="A187" s="4">
        <v>20180074</v>
      </c>
      <c r="B187" s="5" t="s">
        <v>438</v>
      </c>
      <c r="C187" s="5" t="s">
        <v>15</v>
      </c>
      <c r="D187" s="6">
        <v>95</v>
      </c>
      <c r="E187" s="7" t="s">
        <v>417</v>
      </c>
      <c r="F187" s="7" t="s">
        <v>439</v>
      </c>
      <c r="G187" s="8">
        <v>66.7</v>
      </c>
      <c r="H187" s="9">
        <f t="shared" si="6"/>
        <v>40.02</v>
      </c>
      <c r="I187" s="12">
        <v>66.8</v>
      </c>
      <c r="J187" s="9">
        <f t="shared" si="7"/>
        <v>26.72</v>
      </c>
      <c r="K187" s="9">
        <f t="shared" si="8"/>
        <v>66.74</v>
      </c>
      <c r="L187" s="13">
        <f>SUMPRODUCT(($E$3:$E$3404=E187)*($K$3:$K$3404&gt;=K187))</f>
        <v>12</v>
      </c>
      <c r="M187" s="15"/>
    </row>
    <row r="188" spans="1:13" s="1" customFormat="1" ht="11.25">
      <c r="A188" s="4">
        <v>20180040</v>
      </c>
      <c r="B188" s="5" t="s">
        <v>440</v>
      </c>
      <c r="C188" s="5" t="s">
        <v>15</v>
      </c>
      <c r="D188" s="6">
        <v>95</v>
      </c>
      <c r="E188" s="7" t="s">
        <v>417</v>
      </c>
      <c r="F188" s="7" t="s">
        <v>441</v>
      </c>
      <c r="G188" s="8">
        <v>67.5</v>
      </c>
      <c r="H188" s="9">
        <f t="shared" si="6"/>
        <v>40.5</v>
      </c>
      <c r="I188" s="12">
        <v>83.4</v>
      </c>
      <c r="J188" s="9">
        <f t="shared" si="7"/>
        <v>33.36</v>
      </c>
      <c r="K188" s="9">
        <f t="shared" si="8"/>
        <v>73.86</v>
      </c>
      <c r="L188" s="13">
        <f>SUMPRODUCT(($E$3:$E$3404=E188)*($K$3:$K$3404&gt;=K188))</f>
        <v>3</v>
      </c>
      <c r="M188" s="15"/>
    </row>
    <row r="189" spans="1:13" s="1" customFormat="1" ht="11.25">
      <c r="A189" s="4">
        <v>20180112</v>
      </c>
      <c r="B189" s="5" t="s">
        <v>442</v>
      </c>
      <c r="C189" s="5" t="s">
        <v>15</v>
      </c>
      <c r="D189" s="6">
        <v>95</v>
      </c>
      <c r="E189" s="7" t="s">
        <v>417</v>
      </c>
      <c r="F189" s="7" t="s">
        <v>443</v>
      </c>
      <c r="G189" s="8">
        <v>67.8</v>
      </c>
      <c r="H189" s="9">
        <f t="shared" si="6"/>
        <v>40.68</v>
      </c>
      <c r="I189" s="12">
        <v>74.6</v>
      </c>
      <c r="J189" s="9">
        <f t="shared" si="7"/>
        <v>29.84</v>
      </c>
      <c r="K189" s="9">
        <f t="shared" si="8"/>
        <v>70.52</v>
      </c>
      <c r="L189" s="13">
        <f>SUMPRODUCT(($E$3:$E$3404=E189)*($K$3:$K$3404&gt;=K189))</f>
        <v>7</v>
      </c>
      <c r="M189" s="15"/>
    </row>
    <row r="190" spans="1:13" s="1" customFormat="1" ht="11.25">
      <c r="A190" s="4">
        <v>20180048</v>
      </c>
      <c r="B190" s="5" t="s">
        <v>444</v>
      </c>
      <c r="C190" s="5" t="s">
        <v>15</v>
      </c>
      <c r="D190" s="6">
        <v>95</v>
      </c>
      <c r="E190" s="7" t="s">
        <v>417</v>
      </c>
      <c r="F190" s="7" t="s">
        <v>445</v>
      </c>
      <c r="G190" s="8">
        <v>68.6</v>
      </c>
      <c r="H190" s="9">
        <f t="shared" si="6"/>
        <v>41.16</v>
      </c>
      <c r="I190" s="12">
        <v>74.8</v>
      </c>
      <c r="J190" s="9">
        <f t="shared" si="7"/>
        <v>29.92</v>
      </c>
      <c r="K190" s="9">
        <f t="shared" si="8"/>
        <v>71.08</v>
      </c>
      <c r="L190" s="13">
        <f>SUMPRODUCT(($E$3:$E$3404=E190)*($K$3:$K$3404&gt;=K190))</f>
        <v>5</v>
      </c>
      <c r="M190" s="15"/>
    </row>
    <row r="191" spans="1:13" s="1" customFormat="1" ht="11.25">
      <c r="A191" s="4">
        <v>20180053</v>
      </c>
      <c r="B191" s="5" t="s">
        <v>446</v>
      </c>
      <c r="C191" s="5" t="s">
        <v>15</v>
      </c>
      <c r="D191" s="6">
        <v>95</v>
      </c>
      <c r="E191" s="7" t="s">
        <v>417</v>
      </c>
      <c r="F191" s="7" t="s">
        <v>447</v>
      </c>
      <c r="G191" s="8">
        <v>71.5</v>
      </c>
      <c r="H191" s="9">
        <f t="shared" si="6"/>
        <v>42.9</v>
      </c>
      <c r="I191" s="12">
        <v>82</v>
      </c>
      <c r="J191" s="9">
        <f t="shared" si="7"/>
        <v>32.8</v>
      </c>
      <c r="K191" s="9">
        <f t="shared" si="8"/>
        <v>75.7</v>
      </c>
      <c r="L191" s="13">
        <f>SUMPRODUCT(($E$3:$E$3404=E191)*($K$3:$K$3404&gt;=K191))</f>
        <v>2</v>
      </c>
      <c r="M191" s="15"/>
    </row>
    <row r="192" spans="1:13" s="1" customFormat="1" ht="11.25">
      <c r="A192" s="4">
        <v>20180004</v>
      </c>
      <c r="B192" s="5" t="s">
        <v>448</v>
      </c>
      <c r="C192" s="5" t="s">
        <v>15</v>
      </c>
      <c r="D192" s="6">
        <v>95</v>
      </c>
      <c r="E192" s="7" t="s">
        <v>417</v>
      </c>
      <c r="F192" s="7" t="s">
        <v>449</v>
      </c>
      <c r="G192" s="8">
        <v>76.2</v>
      </c>
      <c r="H192" s="9">
        <f t="shared" si="6"/>
        <v>45.72</v>
      </c>
      <c r="I192" s="12">
        <v>77.4</v>
      </c>
      <c r="J192" s="9">
        <f t="shared" si="7"/>
        <v>30.96</v>
      </c>
      <c r="K192" s="9">
        <f t="shared" si="8"/>
        <v>76.68</v>
      </c>
      <c r="L192" s="13">
        <f>SUMPRODUCT(($E$3:$E$3404=E192)*($K$3:$K$3404&gt;=K192))</f>
        <v>1</v>
      </c>
      <c r="M192" s="15"/>
    </row>
    <row r="193" spans="1:13" s="1" customFormat="1" ht="11.25">
      <c r="A193" s="4">
        <v>20180148</v>
      </c>
      <c r="B193" s="5" t="s">
        <v>450</v>
      </c>
      <c r="C193" s="5" t="s">
        <v>15</v>
      </c>
      <c r="D193" s="6">
        <v>96</v>
      </c>
      <c r="E193" s="7" t="s">
        <v>451</v>
      </c>
      <c r="F193" s="7" t="s">
        <v>452</v>
      </c>
      <c r="G193" s="8">
        <v>66.3</v>
      </c>
      <c r="H193" s="9">
        <f t="shared" si="6"/>
        <v>39.78</v>
      </c>
      <c r="I193" s="12">
        <v>87.4</v>
      </c>
      <c r="J193" s="9">
        <f t="shared" si="7"/>
        <v>34.96</v>
      </c>
      <c r="K193" s="9">
        <f t="shared" si="8"/>
        <v>74.74</v>
      </c>
      <c r="L193" s="13">
        <f>SUMPRODUCT(($E$3:$E$3404=E193)*($K$3:$K$3404&gt;=K193))</f>
        <v>1</v>
      </c>
      <c r="M193" s="15"/>
    </row>
    <row r="194" spans="1:13" s="1" customFormat="1" ht="11.25">
      <c r="A194" s="4">
        <v>20180137</v>
      </c>
      <c r="B194" s="5" t="s">
        <v>453</v>
      </c>
      <c r="C194" s="5" t="s">
        <v>15</v>
      </c>
      <c r="D194" s="6">
        <v>96</v>
      </c>
      <c r="E194" s="7" t="s">
        <v>451</v>
      </c>
      <c r="F194" s="7" t="s">
        <v>454</v>
      </c>
      <c r="G194" s="8">
        <v>66.2</v>
      </c>
      <c r="H194" s="9">
        <f t="shared" si="6"/>
        <v>39.72</v>
      </c>
      <c r="I194" s="12">
        <v>87</v>
      </c>
      <c r="J194" s="9">
        <f t="shared" si="7"/>
        <v>34.8</v>
      </c>
      <c r="K194" s="9">
        <f t="shared" si="8"/>
        <v>74.52</v>
      </c>
      <c r="L194" s="13">
        <f>SUMPRODUCT(($E$3:$E$3404=E194)*($K$3:$K$3404&gt;=K194))</f>
        <v>2</v>
      </c>
      <c r="M194" s="15"/>
    </row>
    <row r="195" spans="1:13" s="1" customFormat="1" ht="11.25">
      <c r="A195" s="4">
        <v>20180140</v>
      </c>
      <c r="B195" s="5" t="s">
        <v>455</v>
      </c>
      <c r="C195" s="5" t="s">
        <v>15</v>
      </c>
      <c r="D195" s="6">
        <v>96</v>
      </c>
      <c r="E195" s="7" t="s">
        <v>451</v>
      </c>
      <c r="F195" s="7" t="s">
        <v>456</v>
      </c>
      <c r="G195" s="8">
        <v>64.4</v>
      </c>
      <c r="H195" s="9">
        <f aca="true" t="shared" si="9" ref="H195:H258">G195*0.6</f>
        <v>38.64</v>
      </c>
      <c r="I195" s="12">
        <v>77.4</v>
      </c>
      <c r="J195" s="9">
        <f aca="true" t="shared" si="10" ref="J195:J258">I195*0.4</f>
        <v>30.96</v>
      </c>
      <c r="K195" s="9">
        <f aca="true" t="shared" si="11" ref="K195:K258">H195+J195</f>
        <v>69.6</v>
      </c>
      <c r="L195" s="13">
        <f>SUMPRODUCT(($E$3:$E$3404=E195)*($K$3:$K$3404&gt;=K195))</f>
        <v>3</v>
      </c>
      <c r="M195" s="15"/>
    </row>
    <row r="196" spans="1:13" s="1" customFormat="1" ht="11.25">
      <c r="A196" s="4">
        <v>20180144</v>
      </c>
      <c r="B196" s="5" t="s">
        <v>457</v>
      </c>
      <c r="C196" s="5" t="s">
        <v>15</v>
      </c>
      <c r="D196" s="6">
        <v>96</v>
      </c>
      <c r="E196" s="7" t="s">
        <v>451</v>
      </c>
      <c r="F196" s="7" t="s">
        <v>458</v>
      </c>
      <c r="G196" s="8">
        <v>60.2</v>
      </c>
      <c r="H196" s="9">
        <f t="shared" si="9"/>
        <v>36.12</v>
      </c>
      <c r="I196" s="12">
        <v>75.8</v>
      </c>
      <c r="J196" s="9">
        <f t="shared" si="10"/>
        <v>30.32</v>
      </c>
      <c r="K196" s="9">
        <f t="shared" si="11"/>
        <v>66.44</v>
      </c>
      <c r="L196" s="13">
        <f>SUMPRODUCT(($E$3:$E$3404=E196)*($K$3:$K$3404&gt;=K196))</f>
        <v>4</v>
      </c>
      <c r="M196" s="15"/>
    </row>
    <row r="197" spans="1:13" s="1" customFormat="1" ht="11.25">
      <c r="A197" s="4">
        <v>20180133</v>
      </c>
      <c r="B197" s="5" t="s">
        <v>459</v>
      </c>
      <c r="C197" s="5" t="s">
        <v>15</v>
      </c>
      <c r="D197" s="6">
        <v>96</v>
      </c>
      <c r="E197" s="7" t="s">
        <v>451</v>
      </c>
      <c r="F197" s="7" t="s">
        <v>460</v>
      </c>
      <c r="G197" s="8">
        <v>57.8</v>
      </c>
      <c r="H197" s="9">
        <f t="shared" si="9"/>
        <v>34.68</v>
      </c>
      <c r="I197" s="12">
        <v>64.2</v>
      </c>
      <c r="J197" s="9">
        <f t="shared" si="10"/>
        <v>25.68</v>
      </c>
      <c r="K197" s="9">
        <f t="shared" si="11"/>
        <v>60.36</v>
      </c>
      <c r="L197" s="13">
        <f>SUMPRODUCT(($E$3:$E$3404=E197)*($K$3:$K$3404&gt;=K197))</f>
        <v>5</v>
      </c>
      <c r="M197" s="15"/>
    </row>
    <row r="198" spans="1:13" s="1" customFormat="1" ht="11.25">
      <c r="A198" s="4">
        <v>20180163</v>
      </c>
      <c r="B198" s="5" t="s">
        <v>461</v>
      </c>
      <c r="C198" s="5" t="s">
        <v>15</v>
      </c>
      <c r="D198" s="6">
        <v>97</v>
      </c>
      <c r="E198" s="7" t="s">
        <v>462</v>
      </c>
      <c r="F198" s="7" t="s">
        <v>463</v>
      </c>
      <c r="G198" s="8">
        <v>69.6</v>
      </c>
      <c r="H198" s="9">
        <f t="shared" si="9"/>
        <v>41.76</v>
      </c>
      <c r="I198" s="12">
        <v>85.8</v>
      </c>
      <c r="J198" s="9">
        <f t="shared" si="10"/>
        <v>34.32</v>
      </c>
      <c r="K198" s="9">
        <f t="shared" si="11"/>
        <v>76.08</v>
      </c>
      <c r="L198" s="13">
        <f>SUMPRODUCT(($E$3:$E$3404=E198)*($K$3:$K$3404&gt;=K198))</f>
        <v>1</v>
      </c>
      <c r="M198" s="15"/>
    </row>
    <row r="199" spans="1:13" s="1" customFormat="1" ht="11.25">
      <c r="A199" s="4">
        <v>20180162</v>
      </c>
      <c r="B199" s="5" t="s">
        <v>464</v>
      </c>
      <c r="C199" s="5" t="s">
        <v>15</v>
      </c>
      <c r="D199" s="6">
        <v>97</v>
      </c>
      <c r="E199" s="7" t="s">
        <v>462</v>
      </c>
      <c r="F199" s="7" t="s">
        <v>465</v>
      </c>
      <c r="G199" s="8">
        <v>67.7</v>
      </c>
      <c r="H199" s="9">
        <f t="shared" si="9"/>
        <v>40.62</v>
      </c>
      <c r="I199" s="12">
        <v>84.4</v>
      </c>
      <c r="J199" s="9">
        <f t="shared" si="10"/>
        <v>33.76</v>
      </c>
      <c r="K199" s="9">
        <f t="shared" si="11"/>
        <v>74.38</v>
      </c>
      <c r="L199" s="13">
        <f>SUMPRODUCT(($E$3:$E$3404=E199)*($K$3:$K$3404&gt;=K199))</f>
        <v>2</v>
      </c>
      <c r="M199" s="15"/>
    </row>
    <row r="200" spans="1:13" s="1" customFormat="1" ht="11.25">
      <c r="A200" s="4">
        <v>20180161</v>
      </c>
      <c r="B200" s="5" t="s">
        <v>466</v>
      </c>
      <c r="C200" s="5" t="s">
        <v>15</v>
      </c>
      <c r="D200" s="6">
        <v>97</v>
      </c>
      <c r="E200" s="7" t="s">
        <v>462</v>
      </c>
      <c r="F200" s="7" t="s">
        <v>467</v>
      </c>
      <c r="G200" s="8">
        <v>65.1</v>
      </c>
      <c r="H200" s="9">
        <f t="shared" si="9"/>
        <v>39.06</v>
      </c>
      <c r="I200" s="12">
        <v>77.6</v>
      </c>
      <c r="J200" s="9">
        <f t="shared" si="10"/>
        <v>31.04</v>
      </c>
      <c r="K200" s="9">
        <f t="shared" si="11"/>
        <v>70.1</v>
      </c>
      <c r="L200" s="13">
        <f>SUMPRODUCT(($E$3:$E$3404=E200)*($K$3:$K$3404&gt;=K200))</f>
        <v>6</v>
      </c>
      <c r="M200" s="15"/>
    </row>
    <row r="201" spans="1:13" s="1" customFormat="1" ht="11.25">
      <c r="A201" s="4">
        <v>20180159</v>
      </c>
      <c r="B201" s="5" t="s">
        <v>468</v>
      </c>
      <c r="C201" s="5" t="s">
        <v>15</v>
      </c>
      <c r="D201" s="6">
        <v>97</v>
      </c>
      <c r="E201" s="7" t="s">
        <v>462</v>
      </c>
      <c r="F201" s="7" t="s">
        <v>469</v>
      </c>
      <c r="G201" s="8">
        <v>64.7</v>
      </c>
      <c r="H201" s="9">
        <f t="shared" si="9"/>
        <v>38.82</v>
      </c>
      <c r="I201" s="12">
        <v>71.2</v>
      </c>
      <c r="J201" s="9">
        <f t="shared" si="10"/>
        <v>28.48</v>
      </c>
      <c r="K201" s="9">
        <f t="shared" si="11"/>
        <v>67.3</v>
      </c>
      <c r="L201" s="13">
        <f>SUMPRODUCT(($E$3:$E$3404=E201)*($K$3:$K$3404&gt;=K201))</f>
        <v>7</v>
      </c>
      <c r="M201" s="15"/>
    </row>
    <row r="202" spans="1:13" s="1" customFormat="1" ht="11.25">
      <c r="A202" s="4">
        <v>20180156</v>
      </c>
      <c r="B202" s="5" t="s">
        <v>470</v>
      </c>
      <c r="C202" s="5" t="s">
        <v>15</v>
      </c>
      <c r="D202" s="6">
        <v>97</v>
      </c>
      <c r="E202" s="7" t="s">
        <v>462</v>
      </c>
      <c r="F202" s="7" t="s">
        <v>471</v>
      </c>
      <c r="G202" s="8">
        <v>64.3</v>
      </c>
      <c r="H202" s="9">
        <f t="shared" si="9"/>
        <v>38.58</v>
      </c>
      <c r="I202" s="12">
        <v>83</v>
      </c>
      <c r="J202" s="9">
        <f t="shared" si="10"/>
        <v>33.2</v>
      </c>
      <c r="K202" s="9">
        <f t="shared" si="11"/>
        <v>71.78</v>
      </c>
      <c r="L202" s="13">
        <f>SUMPRODUCT(($E$3:$E$3404=E202)*($K$3:$K$3404&gt;=K202))</f>
        <v>3</v>
      </c>
      <c r="M202" s="15"/>
    </row>
    <row r="203" spans="1:13" s="1" customFormat="1" ht="11.25">
      <c r="A203" s="4">
        <v>20180158</v>
      </c>
      <c r="B203" s="5" t="s">
        <v>472</v>
      </c>
      <c r="C203" s="5" t="s">
        <v>15</v>
      </c>
      <c r="D203" s="6">
        <v>97</v>
      </c>
      <c r="E203" s="7" t="s">
        <v>462</v>
      </c>
      <c r="F203" s="7" t="s">
        <v>473</v>
      </c>
      <c r="G203" s="8">
        <v>62.7</v>
      </c>
      <c r="H203" s="9">
        <f t="shared" si="9"/>
        <v>37.62</v>
      </c>
      <c r="I203" s="12">
        <v>81.8</v>
      </c>
      <c r="J203" s="9">
        <f t="shared" si="10"/>
        <v>32.72</v>
      </c>
      <c r="K203" s="9">
        <f t="shared" si="11"/>
        <v>70.34</v>
      </c>
      <c r="L203" s="13">
        <f>SUMPRODUCT(($E$3:$E$3404=E203)*($K$3:$K$3404&gt;=K203))</f>
        <v>4</v>
      </c>
      <c r="M203" s="15"/>
    </row>
    <row r="204" spans="1:13" s="1" customFormat="1" ht="11.25">
      <c r="A204" s="4">
        <v>20180157</v>
      </c>
      <c r="B204" s="5" t="s">
        <v>474</v>
      </c>
      <c r="C204" s="5" t="s">
        <v>15</v>
      </c>
      <c r="D204" s="6">
        <v>97</v>
      </c>
      <c r="E204" s="7" t="s">
        <v>462</v>
      </c>
      <c r="F204" s="7" t="s">
        <v>475</v>
      </c>
      <c r="G204" s="8">
        <v>60.4</v>
      </c>
      <c r="H204" s="9">
        <f t="shared" si="9"/>
        <v>36.24</v>
      </c>
      <c r="I204" s="12">
        <v>84.8</v>
      </c>
      <c r="J204" s="9">
        <f t="shared" si="10"/>
        <v>33.92</v>
      </c>
      <c r="K204" s="9">
        <f t="shared" si="11"/>
        <v>70.16</v>
      </c>
      <c r="L204" s="13">
        <f>SUMPRODUCT(($E$3:$E$3404=E204)*($K$3:$K$3404&gt;=K204))</f>
        <v>5</v>
      </c>
      <c r="M204" s="15"/>
    </row>
    <row r="205" spans="1:13" s="1" customFormat="1" ht="11.25">
      <c r="A205" s="4">
        <v>20180168</v>
      </c>
      <c r="B205" s="5" t="s">
        <v>476</v>
      </c>
      <c r="C205" s="5" t="s">
        <v>15</v>
      </c>
      <c r="D205" s="6">
        <v>98</v>
      </c>
      <c r="E205" s="7" t="s">
        <v>477</v>
      </c>
      <c r="F205" s="7" t="s">
        <v>478</v>
      </c>
      <c r="G205" s="8">
        <v>68.2</v>
      </c>
      <c r="H205" s="9">
        <f t="shared" si="9"/>
        <v>40.92</v>
      </c>
      <c r="I205" s="12">
        <v>85.4</v>
      </c>
      <c r="J205" s="9">
        <f t="shared" si="10"/>
        <v>34.16</v>
      </c>
      <c r="K205" s="9">
        <f t="shared" si="11"/>
        <v>75.08</v>
      </c>
      <c r="L205" s="13">
        <f>SUMPRODUCT(($E$3:$E$3404=E205)*($K$3:$K$3404&gt;=K205))</f>
        <v>1</v>
      </c>
      <c r="M205" s="15"/>
    </row>
    <row r="206" spans="1:13" s="1" customFormat="1" ht="11.25">
      <c r="A206" s="4">
        <v>20180166</v>
      </c>
      <c r="B206" s="5" t="s">
        <v>479</v>
      </c>
      <c r="C206" s="5" t="s">
        <v>15</v>
      </c>
      <c r="D206" s="6">
        <v>98</v>
      </c>
      <c r="E206" s="7" t="s">
        <v>477</v>
      </c>
      <c r="F206" s="7" t="s">
        <v>480</v>
      </c>
      <c r="G206" s="8">
        <v>67.8</v>
      </c>
      <c r="H206" s="9">
        <f t="shared" si="9"/>
        <v>40.68</v>
      </c>
      <c r="I206" s="12">
        <v>77.6</v>
      </c>
      <c r="J206" s="9">
        <f t="shared" si="10"/>
        <v>31.04</v>
      </c>
      <c r="K206" s="9">
        <f t="shared" si="11"/>
        <v>71.72</v>
      </c>
      <c r="L206" s="13">
        <f>SUMPRODUCT(($E$3:$E$3404=E206)*($K$3:$K$3404&gt;=K206))</f>
        <v>2</v>
      </c>
      <c r="M206" s="15"/>
    </row>
    <row r="207" spans="1:13" s="1" customFormat="1" ht="11.25">
      <c r="A207" s="4">
        <v>20180164</v>
      </c>
      <c r="B207" s="5" t="s">
        <v>481</v>
      </c>
      <c r="C207" s="5" t="s">
        <v>15</v>
      </c>
      <c r="D207" s="6">
        <v>98</v>
      </c>
      <c r="E207" s="7" t="s">
        <v>477</v>
      </c>
      <c r="F207" s="7" t="s">
        <v>482</v>
      </c>
      <c r="G207" s="8">
        <v>62.1</v>
      </c>
      <c r="H207" s="9">
        <f t="shared" si="9"/>
        <v>37.26</v>
      </c>
      <c r="I207" s="12">
        <v>83.6</v>
      </c>
      <c r="J207" s="9">
        <f t="shared" si="10"/>
        <v>33.44</v>
      </c>
      <c r="K207" s="9">
        <f t="shared" si="11"/>
        <v>70.7</v>
      </c>
      <c r="L207" s="13">
        <f>SUMPRODUCT(($E$3:$E$3404=E207)*($K$3:$K$3404&gt;=K207))</f>
        <v>3</v>
      </c>
      <c r="M207" s="15"/>
    </row>
    <row r="208" spans="1:13" s="1" customFormat="1" ht="11.25">
      <c r="A208" s="4">
        <v>20180175</v>
      </c>
      <c r="B208" s="5" t="s">
        <v>483</v>
      </c>
      <c r="C208" s="5" t="s">
        <v>15</v>
      </c>
      <c r="D208" s="6">
        <v>99</v>
      </c>
      <c r="E208" s="7" t="s">
        <v>484</v>
      </c>
      <c r="F208" s="7" t="s">
        <v>485</v>
      </c>
      <c r="G208" s="8">
        <v>76.9</v>
      </c>
      <c r="H208" s="9">
        <f t="shared" si="9"/>
        <v>46.14</v>
      </c>
      <c r="I208" s="12">
        <v>78.8</v>
      </c>
      <c r="J208" s="9">
        <f t="shared" si="10"/>
        <v>31.52</v>
      </c>
      <c r="K208" s="9">
        <f t="shared" si="11"/>
        <v>77.66</v>
      </c>
      <c r="L208" s="13">
        <f>SUMPRODUCT(($E$3:$E$3404=E208)*($K$3:$K$3404&gt;=K208))</f>
        <v>1</v>
      </c>
      <c r="M208" s="15"/>
    </row>
    <row r="209" spans="1:13" s="1" customFormat="1" ht="11.25">
      <c r="A209" s="4">
        <v>20180171</v>
      </c>
      <c r="B209" s="5" t="s">
        <v>486</v>
      </c>
      <c r="C209" s="5" t="s">
        <v>15</v>
      </c>
      <c r="D209" s="6">
        <v>99</v>
      </c>
      <c r="E209" s="7" t="s">
        <v>484</v>
      </c>
      <c r="F209" s="7" t="s">
        <v>487</v>
      </c>
      <c r="G209" s="8">
        <v>72.2</v>
      </c>
      <c r="H209" s="9">
        <f t="shared" si="9"/>
        <v>43.32</v>
      </c>
      <c r="I209" s="12">
        <v>83.2</v>
      </c>
      <c r="J209" s="9">
        <f t="shared" si="10"/>
        <v>33.28</v>
      </c>
      <c r="K209" s="9">
        <f t="shared" si="11"/>
        <v>76.6</v>
      </c>
      <c r="L209" s="13">
        <f>SUMPRODUCT(($E$3:$E$3404=E209)*($K$3:$K$3404&gt;=K209))</f>
        <v>2</v>
      </c>
      <c r="M209" s="15"/>
    </row>
    <row r="210" spans="1:13" s="1" customFormat="1" ht="11.25">
      <c r="A210" s="4">
        <v>20180177</v>
      </c>
      <c r="B210" s="5" t="s">
        <v>488</v>
      </c>
      <c r="C210" s="5" t="s">
        <v>15</v>
      </c>
      <c r="D210" s="6">
        <v>99</v>
      </c>
      <c r="E210" s="7" t="s">
        <v>484</v>
      </c>
      <c r="F210" s="7" t="s">
        <v>489</v>
      </c>
      <c r="G210" s="8">
        <v>65.5</v>
      </c>
      <c r="H210" s="9">
        <f t="shared" si="9"/>
        <v>39.3</v>
      </c>
      <c r="I210" s="12">
        <v>84.8</v>
      </c>
      <c r="J210" s="9">
        <f t="shared" si="10"/>
        <v>33.92</v>
      </c>
      <c r="K210" s="9">
        <f t="shared" si="11"/>
        <v>73.22</v>
      </c>
      <c r="L210" s="13">
        <f>SUMPRODUCT(($E$3:$E$3404=E210)*($K$3:$K$3404&gt;=K210))</f>
        <v>3</v>
      </c>
      <c r="M210" s="15"/>
    </row>
    <row r="211" spans="1:13" s="1" customFormat="1" ht="11.25">
      <c r="A211" s="4">
        <v>20180169</v>
      </c>
      <c r="B211" s="5" t="s">
        <v>490</v>
      </c>
      <c r="C211" s="5" t="s">
        <v>15</v>
      </c>
      <c r="D211" s="6">
        <v>99</v>
      </c>
      <c r="E211" s="7" t="s">
        <v>484</v>
      </c>
      <c r="F211" s="7" t="s">
        <v>491</v>
      </c>
      <c r="G211" s="8">
        <v>60.3</v>
      </c>
      <c r="H211" s="9">
        <f t="shared" si="9"/>
        <v>36.18</v>
      </c>
      <c r="I211" s="12">
        <v>83.6</v>
      </c>
      <c r="J211" s="9">
        <f t="shared" si="10"/>
        <v>33.44</v>
      </c>
      <c r="K211" s="9">
        <f t="shared" si="11"/>
        <v>69.62</v>
      </c>
      <c r="L211" s="13">
        <f>SUMPRODUCT(($E$3:$E$3404=E211)*($K$3:$K$3404&gt;=K211))</f>
        <v>4</v>
      </c>
      <c r="M211" s="15"/>
    </row>
    <row r="212" spans="1:13" s="1" customFormat="1" ht="11.25">
      <c r="A212" s="4">
        <v>20180176</v>
      </c>
      <c r="B212" s="5" t="s">
        <v>492</v>
      </c>
      <c r="C212" s="5" t="s">
        <v>15</v>
      </c>
      <c r="D212" s="6">
        <v>99</v>
      </c>
      <c r="E212" s="7" t="s">
        <v>484</v>
      </c>
      <c r="F212" s="7"/>
      <c r="G212" s="8">
        <v>60</v>
      </c>
      <c r="H212" s="9">
        <f t="shared" si="9"/>
        <v>36</v>
      </c>
      <c r="I212" s="12">
        <v>0</v>
      </c>
      <c r="J212" s="9">
        <f t="shared" si="10"/>
        <v>0</v>
      </c>
      <c r="K212" s="9">
        <f t="shared" si="11"/>
        <v>36</v>
      </c>
      <c r="L212" s="13">
        <f>SUMPRODUCT(($E$3:$E$3404=E212)*($K$3:$K$3404&gt;=K212))</f>
        <v>8</v>
      </c>
      <c r="M212" s="12" t="s">
        <v>21</v>
      </c>
    </row>
    <row r="213" spans="1:13" s="1" customFormat="1" ht="11.25">
      <c r="A213" s="4">
        <v>20180173</v>
      </c>
      <c r="B213" s="5" t="s">
        <v>493</v>
      </c>
      <c r="C213" s="5" t="s">
        <v>15</v>
      </c>
      <c r="D213" s="6">
        <v>99</v>
      </c>
      <c r="E213" s="7" t="s">
        <v>484</v>
      </c>
      <c r="F213" s="7" t="s">
        <v>494</v>
      </c>
      <c r="G213" s="8">
        <v>55.1</v>
      </c>
      <c r="H213" s="9">
        <f t="shared" si="9"/>
        <v>33.06</v>
      </c>
      <c r="I213" s="12">
        <v>70.2</v>
      </c>
      <c r="J213" s="9">
        <f t="shared" si="10"/>
        <v>28.08</v>
      </c>
      <c r="K213" s="9">
        <f t="shared" si="11"/>
        <v>61.14</v>
      </c>
      <c r="L213" s="13">
        <f>SUMPRODUCT(($E$3:$E$3404=E213)*($K$3:$K$3404&gt;=K213))</f>
        <v>5</v>
      </c>
      <c r="M213" s="15"/>
    </row>
    <row r="214" spans="1:13" s="1" customFormat="1" ht="11.25">
      <c r="A214" s="4">
        <v>20180172</v>
      </c>
      <c r="B214" s="5" t="s">
        <v>495</v>
      </c>
      <c r="C214" s="5" t="s">
        <v>15</v>
      </c>
      <c r="D214" s="6">
        <v>99</v>
      </c>
      <c r="E214" s="7" t="s">
        <v>484</v>
      </c>
      <c r="F214" s="7" t="s">
        <v>496</v>
      </c>
      <c r="G214" s="8">
        <v>52.2</v>
      </c>
      <c r="H214" s="9">
        <f t="shared" si="9"/>
        <v>31.32</v>
      </c>
      <c r="I214" s="12">
        <v>68.4</v>
      </c>
      <c r="J214" s="9">
        <f t="shared" si="10"/>
        <v>27.36</v>
      </c>
      <c r="K214" s="9">
        <f t="shared" si="11"/>
        <v>58.68</v>
      </c>
      <c r="L214" s="13">
        <f>SUMPRODUCT(($E$3:$E$3404=E214)*($K$3:$K$3404&gt;=K214))</f>
        <v>6</v>
      </c>
      <c r="M214" s="15"/>
    </row>
    <row r="215" spans="1:13" s="1" customFormat="1" ht="11.25">
      <c r="A215" s="4">
        <v>20180174</v>
      </c>
      <c r="B215" s="5" t="s">
        <v>497</v>
      </c>
      <c r="C215" s="5" t="s">
        <v>15</v>
      </c>
      <c r="D215" s="6">
        <v>99</v>
      </c>
      <c r="E215" s="7" t="s">
        <v>484</v>
      </c>
      <c r="F215" s="7" t="s">
        <v>498</v>
      </c>
      <c r="G215" s="8">
        <v>50.1</v>
      </c>
      <c r="H215" s="9">
        <f t="shared" si="9"/>
        <v>30.06</v>
      </c>
      <c r="I215" s="12">
        <v>60.8</v>
      </c>
      <c r="J215" s="9">
        <f t="shared" si="10"/>
        <v>24.32</v>
      </c>
      <c r="K215" s="9">
        <f t="shared" si="11"/>
        <v>54.38</v>
      </c>
      <c r="L215" s="13">
        <f>SUMPRODUCT(($E$3:$E$3404=E215)*($K$3:$K$3404&gt;=K215))</f>
        <v>7</v>
      </c>
      <c r="M215" s="15"/>
    </row>
    <row r="216" spans="1:13" s="1" customFormat="1" ht="11.25">
      <c r="A216" s="4">
        <v>20180178</v>
      </c>
      <c r="B216" s="5" t="s">
        <v>499</v>
      </c>
      <c r="C216" s="5" t="s">
        <v>15</v>
      </c>
      <c r="D216" s="6">
        <v>100</v>
      </c>
      <c r="E216" s="7" t="s">
        <v>500</v>
      </c>
      <c r="F216" s="7" t="s">
        <v>501</v>
      </c>
      <c r="G216" s="8">
        <v>70.7</v>
      </c>
      <c r="H216" s="9">
        <f t="shared" si="9"/>
        <v>42.42</v>
      </c>
      <c r="I216" s="12">
        <v>79.4</v>
      </c>
      <c r="J216" s="9">
        <f t="shared" si="10"/>
        <v>31.76</v>
      </c>
      <c r="K216" s="9">
        <f t="shared" si="11"/>
        <v>74.18</v>
      </c>
      <c r="L216" s="13">
        <f>SUMPRODUCT(($E$3:$E$3404=E216)*($K$3:$K$3404&gt;=K216))</f>
        <v>1</v>
      </c>
      <c r="M216" s="15"/>
    </row>
    <row r="217" spans="1:13" s="1" customFormat="1" ht="11.25">
      <c r="A217" s="4">
        <v>20180180</v>
      </c>
      <c r="B217" s="5" t="s">
        <v>502</v>
      </c>
      <c r="C217" s="5" t="s">
        <v>15</v>
      </c>
      <c r="D217" s="6">
        <v>100</v>
      </c>
      <c r="E217" s="7" t="s">
        <v>500</v>
      </c>
      <c r="F217" s="7" t="s">
        <v>503</v>
      </c>
      <c r="G217" s="8">
        <v>60.5</v>
      </c>
      <c r="H217" s="9">
        <f t="shared" si="9"/>
        <v>36.3</v>
      </c>
      <c r="I217" s="12">
        <v>89</v>
      </c>
      <c r="J217" s="9">
        <f t="shared" si="10"/>
        <v>35.6</v>
      </c>
      <c r="K217" s="9">
        <f t="shared" si="11"/>
        <v>71.9</v>
      </c>
      <c r="L217" s="13">
        <f>SUMPRODUCT(($E$3:$E$3404=E217)*($K$3:$K$3404&gt;=K217))</f>
        <v>2</v>
      </c>
      <c r="M217" s="15"/>
    </row>
    <row r="218" spans="1:13" s="1" customFormat="1" ht="11.25">
      <c r="A218" s="4">
        <v>20180179</v>
      </c>
      <c r="B218" s="5" t="s">
        <v>504</v>
      </c>
      <c r="C218" s="5" t="s">
        <v>15</v>
      </c>
      <c r="D218" s="6">
        <v>100</v>
      </c>
      <c r="E218" s="7" t="s">
        <v>500</v>
      </c>
      <c r="F218" s="7" t="s">
        <v>505</v>
      </c>
      <c r="G218" s="8">
        <v>59.9</v>
      </c>
      <c r="H218" s="9">
        <f t="shared" si="9"/>
        <v>35.94</v>
      </c>
      <c r="I218" s="12">
        <v>78.8</v>
      </c>
      <c r="J218" s="9">
        <f t="shared" si="10"/>
        <v>31.52</v>
      </c>
      <c r="K218" s="9">
        <f t="shared" si="11"/>
        <v>67.46</v>
      </c>
      <c r="L218" s="13">
        <f>SUMPRODUCT(($E$3:$E$3404=E218)*($K$3:$K$3404&gt;=K218))</f>
        <v>4</v>
      </c>
      <c r="M218" s="15"/>
    </row>
    <row r="219" spans="1:13" s="1" customFormat="1" ht="11.25">
      <c r="A219" s="4">
        <v>20180182</v>
      </c>
      <c r="B219" s="5" t="s">
        <v>506</v>
      </c>
      <c r="C219" s="5" t="s">
        <v>15</v>
      </c>
      <c r="D219" s="6">
        <v>100</v>
      </c>
      <c r="E219" s="7" t="s">
        <v>500</v>
      </c>
      <c r="F219" s="7" t="s">
        <v>507</v>
      </c>
      <c r="G219" s="8">
        <v>58</v>
      </c>
      <c r="H219" s="9">
        <f t="shared" si="9"/>
        <v>34.8</v>
      </c>
      <c r="I219" s="12">
        <v>85.4</v>
      </c>
      <c r="J219" s="9">
        <f t="shared" si="10"/>
        <v>34.16</v>
      </c>
      <c r="K219" s="9">
        <f t="shared" si="11"/>
        <v>68.96</v>
      </c>
      <c r="L219" s="13">
        <f>SUMPRODUCT(($E$3:$E$3404=E219)*($K$3:$K$3404&gt;=K219))</f>
        <v>3</v>
      </c>
      <c r="M219" s="15"/>
    </row>
    <row r="220" spans="1:13" s="1" customFormat="1" ht="11.25">
      <c r="A220" s="4">
        <v>20180183</v>
      </c>
      <c r="B220" s="5" t="s">
        <v>508</v>
      </c>
      <c r="C220" s="5" t="s">
        <v>15</v>
      </c>
      <c r="D220" s="6">
        <v>100</v>
      </c>
      <c r="E220" s="7" t="s">
        <v>500</v>
      </c>
      <c r="F220" s="7"/>
      <c r="G220" s="8">
        <v>55.1</v>
      </c>
      <c r="H220" s="9">
        <f t="shared" si="9"/>
        <v>33.06</v>
      </c>
      <c r="I220" s="12">
        <v>0</v>
      </c>
      <c r="J220" s="9">
        <f t="shared" si="10"/>
        <v>0</v>
      </c>
      <c r="K220" s="9">
        <f t="shared" si="11"/>
        <v>33.06</v>
      </c>
      <c r="L220" s="13">
        <f>SUMPRODUCT(($E$3:$E$3404=E220)*($K$3:$K$3404&gt;=K220))</f>
        <v>5</v>
      </c>
      <c r="M220" s="12" t="s">
        <v>21</v>
      </c>
    </row>
    <row r="221" spans="1:13" s="1" customFormat="1" ht="11.25">
      <c r="A221" s="4">
        <v>20180189</v>
      </c>
      <c r="B221" s="5" t="s">
        <v>490</v>
      </c>
      <c r="C221" s="5" t="s">
        <v>15</v>
      </c>
      <c r="D221" s="6">
        <v>101</v>
      </c>
      <c r="E221" s="7" t="s">
        <v>509</v>
      </c>
      <c r="F221" s="7" t="s">
        <v>510</v>
      </c>
      <c r="G221" s="8">
        <v>70.6</v>
      </c>
      <c r="H221" s="9">
        <f t="shared" si="9"/>
        <v>42.36</v>
      </c>
      <c r="I221" s="12">
        <v>82</v>
      </c>
      <c r="J221" s="9">
        <f t="shared" si="10"/>
        <v>32.8</v>
      </c>
      <c r="K221" s="9">
        <f t="shared" si="11"/>
        <v>75.16</v>
      </c>
      <c r="L221" s="13">
        <f>SUMPRODUCT(($E$3:$E$3404=E221)*($K$3:$K$3404&gt;=K221))</f>
        <v>1</v>
      </c>
      <c r="M221" s="15"/>
    </row>
    <row r="222" spans="1:13" s="1" customFormat="1" ht="11.25">
      <c r="A222" s="4">
        <v>20180199</v>
      </c>
      <c r="B222" s="5" t="s">
        <v>364</v>
      </c>
      <c r="C222" s="5" t="s">
        <v>15</v>
      </c>
      <c r="D222" s="6">
        <v>101</v>
      </c>
      <c r="E222" s="7" t="s">
        <v>509</v>
      </c>
      <c r="F222" s="7" t="s">
        <v>511</v>
      </c>
      <c r="G222" s="8">
        <v>68.7</v>
      </c>
      <c r="H222" s="9">
        <f t="shared" si="9"/>
        <v>41.22</v>
      </c>
      <c r="I222" s="12">
        <v>74.42</v>
      </c>
      <c r="J222" s="9">
        <f t="shared" si="10"/>
        <v>29.768</v>
      </c>
      <c r="K222" s="9">
        <f t="shared" si="11"/>
        <v>70.988</v>
      </c>
      <c r="L222" s="13">
        <f>SUMPRODUCT(($E$3:$E$3404=E222)*($K$3:$K$3404&gt;=K222))</f>
        <v>2</v>
      </c>
      <c r="M222" s="15"/>
    </row>
    <row r="223" spans="1:13" s="1" customFormat="1" ht="11.25">
      <c r="A223" s="4">
        <v>20180193</v>
      </c>
      <c r="B223" s="5" t="s">
        <v>512</v>
      </c>
      <c r="C223" s="5" t="s">
        <v>15</v>
      </c>
      <c r="D223" s="6">
        <v>101</v>
      </c>
      <c r="E223" s="7" t="s">
        <v>509</v>
      </c>
      <c r="F223" s="7" t="s">
        <v>513</v>
      </c>
      <c r="G223" s="8">
        <v>64.8</v>
      </c>
      <c r="H223" s="9">
        <f t="shared" si="9"/>
        <v>38.88</v>
      </c>
      <c r="I223" s="12">
        <v>73.6</v>
      </c>
      <c r="J223" s="9">
        <f t="shared" si="10"/>
        <v>29.44</v>
      </c>
      <c r="K223" s="9">
        <f t="shared" si="11"/>
        <v>68.32</v>
      </c>
      <c r="L223" s="13">
        <v>3</v>
      </c>
      <c r="M223" s="15"/>
    </row>
    <row r="224" spans="1:13" s="1" customFormat="1" ht="11.25">
      <c r="A224" s="4">
        <v>20180194</v>
      </c>
      <c r="B224" s="5" t="s">
        <v>514</v>
      </c>
      <c r="C224" s="5" t="s">
        <v>15</v>
      </c>
      <c r="D224" s="6">
        <v>101</v>
      </c>
      <c r="E224" s="7" t="s">
        <v>509</v>
      </c>
      <c r="F224" s="7" t="s">
        <v>515</v>
      </c>
      <c r="G224" s="8">
        <v>63.6</v>
      </c>
      <c r="H224" s="9">
        <f t="shared" si="9"/>
        <v>38.16</v>
      </c>
      <c r="I224" s="12">
        <v>65.2</v>
      </c>
      <c r="J224" s="9">
        <f t="shared" si="10"/>
        <v>26.08</v>
      </c>
      <c r="K224" s="9">
        <f t="shared" si="11"/>
        <v>64.24</v>
      </c>
      <c r="L224" s="13">
        <f>SUMPRODUCT(($E$3:$E$3404=E224)*($K$3:$K$3404&gt;=K224))</f>
        <v>6</v>
      </c>
      <c r="M224" s="15"/>
    </row>
    <row r="225" spans="1:13" s="1" customFormat="1" ht="11.25">
      <c r="A225" s="4">
        <v>20180195</v>
      </c>
      <c r="B225" s="5" t="s">
        <v>516</v>
      </c>
      <c r="C225" s="5" t="s">
        <v>15</v>
      </c>
      <c r="D225" s="6">
        <v>101</v>
      </c>
      <c r="E225" s="7" t="s">
        <v>509</v>
      </c>
      <c r="F225" s="7" t="s">
        <v>517</v>
      </c>
      <c r="G225" s="8">
        <v>62.8</v>
      </c>
      <c r="H225" s="9">
        <f t="shared" si="9"/>
        <v>37.68</v>
      </c>
      <c r="I225" s="12">
        <v>76.6</v>
      </c>
      <c r="J225" s="9">
        <f t="shared" si="10"/>
        <v>30.64</v>
      </c>
      <c r="K225" s="9">
        <f t="shared" si="11"/>
        <v>68.32</v>
      </c>
      <c r="L225" s="13">
        <v>3</v>
      </c>
      <c r="M225" s="15"/>
    </row>
    <row r="226" spans="1:13" s="1" customFormat="1" ht="11.25">
      <c r="A226" s="4">
        <v>20180191</v>
      </c>
      <c r="B226" s="5" t="s">
        <v>518</v>
      </c>
      <c r="C226" s="5" t="s">
        <v>15</v>
      </c>
      <c r="D226" s="6">
        <v>101</v>
      </c>
      <c r="E226" s="7" t="s">
        <v>509</v>
      </c>
      <c r="F226" s="7" t="s">
        <v>519</v>
      </c>
      <c r="G226" s="8">
        <v>60.8</v>
      </c>
      <c r="H226" s="9">
        <f t="shared" si="9"/>
        <v>36.48</v>
      </c>
      <c r="I226" s="12">
        <v>76.8</v>
      </c>
      <c r="J226" s="9">
        <f t="shared" si="10"/>
        <v>30.72</v>
      </c>
      <c r="K226" s="9">
        <f t="shared" si="11"/>
        <v>67.2</v>
      </c>
      <c r="L226" s="13">
        <f>SUMPRODUCT(($E$3:$E$3404=E226)*($K$3:$K$3404&gt;=K226))</f>
        <v>5</v>
      </c>
      <c r="M226" s="15"/>
    </row>
    <row r="227" spans="1:13" s="1" customFormat="1" ht="11.25">
      <c r="A227" s="4">
        <v>20180198</v>
      </c>
      <c r="B227" s="5" t="s">
        <v>520</v>
      </c>
      <c r="C227" s="5" t="s">
        <v>15</v>
      </c>
      <c r="D227" s="6">
        <v>101</v>
      </c>
      <c r="E227" s="7" t="s">
        <v>509</v>
      </c>
      <c r="F227" s="7" t="s">
        <v>521</v>
      </c>
      <c r="G227" s="8">
        <v>60</v>
      </c>
      <c r="H227" s="9">
        <f t="shared" si="9"/>
        <v>36</v>
      </c>
      <c r="I227" s="12">
        <v>70.5</v>
      </c>
      <c r="J227" s="9">
        <f t="shared" si="10"/>
        <v>28.2</v>
      </c>
      <c r="K227" s="9">
        <f t="shared" si="11"/>
        <v>64.2</v>
      </c>
      <c r="L227" s="13">
        <f>SUMPRODUCT(($E$3:$E$3404=E227)*($K$3:$K$3404&gt;=K227))</f>
        <v>7</v>
      </c>
      <c r="M227" s="15"/>
    </row>
    <row r="228" spans="1:13" s="1" customFormat="1" ht="11.25">
      <c r="A228" s="4">
        <v>20180197</v>
      </c>
      <c r="B228" s="5" t="s">
        <v>522</v>
      </c>
      <c r="C228" s="5" t="s">
        <v>15</v>
      </c>
      <c r="D228" s="6">
        <v>101</v>
      </c>
      <c r="E228" s="7" t="s">
        <v>509</v>
      </c>
      <c r="F228" s="7" t="s">
        <v>523</v>
      </c>
      <c r="G228" s="8">
        <v>53.2</v>
      </c>
      <c r="H228" s="9">
        <f t="shared" si="9"/>
        <v>31.92</v>
      </c>
      <c r="I228" s="12">
        <v>69.3</v>
      </c>
      <c r="J228" s="9">
        <f t="shared" si="10"/>
        <v>27.72</v>
      </c>
      <c r="K228" s="9">
        <f t="shared" si="11"/>
        <v>59.64</v>
      </c>
      <c r="L228" s="13">
        <f>SUMPRODUCT(($E$3:$E$3404=E228)*($K$3:$K$3404&gt;=K228))</f>
        <v>8</v>
      </c>
      <c r="M228" s="15"/>
    </row>
    <row r="229" spans="1:13" s="1" customFormat="1" ht="11.25">
      <c r="A229" s="4">
        <v>20180204</v>
      </c>
      <c r="B229" s="5" t="s">
        <v>524</v>
      </c>
      <c r="C229" s="5" t="s">
        <v>15</v>
      </c>
      <c r="D229" s="6">
        <v>102</v>
      </c>
      <c r="E229" s="7" t="s">
        <v>525</v>
      </c>
      <c r="F229" s="7" t="s">
        <v>526</v>
      </c>
      <c r="G229" s="8">
        <v>66.4</v>
      </c>
      <c r="H229" s="9">
        <f t="shared" si="9"/>
        <v>39.84</v>
      </c>
      <c r="I229" s="12">
        <v>72.8</v>
      </c>
      <c r="J229" s="9">
        <f t="shared" si="10"/>
        <v>29.12</v>
      </c>
      <c r="K229" s="9">
        <f t="shared" si="11"/>
        <v>68.96</v>
      </c>
      <c r="L229" s="13">
        <f>SUMPRODUCT(($E$3:$E$3404=E229)*($K$3:$K$3404&gt;=K229))</f>
        <v>3</v>
      </c>
      <c r="M229" s="15"/>
    </row>
    <row r="230" spans="1:13" s="1" customFormat="1" ht="11.25">
      <c r="A230" s="4">
        <v>20180200</v>
      </c>
      <c r="B230" s="5" t="s">
        <v>527</v>
      </c>
      <c r="C230" s="5" t="s">
        <v>15</v>
      </c>
      <c r="D230" s="6">
        <v>102</v>
      </c>
      <c r="E230" s="7" t="s">
        <v>525</v>
      </c>
      <c r="F230" s="7" t="s">
        <v>528</v>
      </c>
      <c r="G230" s="8">
        <v>65.7</v>
      </c>
      <c r="H230" s="9">
        <f t="shared" si="9"/>
        <v>39.42</v>
      </c>
      <c r="I230" s="12">
        <v>75.1</v>
      </c>
      <c r="J230" s="9">
        <f t="shared" si="10"/>
        <v>30.04</v>
      </c>
      <c r="K230" s="9">
        <f t="shared" si="11"/>
        <v>69.46</v>
      </c>
      <c r="L230" s="13">
        <f>SUMPRODUCT(($E$3:$E$3404=E230)*($K$3:$K$3404&gt;=K230))</f>
        <v>2</v>
      </c>
      <c r="M230" s="15"/>
    </row>
    <row r="231" spans="1:13" s="1" customFormat="1" ht="11.25">
      <c r="A231" s="4">
        <v>20180206</v>
      </c>
      <c r="B231" s="5" t="s">
        <v>529</v>
      </c>
      <c r="C231" s="5" t="s">
        <v>15</v>
      </c>
      <c r="D231" s="6">
        <v>102</v>
      </c>
      <c r="E231" s="7" t="s">
        <v>525</v>
      </c>
      <c r="F231" s="7" t="s">
        <v>530</v>
      </c>
      <c r="G231" s="8">
        <v>63.3</v>
      </c>
      <c r="H231" s="9">
        <f t="shared" si="9"/>
        <v>37.98</v>
      </c>
      <c r="I231" s="12">
        <v>80.6</v>
      </c>
      <c r="J231" s="9">
        <f t="shared" si="10"/>
        <v>32.24</v>
      </c>
      <c r="K231" s="9">
        <f t="shared" si="11"/>
        <v>70.22</v>
      </c>
      <c r="L231" s="13">
        <f>SUMPRODUCT(($E$3:$E$3404=E231)*($K$3:$K$3404&gt;=K231))</f>
        <v>1</v>
      </c>
      <c r="M231" s="15"/>
    </row>
    <row r="232" spans="1:13" s="1" customFormat="1" ht="11.25">
      <c r="A232" s="4">
        <v>20180208</v>
      </c>
      <c r="B232" s="5" t="s">
        <v>531</v>
      </c>
      <c r="C232" s="5" t="s">
        <v>15</v>
      </c>
      <c r="D232" s="6">
        <v>102</v>
      </c>
      <c r="E232" s="7" t="s">
        <v>525</v>
      </c>
      <c r="F232" s="7" t="s">
        <v>532</v>
      </c>
      <c r="G232" s="8">
        <v>61.1</v>
      </c>
      <c r="H232" s="9">
        <f t="shared" si="9"/>
        <v>36.66</v>
      </c>
      <c r="I232" s="12">
        <v>75.4</v>
      </c>
      <c r="J232" s="9">
        <f t="shared" si="10"/>
        <v>30.16</v>
      </c>
      <c r="K232" s="9">
        <f t="shared" si="11"/>
        <v>66.82</v>
      </c>
      <c r="L232" s="13">
        <f>SUMPRODUCT(($E$3:$E$3404=E232)*($K$3:$K$3404&gt;=K232))</f>
        <v>4</v>
      </c>
      <c r="M232" s="15"/>
    </row>
    <row r="233" spans="1:13" s="1" customFormat="1" ht="11.25">
      <c r="A233" s="4">
        <v>20180201</v>
      </c>
      <c r="B233" s="5" t="s">
        <v>490</v>
      </c>
      <c r="C233" s="5" t="s">
        <v>15</v>
      </c>
      <c r="D233" s="6">
        <v>102</v>
      </c>
      <c r="E233" s="7" t="s">
        <v>525</v>
      </c>
      <c r="F233" s="7" t="s">
        <v>533</v>
      </c>
      <c r="G233" s="8">
        <v>56.4</v>
      </c>
      <c r="H233" s="9">
        <f t="shared" si="9"/>
        <v>33.84</v>
      </c>
      <c r="I233" s="12">
        <v>70.62</v>
      </c>
      <c r="J233" s="9">
        <f t="shared" si="10"/>
        <v>28.248</v>
      </c>
      <c r="K233" s="9">
        <f t="shared" si="11"/>
        <v>62.088</v>
      </c>
      <c r="L233" s="13">
        <f>SUMPRODUCT(($E$3:$E$3404=E233)*($K$3:$K$3404&gt;=K233))</f>
        <v>5</v>
      </c>
      <c r="M233" s="15"/>
    </row>
    <row r="234" spans="1:13" s="1" customFormat="1" ht="11.25">
      <c r="A234" s="4">
        <v>20180210</v>
      </c>
      <c r="B234" s="5" t="s">
        <v>534</v>
      </c>
      <c r="C234" s="5" t="s">
        <v>15</v>
      </c>
      <c r="D234" s="6">
        <v>102</v>
      </c>
      <c r="E234" s="7" t="s">
        <v>525</v>
      </c>
      <c r="F234" s="7" t="s">
        <v>535</v>
      </c>
      <c r="G234" s="8">
        <v>53.3</v>
      </c>
      <c r="H234" s="9">
        <f t="shared" si="9"/>
        <v>31.98</v>
      </c>
      <c r="I234" s="12">
        <v>67.4</v>
      </c>
      <c r="J234" s="9">
        <f t="shared" si="10"/>
        <v>26.96</v>
      </c>
      <c r="K234" s="9">
        <f t="shared" si="11"/>
        <v>58.94</v>
      </c>
      <c r="L234" s="13">
        <f>SUMPRODUCT(($E$3:$E$3404=E234)*($K$3:$K$3404&gt;=K234))</f>
        <v>7</v>
      </c>
      <c r="M234" s="15"/>
    </row>
    <row r="235" spans="1:13" s="1" customFormat="1" ht="11.25">
      <c r="A235" s="4">
        <v>20180202</v>
      </c>
      <c r="B235" s="5" t="s">
        <v>536</v>
      </c>
      <c r="C235" s="5" t="s">
        <v>15</v>
      </c>
      <c r="D235" s="6">
        <v>102</v>
      </c>
      <c r="E235" s="7" t="s">
        <v>525</v>
      </c>
      <c r="F235" s="7" t="s">
        <v>537</v>
      </c>
      <c r="G235" s="8">
        <v>52.3</v>
      </c>
      <c r="H235" s="9">
        <f t="shared" si="9"/>
        <v>31.38</v>
      </c>
      <c r="I235" s="12">
        <v>70.8</v>
      </c>
      <c r="J235" s="9">
        <f t="shared" si="10"/>
        <v>28.32</v>
      </c>
      <c r="K235" s="9">
        <f t="shared" si="11"/>
        <v>59.7</v>
      </c>
      <c r="L235" s="13">
        <f>SUMPRODUCT(($E$3:$E$3404=E235)*($K$3:$K$3404&gt;=K235))</f>
        <v>6</v>
      </c>
      <c r="M235" s="15"/>
    </row>
    <row r="236" spans="1:13" s="1" customFormat="1" ht="11.25">
      <c r="A236" s="4">
        <v>20180203</v>
      </c>
      <c r="B236" s="5" t="s">
        <v>538</v>
      </c>
      <c r="C236" s="5" t="s">
        <v>15</v>
      </c>
      <c r="D236" s="6">
        <v>102</v>
      </c>
      <c r="E236" s="7" t="s">
        <v>525</v>
      </c>
      <c r="F236" s="7" t="s">
        <v>539</v>
      </c>
      <c r="G236" s="8">
        <v>50.2</v>
      </c>
      <c r="H236" s="9">
        <f t="shared" si="9"/>
        <v>30.12</v>
      </c>
      <c r="I236" s="12">
        <v>67.8</v>
      </c>
      <c r="J236" s="9">
        <f t="shared" si="10"/>
        <v>27.12</v>
      </c>
      <c r="K236" s="9">
        <f t="shared" si="11"/>
        <v>57.24</v>
      </c>
      <c r="L236" s="13">
        <f>SUMPRODUCT(($E$3:$E$3404=E236)*($K$3:$K$3404&gt;=K236))</f>
        <v>8</v>
      </c>
      <c r="M236" s="15"/>
    </row>
    <row r="237" spans="1:13" s="1" customFormat="1" ht="11.25">
      <c r="A237" s="4">
        <v>20180224</v>
      </c>
      <c r="B237" s="5" t="s">
        <v>540</v>
      </c>
      <c r="C237" s="5" t="s">
        <v>15</v>
      </c>
      <c r="D237" s="6">
        <v>103</v>
      </c>
      <c r="E237" s="7" t="s">
        <v>541</v>
      </c>
      <c r="F237" s="7" t="s">
        <v>542</v>
      </c>
      <c r="G237" s="8">
        <v>71</v>
      </c>
      <c r="H237" s="9">
        <f t="shared" si="9"/>
        <v>42.6</v>
      </c>
      <c r="I237" s="12">
        <v>72.3</v>
      </c>
      <c r="J237" s="9">
        <f t="shared" si="10"/>
        <v>28.92</v>
      </c>
      <c r="K237" s="9">
        <f t="shared" si="11"/>
        <v>71.52</v>
      </c>
      <c r="L237" s="13">
        <f>SUMPRODUCT(($E$3:$E$3404=E237)*($K$3:$K$3404&gt;=K237))</f>
        <v>1</v>
      </c>
      <c r="M237" s="15"/>
    </row>
    <row r="238" spans="1:13" s="1" customFormat="1" ht="11.25">
      <c r="A238" s="4">
        <v>20180220</v>
      </c>
      <c r="B238" s="5" t="s">
        <v>543</v>
      </c>
      <c r="C238" s="5" t="s">
        <v>15</v>
      </c>
      <c r="D238" s="6">
        <v>103</v>
      </c>
      <c r="E238" s="7" t="s">
        <v>541</v>
      </c>
      <c r="F238" s="7" t="s">
        <v>544</v>
      </c>
      <c r="G238" s="8">
        <v>63.5</v>
      </c>
      <c r="H238" s="9">
        <f t="shared" si="9"/>
        <v>38.1</v>
      </c>
      <c r="I238" s="12">
        <v>75</v>
      </c>
      <c r="J238" s="9">
        <f t="shared" si="10"/>
        <v>30</v>
      </c>
      <c r="K238" s="9">
        <f t="shared" si="11"/>
        <v>68.1</v>
      </c>
      <c r="L238" s="13">
        <f>SUMPRODUCT(($E$3:$E$3404=E238)*($K$3:$K$3404&gt;=K238))</f>
        <v>3</v>
      </c>
      <c r="M238" s="15"/>
    </row>
    <row r="239" spans="1:13" s="1" customFormat="1" ht="11.25">
      <c r="A239" s="4">
        <v>20180222</v>
      </c>
      <c r="B239" s="5" t="s">
        <v>545</v>
      </c>
      <c r="C239" s="5" t="s">
        <v>15</v>
      </c>
      <c r="D239" s="6">
        <v>103</v>
      </c>
      <c r="E239" s="7" t="s">
        <v>541</v>
      </c>
      <c r="F239" s="7" t="s">
        <v>546</v>
      </c>
      <c r="G239" s="8">
        <v>62</v>
      </c>
      <c r="H239" s="9">
        <f t="shared" si="9"/>
        <v>37.2</v>
      </c>
      <c r="I239" s="12">
        <v>72.24</v>
      </c>
      <c r="J239" s="9">
        <f t="shared" si="10"/>
        <v>28.896</v>
      </c>
      <c r="K239" s="9">
        <f t="shared" si="11"/>
        <v>66.096</v>
      </c>
      <c r="L239" s="13">
        <f>SUMPRODUCT(($E$3:$E$3404=E239)*($K$3:$K$3404&gt;=K239))</f>
        <v>5</v>
      </c>
      <c r="M239" s="15"/>
    </row>
    <row r="240" spans="1:13" s="1" customFormat="1" ht="11.25">
      <c r="A240" s="4">
        <v>20180217</v>
      </c>
      <c r="B240" s="5" t="s">
        <v>547</v>
      </c>
      <c r="C240" s="5" t="s">
        <v>15</v>
      </c>
      <c r="D240" s="6">
        <v>103</v>
      </c>
      <c r="E240" s="7" t="s">
        <v>541</v>
      </c>
      <c r="F240" s="7" t="s">
        <v>548</v>
      </c>
      <c r="G240" s="8">
        <v>59.8</v>
      </c>
      <c r="H240" s="9">
        <f t="shared" si="9"/>
        <v>35.88</v>
      </c>
      <c r="I240" s="12">
        <v>72.2</v>
      </c>
      <c r="J240" s="9">
        <f t="shared" si="10"/>
        <v>28.88</v>
      </c>
      <c r="K240" s="9">
        <f t="shared" si="11"/>
        <v>64.76</v>
      </c>
      <c r="L240" s="13">
        <f>SUMPRODUCT(($E$3:$E$3404=E240)*($K$3:$K$3404&gt;=K240))</f>
        <v>7</v>
      </c>
      <c r="M240" s="15"/>
    </row>
    <row r="241" spans="1:13" s="1" customFormat="1" ht="11.25">
      <c r="A241" s="4">
        <v>20180221</v>
      </c>
      <c r="B241" s="5" t="s">
        <v>549</v>
      </c>
      <c r="C241" s="5" t="s">
        <v>15</v>
      </c>
      <c r="D241" s="6">
        <v>103</v>
      </c>
      <c r="E241" s="7" t="s">
        <v>541</v>
      </c>
      <c r="F241" s="7" t="s">
        <v>550</v>
      </c>
      <c r="G241" s="8">
        <v>59.3</v>
      </c>
      <c r="H241" s="9">
        <f t="shared" si="9"/>
        <v>35.58</v>
      </c>
      <c r="I241" s="12">
        <v>75.3</v>
      </c>
      <c r="J241" s="9">
        <f t="shared" si="10"/>
        <v>30.12</v>
      </c>
      <c r="K241" s="9">
        <f t="shared" si="11"/>
        <v>65.7</v>
      </c>
      <c r="L241" s="13">
        <f>SUMPRODUCT(($E$3:$E$3404=E241)*($K$3:$K$3404&gt;=K241))</f>
        <v>6</v>
      </c>
      <c r="M241" s="15"/>
    </row>
    <row r="242" spans="1:13" s="1" customFormat="1" ht="11.25">
      <c r="A242" s="4">
        <v>20180223</v>
      </c>
      <c r="B242" s="5" t="s">
        <v>551</v>
      </c>
      <c r="C242" s="5" t="s">
        <v>15</v>
      </c>
      <c r="D242" s="6">
        <v>103</v>
      </c>
      <c r="E242" s="7" t="s">
        <v>541</v>
      </c>
      <c r="F242" s="7" t="s">
        <v>552</v>
      </c>
      <c r="G242" s="8">
        <v>59</v>
      </c>
      <c r="H242" s="9">
        <f t="shared" si="9"/>
        <v>35.4</v>
      </c>
      <c r="I242" s="12">
        <v>77.9</v>
      </c>
      <c r="J242" s="9">
        <f t="shared" si="10"/>
        <v>31.16</v>
      </c>
      <c r="K242" s="9">
        <f t="shared" si="11"/>
        <v>66.56</v>
      </c>
      <c r="L242" s="13">
        <f>SUMPRODUCT(($E$3:$E$3404=E242)*($K$3:$K$3404&gt;=K242))</f>
        <v>4</v>
      </c>
      <c r="M242" s="15"/>
    </row>
    <row r="243" spans="1:13" s="1" customFormat="1" ht="11.25">
      <c r="A243" s="4">
        <v>20180226</v>
      </c>
      <c r="B243" s="5" t="s">
        <v>553</v>
      </c>
      <c r="C243" s="5" t="s">
        <v>15</v>
      </c>
      <c r="D243" s="6">
        <v>103</v>
      </c>
      <c r="E243" s="7" t="s">
        <v>541</v>
      </c>
      <c r="F243" s="7" t="s">
        <v>554</v>
      </c>
      <c r="G243" s="8">
        <v>58.9</v>
      </c>
      <c r="H243" s="9">
        <f t="shared" si="9"/>
        <v>35.34</v>
      </c>
      <c r="I243" s="12">
        <v>65.5</v>
      </c>
      <c r="J243" s="9">
        <f t="shared" si="10"/>
        <v>26.2</v>
      </c>
      <c r="K243" s="9">
        <f t="shared" si="11"/>
        <v>61.54</v>
      </c>
      <c r="L243" s="13">
        <f>SUMPRODUCT(($E$3:$E$3404=E243)*($K$3:$K$3404&gt;=K243))</f>
        <v>9</v>
      </c>
      <c r="M243" s="15"/>
    </row>
    <row r="244" spans="1:13" s="1" customFormat="1" ht="11.25">
      <c r="A244" s="4">
        <v>20180211</v>
      </c>
      <c r="B244" s="5" t="s">
        <v>555</v>
      </c>
      <c r="C244" s="5" t="s">
        <v>15</v>
      </c>
      <c r="D244" s="6">
        <v>103</v>
      </c>
      <c r="E244" s="7" t="s">
        <v>541</v>
      </c>
      <c r="F244" s="7" t="s">
        <v>556</v>
      </c>
      <c r="G244" s="8">
        <v>56.7</v>
      </c>
      <c r="H244" s="9">
        <f t="shared" si="9"/>
        <v>34.02</v>
      </c>
      <c r="I244" s="12">
        <v>86.6</v>
      </c>
      <c r="J244" s="9">
        <f t="shared" si="10"/>
        <v>34.64</v>
      </c>
      <c r="K244" s="9">
        <f t="shared" si="11"/>
        <v>68.66</v>
      </c>
      <c r="L244" s="13">
        <f>SUMPRODUCT(($E$3:$E$3404=E244)*($K$3:$K$3404&gt;=K244))</f>
        <v>2</v>
      </c>
      <c r="M244" s="15"/>
    </row>
    <row r="245" spans="1:13" s="1" customFormat="1" ht="11.25">
      <c r="A245" s="4">
        <v>20180213</v>
      </c>
      <c r="B245" s="5" t="s">
        <v>557</v>
      </c>
      <c r="C245" s="5" t="s">
        <v>15</v>
      </c>
      <c r="D245" s="6">
        <v>103</v>
      </c>
      <c r="E245" s="7" t="s">
        <v>541</v>
      </c>
      <c r="F245" s="7" t="s">
        <v>558</v>
      </c>
      <c r="G245" s="8">
        <v>55.5</v>
      </c>
      <c r="H245" s="9">
        <f t="shared" si="9"/>
        <v>33.3</v>
      </c>
      <c r="I245" s="12">
        <v>71.6</v>
      </c>
      <c r="J245" s="9">
        <f t="shared" si="10"/>
        <v>28.64</v>
      </c>
      <c r="K245" s="9">
        <f t="shared" si="11"/>
        <v>61.94</v>
      </c>
      <c r="L245" s="13">
        <f>SUMPRODUCT(($E$3:$E$3404=E245)*($K$3:$K$3404&gt;=K245))</f>
        <v>8</v>
      </c>
      <c r="M245" s="15"/>
    </row>
    <row r="246" spans="1:13" s="1" customFormat="1" ht="11.25">
      <c r="A246" s="4">
        <v>20180238</v>
      </c>
      <c r="B246" s="5" t="s">
        <v>559</v>
      </c>
      <c r="C246" s="5" t="s">
        <v>15</v>
      </c>
      <c r="D246" s="6">
        <v>104</v>
      </c>
      <c r="E246" s="7" t="s">
        <v>560</v>
      </c>
      <c r="F246" s="7" t="s">
        <v>561</v>
      </c>
      <c r="G246" s="8">
        <v>78.7</v>
      </c>
      <c r="H246" s="9">
        <f t="shared" si="9"/>
        <v>47.22</v>
      </c>
      <c r="I246" s="12">
        <v>66.8</v>
      </c>
      <c r="J246" s="9">
        <f t="shared" si="10"/>
        <v>26.72</v>
      </c>
      <c r="K246" s="9">
        <f t="shared" si="11"/>
        <v>73.94</v>
      </c>
      <c r="L246" s="13">
        <f>SUMPRODUCT(($E$3:$E$3404=E246)*($K$3:$K$3404&gt;=K246))</f>
        <v>1</v>
      </c>
      <c r="M246" s="15"/>
    </row>
    <row r="247" spans="1:13" s="1" customFormat="1" ht="11.25">
      <c r="A247" s="4">
        <v>20180237</v>
      </c>
      <c r="B247" s="5" t="s">
        <v>562</v>
      </c>
      <c r="C247" s="5" t="s">
        <v>15</v>
      </c>
      <c r="D247" s="6">
        <v>104</v>
      </c>
      <c r="E247" s="7" t="s">
        <v>560</v>
      </c>
      <c r="F247" s="7" t="s">
        <v>563</v>
      </c>
      <c r="G247" s="8">
        <v>62.6</v>
      </c>
      <c r="H247" s="9">
        <f t="shared" si="9"/>
        <v>37.56</v>
      </c>
      <c r="I247" s="12">
        <v>78.6</v>
      </c>
      <c r="J247" s="9">
        <f t="shared" si="10"/>
        <v>31.44</v>
      </c>
      <c r="K247" s="9">
        <f t="shared" si="11"/>
        <v>69</v>
      </c>
      <c r="L247" s="13">
        <f>SUMPRODUCT(($E$3:$E$3404=E247)*($K$3:$K$3404&gt;=K247))</f>
        <v>2</v>
      </c>
      <c r="M247" s="15"/>
    </row>
    <row r="248" spans="1:13" s="1" customFormat="1" ht="11.25">
      <c r="A248" s="4">
        <v>20180231</v>
      </c>
      <c r="B248" s="5" t="s">
        <v>564</v>
      </c>
      <c r="C248" s="5" t="s">
        <v>15</v>
      </c>
      <c r="D248" s="6">
        <v>104</v>
      </c>
      <c r="E248" s="7" t="s">
        <v>560</v>
      </c>
      <c r="F248" s="7" t="s">
        <v>565</v>
      </c>
      <c r="G248" s="8">
        <v>61.9</v>
      </c>
      <c r="H248" s="9">
        <f t="shared" si="9"/>
        <v>37.14</v>
      </c>
      <c r="I248" s="12">
        <v>71.6</v>
      </c>
      <c r="J248" s="9">
        <f t="shared" si="10"/>
        <v>28.64</v>
      </c>
      <c r="K248" s="9">
        <f t="shared" si="11"/>
        <v>65.78</v>
      </c>
      <c r="L248" s="13">
        <f>SUMPRODUCT(($E$3:$E$3404=E248)*($K$3:$K$3404&gt;=K248))</f>
        <v>4</v>
      </c>
      <c r="M248" s="15"/>
    </row>
    <row r="249" spans="1:13" s="1" customFormat="1" ht="11.25">
      <c r="A249" s="4">
        <v>20180232</v>
      </c>
      <c r="B249" s="5" t="s">
        <v>566</v>
      </c>
      <c r="C249" s="5" t="s">
        <v>15</v>
      </c>
      <c r="D249" s="6">
        <v>104</v>
      </c>
      <c r="E249" s="7" t="s">
        <v>560</v>
      </c>
      <c r="F249" s="7" t="s">
        <v>567</v>
      </c>
      <c r="G249" s="8">
        <v>61.8</v>
      </c>
      <c r="H249" s="9">
        <f t="shared" si="9"/>
        <v>37.08</v>
      </c>
      <c r="I249" s="12">
        <v>73.3</v>
      </c>
      <c r="J249" s="9">
        <f t="shared" si="10"/>
        <v>29.32</v>
      </c>
      <c r="K249" s="9">
        <f t="shared" si="11"/>
        <v>66.4</v>
      </c>
      <c r="L249" s="13">
        <f>SUMPRODUCT(($E$3:$E$3404=E249)*($K$3:$K$3404&gt;=K249))</f>
        <v>3</v>
      </c>
      <c r="M249" s="15"/>
    </row>
    <row r="250" spans="1:13" s="1" customFormat="1" ht="11.25">
      <c r="A250" s="4">
        <v>20180229</v>
      </c>
      <c r="B250" s="5" t="s">
        <v>568</v>
      </c>
      <c r="C250" s="5" t="s">
        <v>15</v>
      </c>
      <c r="D250" s="6">
        <v>104</v>
      </c>
      <c r="E250" s="7" t="s">
        <v>560</v>
      </c>
      <c r="F250" s="7" t="s">
        <v>569</v>
      </c>
      <c r="G250" s="8">
        <v>60.8</v>
      </c>
      <c r="H250" s="9">
        <f t="shared" si="9"/>
        <v>36.48</v>
      </c>
      <c r="I250" s="12">
        <v>70.2</v>
      </c>
      <c r="J250" s="9">
        <f t="shared" si="10"/>
        <v>28.08</v>
      </c>
      <c r="K250" s="9">
        <f t="shared" si="11"/>
        <v>64.56</v>
      </c>
      <c r="L250" s="13">
        <f>SUMPRODUCT(($E$3:$E$3404=E250)*($K$3:$K$3404&gt;=K250))</f>
        <v>5</v>
      </c>
      <c r="M250" s="15"/>
    </row>
    <row r="251" spans="1:13" s="1" customFormat="1" ht="11.25">
      <c r="A251" s="4">
        <v>20180239</v>
      </c>
      <c r="B251" s="5" t="s">
        <v>570</v>
      </c>
      <c r="C251" s="5" t="s">
        <v>15</v>
      </c>
      <c r="D251" s="6">
        <v>104</v>
      </c>
      <c r="E251" s="7" t="s">
        <v>560</v>
      </c>
      <c r="F251" s="7" t="s">
        <v>571</v>
      </c>
      <c r="G251" s="8">
        <v>56.6</v>
      </c>
      <c r="H251" s="9">
        <f t="shared" si="9"/>
        <v>33.96</v>
      </c>
      <c r="I251" s="12">
        <v>75.2</v>
      </c>
      <c r="J251" s="9">
        <f t="shared" si="10"/>
        <v>30.08</v>
      </c>
      <c r="K251" s="9">
        <f t="shared" si="11"/>
        <v>64.04</v>
      </c>
      <c r="L251" s="13">
        <f>SUMPRODUCT(($E$3:$E$3404=E251)*($K$3:$K$3404&gt;=K251))</f>
        <v>6</v>
      </c>
      <c r="M251" s="15"/>
    </row>
    <row r="252" spans="1:13" s="1" customFormat="1" ht="11.25">
      <c r="A252" s="4">
        <v>20180234</v>
      </c>
      <c r="B252" s="5" t="s">
        <v>572</v>
      </c>
      <c r="C252" s="5" t="s">
        <v>15</v>
      </c>
      <c r="D252" s="6">
        <v>104</v>
      </c>
      <c r="E252" s="7" t="s">
        <v>560</v>
      </c>
      <c r="F252" s="7" t="s">
        <v>573</v>
      </c>
      <c r="G252" s="8">
        <v>56.2</v>
      </c>
      <c r="H252" s="9">
        <f t="shared" si="9"/>
        <v>33.72</v>
      </c>
      <c r="I252" s="12">
        <v>74.4</v>
      </c>
      <c r="J252" s="9">
        <f t="shared" si="10"/>
        <v>29.76</v>
      </c>
      <c r="K252" s="9">
        <f t="shared" si="11"/>
        <v>63.48</v>
      </c>
      <c r="L252" s="13">
        <f>SUMPRODUCT(($E$3:$E$3404=E252)*($K$3:$K$3404&gt;=K252))</f>
        <v>7</v>
      </c>
      <c r="M252" s="15"/>
    </row>
    <row r="253" spans="1:13" s="1" customFormat="1" ht="11.25">
      <c r="A253" s="4">
        <v>20180233</v>
      </c>
      <c r="B253" s="5" t="s">
        <v>574</v>
      </c>
      <c r="C253" s="5" t="s">
        <v>15</v>
      </c>
      <c r="D253" s="6">
        <v>104</v>
      </c>
      <c r="E253" s="7" t="s">
        <v>560</v>
      </c>
      <c r="F253" s="7" t="s">
        <v>575</v>
      </c>
      <c r="G253" s="8">
        <v>54.9</v>
      </c>
      <c r="H253" s="9">
        <f t="shared" si="9"/>
        <v>32.94</v>
      </c>
      <c r="I253" s="12">
        <v>75.2</v>
      </c>
      <c r="J253" s="9">
        <f t="shared" si="10"/>
        <v>30.08</v>
      </c>
      <c r="K253" s="9">
        <f t="shared" si="11"/>
        <v>63.02</v>
      </c>
      <c r="L253" s="13">
        <f>SUMPRODUCT(($E$3:$E$3404=E253)*($K$3:$K$3404&gt;=K253))</f>
        <v>8</v>
      </c>
      <c r="M253" s="15"/>
    </row>
    <row r="254" spans="1:13" s="1" customFormat="1" ht="11.25">
      <c r="A254" s="4">
        <v>20180235</v>
      </c>
      <c r="B254" s="5" t="s">
        <v>46</v>
      </c>
      <c r="C254" s="5" t="s">
        <v>15</v>
      </c>
      <c r="D254" s="6">
        <v>104</v>
      </c>
      <c r="E254" s="7" t="s">
        <v>560</v>
      </c>
      <c r="F254" s="7" t="s">
        <v>576</v>
      </c>
      <c r="G254" s="8">
        <v>50.7</v>
      </c>
      <c r="H254" s="9">
        <f t="shared" si="9"/>
        <v>30.42</v>
      </c>
      <c r="I254" s="12">
        <v>72.5</v>
      </c>
      <c r="J254" s="9">
        <f t="shared" si="10"/>
        <v>29</v>
      </c>
      <c r="K254" s="9">
        <f t="shared" si="11"/>
        <v>59.42</v>
      </c>
      <c r="L254" s="13">
        <f>SUMPRODUCT(($E$3:$E$3404=E254)*($K$3:$K$3404&gt;=K254))</f>
        <v>9</v>
      </c>
      <c r="M254" s="15"/>
    </row>
    <row r="255" spans="1:13" s="1" customFormat="1" ht="11.25">
      <c r="A255" s="4">
        <v>20180243</v>
      </c>
      <c r="B255" s="5" t="s">
        <v>577</v>
      </c>
      <c r="C255" s="5" t="s">
        <v>15</v>
      </c>
      <c r="D255" s="6">
        <v>105</v>
      </c>
      <c r="E255" s="7" t="s">
        <v>578</v>
      </c>
      <c r="F255" s="7" t="s">
        <v>579</v>
      </c>
      <c r="G255" s="8">
        <v>67.6</v>
      </c>
      <c r="H255" s="9">
        <f t="shared" si="9"/>
        <v>40.56</v>
      </c>
      <c r="I255" s="12">
        <v>85.2</v>
      </c>
      <c r="J255" s="9">
        <f t="shared" si="10"/>
        <v>34.08</v>
      </c>
      <c r="K255" s="9">
        <f t="shared" si="11"/>
        <v>74.64</v>
      </c>
      <c r="L255" s="13">
        <f>SUMPRODUCT(($E$3:$E$3404=E255)*($K$3:$K$3404&gt;=K255))</f>
        <v>1</v>
      </c>
      <c r="M255" s="15"/>
    </row>
    <row r="256" spans="1:13" s="1" customFormat="1" ht="11.25">
      <c r="A256" s="4">
        <v>20180245</v>
      </c>
      <c r="B256" s="5" t="s">
        <v>580</v>
      </c>
      <c r="C256" s="5" t="s">
        <v>15</v>
      </c>
      <c r="D256" s="6">
        <v>105</v>
      </c>
      <c r="E256" s="7" t="s">
        <v>578</v>
      </c>
      <c r="F256" s="7" t="s">
        <v>581</v>
      </c>
      <c r="G256" s="8">
        <v>60.9</v>
      </c>
      <c r="H256" s="9">
        <f t="shared" si="9"/>
        <v>36.54</v>
      </c>
      <c r="I256" s="12">
        <v>67.4</v>
      </c>
      <c r="J256" s="9">
        <f t="shared" si="10"/>
        <v>26.96</v>
      </c>
      <c r="K256" s="9">
        <f t="shared" si="11"/>
        <v>63.5</v>
      </c>
      <c r="L256" s="13">
        <f>SUMPRODUCT(($E$3:$E$3404=E256)*($K$3:$K$3404&gt;=K256))</f>
        <v>2</v>
      </c>
      <c r="M256" s="15"/>
    </row>
    <row r="257" spans="1:13" s="1" customFormat="1" ht="11.25">
      <c r="A257" s="4">
        <v>20180241</v>
      </c>
      <c r="B257" s="5" t="s">
        <v>582</v>
      </c>
      <c r="C257" s="5" t="s">
        <v>15</v>
      </c>
      <c r="D257" s="6">
        <v>105</v>
      </c>
      <c r="E257" s="7" t="s">
        <v>578</v>
      </c>
      <c r="F257" s="7" t="s">
        <v>583</v>
      </c>
      <c r="G257" s="8">
        <v>60.6</v>
      </c>
      <c r="H257" s="9">
        <f t="shared" si="9"/>
        <v>36.36</v>
      </c>
      <c r="I257" s="12">
        <v>59.4</v>
      </c>
      <c r="J257" s="9">
        <f t="shared" si="10"/>
        <v>23.76</v>
      </c>
      <c r="K257" s="9">
        <f t="shared" si="11"/>
        <v>60.12</v>
      </c>
      <c r="L257" s="13">
        <f>SUMPRODUCT(($E$3:$E$3404=E257)*($K$3:$K$3404&gt;=K257))</f>
        <v>3</v>
      </c>
      <c r="M257" s="15"/>
    </row>
    <row r="258" spans="1:13" s="1" customFormat="1" ht="11.25">
      <c r="A258" s="4">
        <v>20180289</v>
      </c>
      <c r="B258" s="5" t="s">
        <v>584</v>
      </c>
      <c r="C258" s="5" t="s">
        <v>15</v>
      </c>
      <c r="D258" s="6">
        <v>107</v>
      </c>
      <c r="E258" s="7" t="s">
        <v>585</v>
      </c>
      <c r="F258" s="7" t="s">
        <v>586</v>
      </c>
      <c r="G258" s="8">
        <v>67</v>
      </c>
      <c r="H258" s="9">
        <f t="shared" si="9"/>
        <v>40.2</v>
      </c>
      <c r="I258" s="12">
        <v>69.4</v>
      </c>
      <c r="J258" s="9">
        <f t="shared" si="10"/>
        <v>27.76</v>
      </c>
      <c r="K258" s="9">
        <f t="shared" si="11"/>
        <v>67.96</v>
      </c>
      <c r="L258" s="13">
        <f>SUMPRODUCT(($E$3:$E$3404=E258)*($K$3:$K$3404&gt;=K258))</f>
        <v>16</v>
      </c>
      <c r="M258" s="15"/>
    </row>
    <row r="259" spans="1:13" s="1" customFormat="1" ht="11.25">
      <c r="A259" s="4">
        <v>20180288</v>
      </c>
      <c r="B259" s="5" t="s">
        <v>587</v>
      </c>
      <c r="C259" s="5" t="s">
        <v>15</v>
      </c>
      <c r="D259" s="6">
        <v>107</v>
      </c>
      <c r="E259" s="7" t="s">
        <v>585</v>
      </c>
      <c r="F259" s="7" t="s">
        <v>588</v>
      </c>
      <c r="G259" s="8">
        <v>67.5</v>
      </c>
      <c r="H259" s="9">
        <f aca="true" t="shared" si="12" ref="H259:H318">G259*0.6</f>
        <v>40.5</v>
      </c>
      <c r="I259" s="12">
        <v>82.8</v>
      </c>
      <c r="J259" s="9">
        <f aca="true" t="shared" si="13" ref="J259:J318">I259*0.4</f>
        <v>33.12</v>
      </c>
      <c r="K259" s="9">
        <f aca="true" t="shared" si="14" ref="K259:K318">H259+J259</f>
        <v>73.62</v>
      </c>
      <c r="L259" s="13">
        <f>SUMPRODUCT(($E$3:$E$3404=E259)*($K$3:$K$3404&gt;=K259))</f>
        <v>6</v>
      </c>
      <c r="M259" s="15"/>
    </row>
    <row r="260" spans="1:13" s="1" customFormat="1" ht="11.25">
      <c r="A260" s="4">
        <v>20180298</v>
      </c>
      <c r="B260" s="5" t="s">
        <v>589</v>
      </c>
      <c r="C260" s="5" t="s">
        <v>15</v>
      </c>
      <c r="D260" s="6">
        <v>107</v>
      </c>
      <c r="E260" s="7" t="s">
        <v>585</v>
      </c>
      <c r="F260" s="7" t="s">
        <v>590</v>
      </c>
      <c r="G260" s="8">
        <v>68</v>
      </c>
      <c r="H260" s="9">
        <f t="shared" si="12"/>
        <v>40.8</v>
      </c>
      <c r="I260" s="12">
        <v>80.6</v>
      </c>
      <c r="J260" s="9">
        <f t="shared" si="13"/>
        <v>32.24</v>
      </c>
      <c r="K260" s="9">
        <f t="shared" si="14"/>
        <v>73.04</v>
      </c>
      <c r="L260" s="13">
        <f>SUMPRODUCT(($E$3:$E$3404=E260)*($K$3:$K$3404&gt;=K260))</f>
        <v>7</v>
      </c>
      <c r="M260" s="15"/>
    </row>
    <row r="261" spans="1:13" s="1" customFormat="1" ht="11.25">
      <c r="A261" s="4">
        <v>20180291</v>
      </c>
      <c r="B261" s="5" t="s">
        <v>591</v>
      </c>
      <c r="C261" s="5" t="s">
        <v>15</v>
      </c>
      <c r="D261" s="6">
        <v>107</v>
      </c>
      <c r="E261" s="7" t="s">
        <v>585</v>
      </c>
      <c r="F261" s="7" t="s">
        <v>592</v>
      </c>
      <c r="G261" s="8">
        <v>68.1</v>
      </c>
      <c r="H261" s="9">
        <f t="shared" si="12"/>
        <v>40.86</v>
      </c>
      <c r="I261" s="12">
        <v>76.8</v>
      </c>
      <c r="J261" s="9">
        <f t="shared" si="13"/>
        <v>30.72</v>
      </c>
      <c r="K261" s="9">
        <f t="shared" si="14"/>
        <v>71.58</v>
      </c>
      <c r="L261" s="13">
        <f>SUMPRODUCT(($E$3:$E$3404=E261)*($K$3:$K$3404&gt;=K261))</f>
        <v>13</v>
      </c>
      <c r="M261" s="15"/>
    </row>
    <row r="262" spans="1:13" s="1" customFormat="1" ht="11.25">
      <c r="A262" s="4">
        <v>20180265</v>
      </c>
      <c r="B262" s="5" t="s">
        <v>593</v>
      </c>
      <c r="C262" s="5" t="s">
        <v>15</v>
      </c>
      <c r="D262" s="6">
        <v>107</v>
      </c>
      <c r="E262" s="7" t="s">
        <v>585</v>
      </c>
      <c r="F262" s="7" t="s">
        <v>594</v>
      </c>
      <c r="G262" s="8">
        <v>68.1</v>
      </c>
      <c r="H262" s="9">
        <f t="shared" si="12"/>
        <v>40.86</v>
      </c>
      <c r="I262" s="12">
        <v>75.4</v>
      </c>
      <c r="J262" s="9">
        <f t="shared" si="13"/>
        <v>30.16</v>
      </c>
      <c r="K262" s="9">
        <f t="shared" si="14"/>
        <v>71.02</v>
      </c>
      <c r="L262" s="13">
        <f>SUMPRODUCT(($E$3:$E$3404=E262)*($K$3:$K$3404&gt;=K262))</f>
        <v>15</v>
      </c>
      <c r="M262" s="15"/>
    </row>
    <row r="263" spans="1:13" s="1" customFormat="1" ht="11.25">
      <c r="A263" s="4">
        <v>20180254</v>
      </c>
      <c r="B263" s="5" t="s">
        <v>595</v>
      </c>
      <c r="C263" s="5" t="s">
        <v>15</v>
      </c>
      <c r="D263" s="6">
        <v>107</v>
      </c>
      <c r="E263" s="7" t="s">
        <v>585</v>
      </c>
      <c r="F263" s="7" t="s">
        <v>596</v>
      </c>
      <c r="G263" s="8">
        <v>69.7</v>
      </c>
      <c r="H263" s="9">
        <f t="shared" si="12"/>
        <v>41.82</v>
      </c>
      <c r="I263" s="12">
        <v>83.4</v>
      </c>
      <c r="J263" s="9">
        <f t="shared" si="13"/>
        <v>33.36</v>
      </c>
      <c r="K263" s="9">
        <f t="shared" si="14"/>
        <v>75.18</v>
      </c>
      <c r="L263" s="13">
        <f>SUMPRODUCT(($E$3:$E$3404=E263)*($K$3:$K$3404&gt;=K263))</f>
        <v>3</v>
      </c>
      <c r="M263" s="15"/>
    </row>
    <row r="264" spans="1:13" s="1" customFormat="1" ht="11.25">
      <c r="A264" s="4">
        <v>20180259</v>
      </c>
      <c r="B264" s="5" t="s">
        <v>597</v>
      </c>
      <c r="C264" s="5" t="s">
        <v>15</v>
      </c>
      <c r="D264" s="6">
        <v>107</v>
      </c>
      <c r="E264" s="7" t="s">
        <v>585</v>
      </c>
      <c r="F264" s="7" t="s">
        <v>598</v>
      </c>
      <c r="G264" s="8">
        <v>70.1</v>
      </c>
      <c r="H264" s="9">
        <f t="shared" si="12"/>
        <v>42.06</v>
      </c>
      <c r="I264" s="12">
        <v>76.6</v>
      </c>
      <c r="J264" s="9">
        <f t="shared" si="13"/>
        <v>30.64</v>
      </c>
      <c r="K264" s="9">
        <f t="shared" si="14"/>
        <v>72.7</v>
      </c>
      <c r="L264" s="13">
        <f>SUMPRODUCT(($E$3:$E$3404=E264)*($K$3:$K$3404&gt;=K264))</f>
        <v>9</v>
      </c>
      <c r="M264" s="15"/>
    </row>
    <row r="265" spans="1:13" s="1" customFormat="1" ht="11.25">
      <c r="A265" s="4">
        <v>20180253</v>
      </c>
      <c r="B265" s="5" t="s">
        <v>599</v>
      </c>
      <c r="C265" s="5" t="s">
        <v>15</v>
      </c>
      <c r="D265" s="6">
        <v>107</v>
      </c>
      <c r="E265" s="7" t="s">
        <v>585</v>
      </c>
      <c r="F265" s="7" t="s">
        <v>600</v>
      </c>
      <c r="G265" s="8">
        <v>70.1</v>
      </c>
      <c r="H265" s="9">
        <f t="shared" si="12"/>
        <v>42.06</v>
      </c>
      <c r="I265" s="12">
        <v>74.6</v>
      </c>
      <c r="J265" s="9">
        <f t="shared" si="13"/>
        <v>29.84</v>
      </c>
      <c r="K265" s="9">
        <f t="shared" si="14"/>
        <v>71.9</v>
      </c>
      <c r="L265" s="13">
        <f>SUMPRODUCT(($E$3:$E$3404=E265)*($K$3:$K$3404&gt;=K265))</f>
        <v>12</v>
      </c>
      <c r="M265" s="15"/>
    </row>
    <row r="266" spans="1:13" s="1" customFormat="1" ht="11.25">
      <c r="A266" s="4">
        <v>20180282</v>
      </c>
      <c r="B266" s="5" t="s">
        <v>601</v>
      </c>
      <c r="C266" s="5" t="s">
        <v>15</v>
      </c>
      <c r="D266" s="6">
        <v>107</v>
      </c>
      <c r="E266" s="7" t="s">
        <v>585</v>
      </c>
      <c r="F266" s="7" t="s">
        <v>602</v>
      </c>
      <c r="G266" s="8">
        <v>70.4</v>
      </c>
      <c r="H266" s="9">
        <f t="shared" si="12"/>
        <v>42.24</v>
      </c>
      <c r="I266" s="12">
        <v>75.8</v>
      </c>
      <c r="J266" s="9">
        <f t="shared" si="13"/>
        <v>30.32</v>
      </c>
      <c r="K266" s="9">
        <f t="shared" si="14"/>
        <v>72.56</v>
      </c>
      <c r="L266" s="13">
        <v>10</v>
      </c>
      <c r="M266" s="15"/>
    </row>
    <row r="267" spans="1:13" s="1" customFormat="1" ht="11.25">
      <c r="A267" s="4">
        <v>20180302</v>
      </c>
      <c r="B267" s="5" t="s">
        <v>603</v>
      </c>
      <c r="C267" s="5" t="s">
        <v>15</v>
      </c>
      <c r="D267" s="6">
        <v>107</v>
      </c>
      <c r="E267" s="7" t="s">
        <v>585</v>
      </c>
      <c r="F267" s="7" t="s">
        <v>604</v>
      </c>
      <c r="G267" s="8">
        <v>70.7</v>
      </c>
      <c r="H267" s="9">
        <f t="shared" si="12"/>
        <v>42.42</v>
      </c>
      <c r="I267" s="12">
        <v>76</v>
      </c>
      <c r="J267" s="9">
        <f t="shared" si="13"/>
        <v>30.4</v>
      </c>
      <c r="K267" s="9">
        <f t="shared" si="14"/>
        <v>72.82</v>
      </c>
      <c r="L267" s="13">
        <f>SUMPRODUCT(($E$3:$E$3404=E267)*($K$3:$K$3404&gt;=K267))</f>
        <v>8</v>
      </c>
      <c r="M267" s="15"/>
    </row>
    <row r="268" spans="1:13" s="1" customFormat="1" ht="11.25">
      <c r="A268" s="4">
        <v>20180311</v>
      </c>
      <c r="B268" s="5" t="s">
        <v>605</v>
      </c>
      <c r="C268" s="5" t="s">
        <v>15</v>
      </c>
      <c r="D268" s="6">
        <v>107</v>
      </c>
      <c r="E268" s="7" t="s">
        <v>585</v>
      </c>
      <c r="F268" s="7" t="s">
        <v>606</v>
      </c>
      <c r="G268" s="8">
        <v>70.9</v>
      </c>
      <c r="H268" s="9">
        <f t="shared" si="12"/>
        <v>42.54</v>
      </c>
      <c r="I268" s="12">
        <v>79.4</v>
      </c>
      <c r="J268" s="9">
        <f t="shared" si="13"/>
        <v>31.76</v>
      </c>
      <c r="K268" s="9">
        <f t="shared" si="14"/>
        <v>74.3</v>
      </c>
      <c r="L268" s="13">
        <f>SUMPRODUCT(($E$3:$E$3404=E268)*($K$3:$K$3404&gt;=K268))</f>
        <v>5</v>
      </c>
      <c r="M268" s="15"/>
    </row>
    <row r="269" spans="1:13" s="1" customFormat="1" ht="11.25">
      <c r="A269" s="4">
        <v>20180264</v>
      </c>
      <c r="B269" s="5" t="s">
        <v>607</v>
      </c>
      <c r="C269" s="5" t="s">
        <v>15</v>
      </c>
      <c r="D269" s="6">
        <v>107</v>
      </c>
      <c r="E269" s="7" t="s">
        <v>585</v>
      </c>
      <c r="F269" s="7" t="s">
        <v>608</v>
      </c>
      <c r="G269" s="8">
        <v>71</v>
      </c>
      <c r="H269" s="9">
        <f t="shared" si="12"/>
        <v>42.6</v>
      </c>
      <c r="I269" s="12">
        <v>84.6</v>
      </c>
      <c r="J269" s="9">
        <f t="shared" si="13"/>
        <v>33.84</v>
      </c>
      <c r="K269" s="9">
        <f t="shared" si="14"/>
        <v>76.44</v>
      </c>
      <c r="L269" s="13">
        <f>SUMPRODUCT(($E$3:$E$3404=E269)*($K$3:$K$3404&gt;=K269))</f>
        <v>2</v>
      </c>
      <c r="M269" s="15"/>
    </row>
    <row r="270" spans="1:13" s="1" customFormat="1" ht="11.25">
      <c r="A270" s="4">
        <v>20180263</v>
      </c>
      <c r="B270" s="5" t="s">
        <v>609</v>
      </c>
      <c r="C270" s="5" t="s">
        <v>15</v>
      </c>
      <c r="D270" s="6">
        <v>107</v>
      </c>
      <c r="E270" s="7" t="s">
        <v>585</v>
      </c>
      <c r="F270" s="7" t="s">
        <v>610</v>
      </c>
      <c r="G270" s="8">
        <v>72</v>
      </c>
      <c r="H270" s="9">
        <f t="shared" si="12"/>
        <v>43.2</v>
      </c>
      <c r="I270" s="12">
        <v>73.4</v>
      </c>
      <c r="J270" s="9">
        <f t="shared" si="13"/>
        <v>29.36</v>
      </c>
      <c r="K270" s="9">
        <f t="shared" si="14"/>
        <v>72.56</v>
      </c>
      <c r="L270" s="13">
        <v>10</v>
      </c>
      <c r="M270" s="15"/>
    </row>
    <row r="271" spans="1:13" s="1" customFormat="1" ht="11.25">
      <c r="A271" s="4">
        <v>20180249</v>
      </c>
      <c r="B271" s="5" t="s">
        <v>611</v>
      </c>
      <c r="C271" s="5" t="s">
        <v>15</v>
      </c>
      <c r="D271" s="6">
        <v>107</v>
      </c>
      <c r="E271" s="7" t="s">
        <v>585</v>
      </c>
      <c r="F271" s="7" t="s">
        <v>612</v>
      </c>
      <c r="G271" s="8">
        <v>73.4</v>
      </c>
      <c r="H271" s="9">
        <f t="shared" si="12"/>
        <v>44.04</v>
      </c>
      <c r="I271" s="12">
        <v>68.8</v>
      </c>
      <c r="J271" s="9">
        <f t="shared" si="13"/>
        <v>27.52</v>
      </c>
      <c r="K271" s="9">
        <f t="shared" si="14"/>
        <v>71.56</v>
      </c>
      <c r="L271" s="13">
        <f>SUMPRODUCT(($E$3:$E$3404=E271)*($K$3:$K$3404&gt;=K271))</f>
        <v>14</v>
      </c>
      <c r="M271" s="15"/>
    </row>
    <row r="272" spans="1:13" s="1" customFormat="1" ht="11.25">
      <c r="A272" s="4">
        <v>20180250</v>
      </c>
      <c r="B272" s="5" t="s">
        <v>613</v>
      </c>
      <c r="C272" s="5" t="s">
        <v>15</v>
      </c>
      <c r="D272" s="6">
        <v>107</v>
      </c>
      <c r="E272" s="7" t="s">
        <v>585</v>
      </c>
      <c r="F272" s="7"/>
      <c r="G272" s="8">
        <v>75.1</v>
      </c>
      <c r="H272" s="9">
        <f t="shared" si="12"/>
        <v>45.06</v>
      </c>
      <c r="I272" s="12">
        <v>0</v>
      </c>
      <c r="J272" s="9">
        <f t="shared" si="13"/>
        <v>0</v>
      </c>
      <c r="K272" s="9">
        <f t="shared" si="14"/>
        <v>45.06</v>
      </c>
      <c r="L272" s="13">
        <f>SUMPRODUCT(($E$3:$E$3404=E272)*($K$3:$K$3404&gt;=K272))</f>
        <v>17</v>
      </c>
      <c r="M272" s="12" t="s">
        <v>21</v>
      </c>
    </row>
    <row r="273" spans="1:13" s="1" customFormat="1" ht="11.25">
      <c r="A273" s="4">
        <v>20180252</v>
      </c>
      <c r="B273" s="5" t="s">
        <v>614</v>
      </c>
      <c r="C273" s="5" t="s">
        <v>15</v>
      </c>
      <c r="D273" s="6">
        <v>107</v>
      </c>
      <c r="E273" s="7" t="s">
        <v>585</v>
      </c>
      <c r="F273" s="7" t="s">
        <v>615</v>
      </c>
      <c r="G273" s="8">
        <v>76.6</v>
      </c>
      <c r="H273" s="9">
        <f t="shared" si="12"/>
        <v>45.96</v>
      </c>
      <c r="I273" s="12">
        <v>80</v>
      </c>
      <c r="J273" s="9">
        <f t="shared" si="13"/>
        <v>32</v>
      </c>
      <c r="K273" s="9">
        <f t="shared" si="14"/>
        <v>77.96</v>
      </c>
      <c r="L273" s="13">
        <f>SUMPRODUCT(($E$3:$E$3404=E273)*($K$3:$K$3404&gt;=K273))</f>
        <v>1</v>
      </c>
      <c r="M273" s="15"/>
    </row>
    <row r="274" spans="1:13" s="1" customFormat="1" ht="11.25">
      <c r="A274" s="4">
        <v>20180301</v>
      </c>
      <c r="B274" s="5" t="s">
        <v>616</v>
      </c>
      <c r="C274" s="5" t="s">
        <v>15</v>
      </c>
      <c r="D274" s="6">
        <v>107</v>
      </c>
      <c r="E274" s="7" t="s">
        <v>585</v>
      </c>
      <c r="F274" s="7" t="s">
        <v>617</v>
      </c>
      <c r="G274" s="8">
        <v>78.2</v>
      </c>
      <c r="H274" s="9">
        <f t="shared" si="12"/>
        <v>46.92</v>
      </c>
      <c r="I274" s="12">
        <v>69.8</v>
      </c>
      <c r="J274" s="9">
        <f t="shared" si="13"/>
        <v>27.92</v>
      </c>
      <c r="K274" s="9">
        <f t="shared" si="14"/>
        <v>74.84</v>
      </c>
      <c r="L274" s="13">
        <f>SUMPRODUCT(($E$3:$E$3404=E274)*($K$3:$K$3404&gt;=K274))</f>
        <v>4</v>
      </c>
      <c r="M274" s="15"/>
    </row>
    <row r="275" spans="1:13" s="1" customFormat="1" ht="11.25">
      <c r="A275" s="4">
        <v>20180327</v>
      </c>
      <c r="B275" s="5" t="s">
        <v>618</v>
      </c>
      <c r="C275" s="5" t="s">
        <v>15</v>
      </c>
      <c r="D275" s="6">
        <v>108</v>
      </c>
      <c r="E275" s="7" t="s">
        <v>619</v>
      </c>
      <c r="F275" s="7"/>
      <c r="G275" s="8">
        <v>74</v>
      </c>
      <c r="H275" s="9">
        <f t="shared" si="12"/>
        <v>44.4</v>
      </c>
      <c r="I275" s="12">
        <v>0</v>
      </c>
      <c r="J275" s="9">
        <f t="shared" si="13"/>
        <v>0</v>
      </c>
      <c r="K275" s="9">
        <f t="shared" si="14"/>
        <v>44.4</v>
      </c>
      <c r="L275" s="13">
        <f>SUMPRODUCT(($E$3:$E$3404=E275)*($K$3:$K$3404&gt;=K275))</f>
        <v>2</v>
      </c>
      <c r="M275" s="12" t="s">
        <v>21</v>
      </c>
    </row>
    <row r="276" spans="1:13" s="1" customFormat="1" ht="11.25">
      <c r="A276" s="4">
        <v>20180326</v>
      </c>
      <c r="B276" s="5" t="s">
        <v>620</v>
      </c>
      <c r="C276" s="5" t="s">
        <v>15</v>
      </c>
      <c r="D276" s="6">
        <v>108</v>
      </c>
      <c r="E276" s="7" t="s">
        <v>619</v>
      </c>
      <c r="F276" s="7" t="s">
        <v>621</v>
      </c>
      <c r="G276" s="8">
        <v>57.6</v>
      </c>
      <c r="H276" s="9">
        <f t="shared" si="12"/>
        <v>34.56</v>
      </c>
      <c r="I276" s="12">
        <v>71.8</v>
      </c>
      <c r="J276" s="9">
        <f t="shared" si="13"/>
        <v>28.72</v>
      </c>
      <c r="K276" s="9">
        <f t="shared" si="14"/>
        <v>63.28</v>
      </c>
      <c r="L276" s="13">
        <f>SUMPRODUCT(($E$3:$E$3404=E276)*($K$3:$K$3404&gt;=K276))</f>
        <v>1</v>
      </c>
      <c r="M276" s="15"/>
    </row>
    <row r="277" spans="1:13" s="1" customFormat="1" ht="11.25">
      <c r="A277" s="4">
        <v>20180329</v>
      </c>
      <c r="B277" s="5" t="s">
        <v>622</v>
      </c>
      <c r="C277" s="5" t="s">
        <v>15</v>
      </c>
      <c r="D277" s="6">
        <v>109</v>
      </c>
      <c r="E277" s="7" t="s">
        <v>623</v>
      </c>
      <c r="F277" s="7" t="s">
        <v>624</v>
      </c>
      <c r="G277" s="8">
        <v>76.8</v>
      </c>
      <c r="H277" s="9">
        <f t="shared" si="12"/>
        <v>46.08</v>
      </c>
      <c r="I277" s="12">
        <v>79.2</v>
      </c>
      <c r="J277" s="9">
        <f t="shared" si="13"/>
        <v>31.68</v>
      </c>
      <c r="K277" s="9">
        <f t="shared" si="14"/>
        <v>77.76</v>
      </c>
      <c r="L277" s="13">
        <f>SUMPRODUCT(($E$3:$E$3404=E277)*($K$3:$K$3404&gt;=K277))</f>
        <v>1</v>
      </c>
      <c r="M277" s="15"/>
    </row>
    <row r="278" spans="1:13" s="1" customFormat="1" ht="11.25">
      <c r="A278" s="4">
        <v>20180340</v>
      </c>
      <c r="B278" s="5" t="s">
        <v>625</v>
      </c>
      <c r="C278" s="5" t="s">
        <v>15</v>
      </c>
      <c r="D278" s="6">
        <v>109</v>
      </c>
      <c r="E278" s="7" t="s">
        <v>623</v>
      </c>
      <c r="F278" s="7" t="s">
        <v>626</v>
      </c>
      <c r="G278" s="8">
        <v>70.5</v>
      </c>
      <c r="H278" s="9">
        <f t="shared" si="12"/>
        <v>42.3</v>
      </c>
      <c r="I278" s="12">
        <v>76</v>
      </c>
      <c r="J278" s="9">
        <f t="shared" si="13"/>
        <v>30.4</v>
      </c>
      <c r="K278" s="9">
        <f t="shared" si="14"/>
        <v>72.7</v>
      </c>
      <c r="L278" s="13">
        <f>SUMPRODUCT(($E$3:$E$3404=E278)*($K$3:$K$3404&gt;=K278))</f>
        <v>2</v>
      </c>
      <c r="M278" s="15"/>
    </row>
    <row r="279" spans="1:13" s="1" customFormat="1" ht="11.25">
      <c r="A279" s="4">
        <v>20180338</v>
      </c>
      <c r="B279" s="5" t="s">
        <v>627</v>
      </c>
      <c r="C279" s="5" t="s">
        <v>15</v>
      </c>
      <c r="D279" s="6">
        <v>109</v>
      </c>
      <c r="E279" s="7" t="s">
        <v>623</v>
      </c>
      <c r="F279" s="7" t="s">
        <v>628</v>
      </c>
      <c r="G279" s="8">
        <v>68.8</v>
      </c>
      <c r="H279" s="9">
        <f t="shared" si="12"/>
        <v>41.28</v>
      </c>
      <c r="I279" s="12">
        <v>78.4</v>
      </c>
      <c r="J279" s="9">
        <f t="shared" si="13"/>
        <v>31.36</v>
      </c>
      <c r="K279" s="9">
        <f t="shared" si="14"/>
        <v>72.64</v>
      </c>
      <c r="L279" s="13">
        <f>SUMPRODUCT(($E$3:$E$3404=E279)*($K$3:$K$3404&gt;=K279))</f>
        <v>3</v>
      </c>
      <c r="M279" s="15"/>
    </row>
    <row r="280" spans="1:13" s="1" customFormat="1" ht="11.25">
      <c r="A280" s="4">
        <v>20180337</v>
      </c>
      <c r="B280" s="5" t="s">
        <v>629</v>
      </c>
      <c r="C280" s="5" t="s">
        <v>15</v>
      </c>
      <c r="D280" s="6">
        <v>109</v>
      </c>
      <c r="E280" s="7" t="s">
        <v>623</v>
      </c>
      <c r="F280" s="7" t="s">
        <v>630</v>
      </c>
      <c r="G280" s="8">
        <v>68.3</v>
      </c>
      <c r="H280" s="9">
        <f t="shared" si="12"/>
        <v>40.98</v>
      </c>
      <c r="I280" s="12">
        <v>78.1</v>
      </c>
      <c r="J280" s="9">
        <f t="shared" si="13"/>
        <v>31.24</v>
      </c>
      <c r="K280" s="9">
        <f t="shared" si="14"/>
        <v>72.22</v>
      </c>
      <c r="L280" s="13">
        <f>SUMPRODUCT(($E$3:$E$3404=E280)*($K$3:$K$3404&gt;=K280))</f>
        <v>4</v>
      </c>
      <c r="M280" s="15"/>
    </row>
    <row r="281" spans="1:13" s="1" customFormat="1" ht="11.25">
      <c r="A281" s="4">
        <v>20180335</v>
      </c>
      <c r="B281" s="5" t="s">
        <v>631</v>
      </c>
      <c r="C281" s="5" t="s">
        <v>15</v>
      </c>
      <c r="D281" s="6">
        <v>109</v>
      </c>
      <c r="E281" s="7" t="s">
        <v>623</v>
      </c>
      <c r="F281" s="7" t="s">
        <v>632</v>
      </c>
      <c r="G281" s="8">
        <v>66.5</v>
      </c>
      <c r="H281" s="9">
        <f t="shared" si="12"/>
        <v>39.9</v>
      </c>
      <c r="I281" s="12">
        <v>79.6</v>
      </c>
      <c r="J281" s="9">
        <f t="shared" si="13"/>
        <v>31.84</v>
      </c>
      <c r="K281" s="9">
        <f t="shared" si="14"/>
        <v>71.74</v>
      </c>
      <c r="L281" s="13">
        <f>SUMPRODUCT(($E$3:$E$3404=E281)*($K$3:$K$3404&gt;=K281))</f>
        <v>5</v>
      </c>
      <c r="M281" s="15"/>
    </row>
    <row r="282" spans="1:13" s="1" customFormat="1" ht="11.25">
      <c r="A282" s="4">
        <v>20180336</v>
      </c>
      <c r="B282" s="5" t="s">
        <v>633</v>
      </c>
      <c r="C282" s="5" t="s">
        <v>15</v>
      </c>
      <c r="D282" s="6">
        <v>109</v>
      </c>
      <c r="E282" s="7" t="s">
        <v>623</v>
      </c>
      <c r="F282" s="7" t="s">
        <v>634</v>
      </c>
      <c r="G282" s="8">
        <v>64.4</v>
      </c>
      <c r="H282" s="9">
        <f t="shared" si="12"/>
        <v>38.64</v>
      </c>
      <c r="I282" s="12">
        <v>80</v>
      </c>
      <c r="J282" s="9">
        <f t="shared" si="13"/>
        <v>32</v>
      </c>
      <c r="K282" s="9">
        <f t="shared" si="14"/>
        <v>70.64</v>
      </c>
      <c r="L282" s="13">
        <f>SUMPRODUCT(($E$3:$E$3404=E282)*($K$3:$K$3404&gt;=K282))</f>
        <v>6</v>
      </c>
      <c r="M282" s="15"/>
    </row>
    <row r="283" spans="1:13" s="1" customFormat="1" ht="11.25">
      <c r="A283" s="4">
        <v>20180332</v>
      </c>
      <c r="B283" s="5" t="s">
        <v>635</v>
      </c>
      <c r="C283" s="5" t="s">
        <v>15</v>
      </c>
      <c r="D283" s="6">
        <v>109</v>
      </c>
      <c r="E283" s="7" t="s">
        <v>623</v>
      </c>
      <c r="F283" s="7" t="s">
        <v>636</v>
      </c>
      <c r="G283" s="8">
        <v>63.5</v>
      </c>
      <c r="H283" s="9">
        <f t="shared" si="12"/>
        <v>38.1</v>
      </c>
      <c r="I283" s="12">
        <v>77</v>
      </c>
      <c r="J283" s="9">
        <f t="shared" si="13"/>
        <v>30.8</v>
      </c>
      <c r="K283" s="9">
        <f t="shared" si="14"/>
        <v>68.9</v>
      </c>
      <c r="L283" s="13">
        <f>SUMPRODUCT(($E$3:$E$3404=E283)*($K$3:$K$3404&gt;=K283))</f>
        <v>7</v>
      </c>
      <c r="M283" s="15"/>
    </row>
    <row r="284" spans="1:13" s="1" customFormat="1" ht="11.25">
      <c r="A284" s="4">
        <v>20180330</v>
      </c>
      <c r="B284" s="5" t="s">
        <v>637</v>
      </c>
      <c r="C284" s="5" t="s">
        <v>26</v>
      </c>
      <c r="D284" s="6">
        <v>109</v>
      </c>
      <c r="E284" s="7" t="s">
        <v>623</v>
      </c>
      <c r="F284" s="7" t="s">
        <v>638</v>
      </c>
      <c r="G284" s="8">
        <v>62.9</v>
      </c>
      <c r="H284" s="9">
        <f t="shared" si="12"/>
        <v>37.74</v>
      </c>
      <c r="I284" s="12">
        <v>75</v>
      </c>
      <c r="J284" s="9">
        <f t="shared" si="13"/>
        <v>30</v>
      </c>
      <c r="K284" s="9">
        <f t="shared" si="14"/>
        <v>67.74</v>
      </c>
      <c r="L284" s="13">
        <f>SUMPRODUCT(($E$3:$E$3404=E284)*($K$3:$K$3404&gt;=K284))</f>
        <v>8</v>
      </c>
      <c r="M284" s="15"/>
    </row>
    <row r="285" spans="1:13" s="1" customFormat="1" ht="11.25">
      <c r="A285" s="4">
        <v>20180328</v>
      </c>
      <c r="B285" s="5" t="s">
        <v>639</v>
      </c>
      <c r="C285" s="5" t="s">
        <v>15</v>
      </c>
      <c r="D285" s="6">
        <v>109</v>
      </c>
      <c r="E285" s="7" t="s">
        <v>623</v>
      </c>
      <c r="F285" s="7"/>
      <c r="G285" s="8">
        <v>60.8</v>
      </c>
      <c r="H285" s="9">
        <f t="shared" si="12"/>
        <v>36.48</v>
      </c>
      <c r="I285" s="12">
        <v>0</v>
      </c>
      <c r="J285" s="9">
        <f t="shared" si="13"/>
        <v>0</v>
      </c>
      <c r="K285" s="9">
        <f t="shared" si="14"/>
        <v>36.48</v>
      </c>
      <c r="L285" s="13">
        <f>SUMPRODUCT(($E$3:$E$3404=E285)*($K$3:$K$3404&gt;=K285))</f>
        <v>11</v>
      </c>
      <c r="M285" s="12" t="s">
        <v>21</v>
      </c>
    </row>
    <row r="286" spans="1:13" s="1" customFormat="1" ht="11.25">
      <c r="A286" s="4">
        <v>20180341</v>
      </c>
      <c r="B286" s="5" t="s">
        <v>640</v>
      </c>
      <c r="C286" s="5" t="s">
        <v>26</v>
      </c>
      <c r="D286" s="6">
        <v>109</v>
      </c>
      <c r="E286" s="7" t="s">
        <v>623</v>
      </c>
      <c r="F286" s="7" t="s">
        <v>641</v>
      </c>
      <c r="G286" s="8">
        <v>60.6</v>
      </c>
      <c r="H286" s="9">
        <f t="shared" si="12"/>
        <v>36.36</v>
      </c>
      <c r="I286" s="12">
        <v>77.8</v>
      </c>
      <c r="J286" s="9">
        <f t="shared" si="13"/>
        <v>31.12</v>
      </c>
      <c r="K286" s="9">
        <f t="shared" si="14"/>
        <v>67.48</v>
      </c>
      <c r="L286" s="13">
        <f>SUMPRODUCT(($E$3:$E$3404=E286)*($K$3:$K$3404&gt;=K286))</f>
        <v>9</v>
      </c>
      <c r="M286" s="15"/>
    </row>
    <row r="287" spans="1:13" s="1" customFormat="1" ht="11.25">
      <c r="A287" s="4">
        <v>20180339</v>
      </c>
      <c r="B287" s="5" t="s">
        <v>642</v>
      </c>
      <c r="C287" s="5" t="s">
        <v>15</v>
      </c>
      <c r="D287" s="6">
        <v>109</v>
      </c>
      <c r="E287" s="7" t="s">
        <v>623</v>
      </c>
      <c r="F287" s="7" t="s">
        <v>643</v>
      </c>
      <c r="G287" s="8">
        <v>52.2</v>
      </c>
      <c r="H287" s="9">
        <f t="shared" si="12"/>
        <v>31.32</v>
      </c>
      <c r="I287" s="12">
        <v>77.6</v>
      </c>
      <c r="J287" s="9">
        <f t="shared" si="13"/>
        <v>31.04</v>
      </c>
      <c r="K287" s="9">
        <f t="shared" si="14"/>
        <v>62.36</v>
      </c>
      <c r="L287" s="13">
        <f>SUMPRODUCT(($E$3:$E$3404=E287)*($K$3:$K$3404&gt;=K287))</f>
        <v>10</v>
      </c>
      <c r="M287" s="15"/>
    </row>
    <row r="288" spans="1:13" s="1" customFormat="1" ht="11.25">
      <c r="A288" s="4">
        <v>20180344</v>
      </c>
      <c r="B288" s="5" t="s">
        <v>644</v>
      </c>
      <c r="C288" s="5" t="s">
        <v>15</v>
      </c>
      <c r="D288" s="6">
        <v>109</v>
      </c>
      <c r="E288" s="7" t="s">
        <v>623</v>
      </c>
      <c r="F288" s="7"/>
      <c r="G288" s="8">
        <v>48.1</v>
      </c>
      <c r="H288" s="9">
        <f t="shared" si="12"/>
        <v>28.86</v>
      </c>
      <c r="I288" s="12">
        <v>0</v>
      </c>
      <c r="J288" s="9">
        <f t="shared" si="13"/>
        <v>0</v>
      </c>
      <c r="K288" s="9">
        <f t="shared" si="14"/>
        <v>28.86</v>
      </c>
      <c r="L288" s="13">
        <f>SUMPRODUCT(($E$3:$E$3404=E288)*($K$3:$K$3404&gt;=K288))</f>
        <v>12</v>
      </c>
      <c r="M288" s="12" t="s">
        <v>21</v>
      </c>
    </row>
    <row r="289" spans="1:13" s="1" customFormat="1" ht="11.25">
      <c r="A289" s="4">
        <v>20184358</v>
      </c>
      <c r="B289" s="5" t="s">
        <v>645</v>
      </c>
      <c r="C289" s="5" t="s">
        <v>15</v>
      </c>
      <c r="D289" s="6">
        <v>110</v>
      </c>
      <c r="E289" s="7" t="s">
        <v>646</v>
      </c>
      <c r="F289" s="7" t="s">
        <v>647</v>
      </c>
      <c r="G289" s="8">
        <v>84.3</v>
      </c>
      <c r="H289" s="9">
        <f t="shared" si="12"/>
        <v>50.58</v>
      </c>
      <c r="I289" s="12">
        <v>85.6</v>
      </c>
      <c r="J289" s="9">
        <f t="shared" si="13"/>
        <v>34.24</v>
      </c>
      <c r="K289" s="9">
        <f t="shared" si="14"/>
        <v>84.82</v>
      </c>
      <c r="L289" s="13">
        <f>SUMPRODUCT(($E$3:$E$3404=E289)*($K$3:$K$3404&gt;=K289))</f>
        <v>1</v>
      </c>
      <c r="M289" s="15"/>
    </row>
    <row r="290" spans="1:13" s="1" customFormat="1" ht="11.25">
      <c r="A290" s="4">
        <v>20184336</v>
      </c>
      <c r="B290" s="5" t="s">
        <v>648</v>
      </c>
      <c r="C290" s="5" t="s">
        <v>26</v>
      </c>
      <c r="D290" s="6">
        <v>110</v>
      </c>
      <c r="E290" s="7" t="s">
        <v>646</v>
      </c>
      <c r="F290" s="7" t="s">
        <v>649</v>
      </c>
      <c r="G290" s="8">
        <v>82.5</v>
      </c>
      <c r="H290" s="9">
        <f t="shared" si="12"/>
        <v>49.5</v>
      </c>
      <c r="I290" s="12">
        <v>84.2</v>
      </c>
      <c r="J290" s="9">
        <f t="shared" si="13"/>
        <v>33.68</v>
      </c>
      <c r="K290" s="9">
        <f t="shared" si="14"/>
        <v>83.18</v>
      </c>
      <c r="L290" s="13">
        <f>SUMPRODUCT(($E$3:$E$3404=E290)*($K$3:$K$3404&gt;=K290))</f>
        <v>2</v>
      </c>
      <c r="M290" s="15"/>
    </row>
    <row r="291" spans="1:13" s="1" customFormat="1" ht="11.25">
      <c r="A291" s="4">
        <v>20184372</v>
      </c>
      <c r="B291" s="5" t="s">
        <v>650</v>
      </c>
      <c r="C291" s="5" t="s">
        <v>26</v>
      </c>
      <c r="D291" s="6">
        <v>110</v>
      </c>
      <c r="E291" s="7" t="s">
        <v>646</v>
      </c>
      <c r="F291" s="7" t="s">
        <v>651</v>
      </c>
      <c r="G291" s="8">
        <v>79.4</v>
      </c>
      <c r="H291" s="9">
        <f t="shared" si="12"/>
        <v>47.64</v>
      </c>
      <c r="I291" s="12">
        <v>79.4</v>
      </c>
      <c r="J291" s="9">
        <f t="shared" si="13"/>
        <v>31.76</v>
      </c>
      <c r="K291" s="9">
        <f t="shared" si="14"/>
        <v>79.4</v>
      </c>
      <c r="L291" s="13">
        <f>SUMPRODUCT(($E$3:$E$3404=E291)*($K$3:$K$3404&gt;=K291))</f>
        <v>3</v>
      </c>
      <c r="M291" s="15"/>
    </row>
    <row r="292" spans="1:13" s="1" customFormat="1" ht="11.25">
      <c r="A292" s="4">
        <v>20184418</v>
      </c>
      <c r="B292" s="5" t="s">
        <v>652</v>
      </c>
      <c r="C292" s="5" t="s">
        <v>15</v>
      </c>
      <c r="D292" s="6">
        <v>110</v>
      </c>
      <c r="E292" s="7" t="s">
        <v>646</v>
      </c>
      <c r="F292" s="7" t="s">
        <v>653</v>
      </c>
      <c r="G292" s="8">
        <v>76.3</v>
      </c>
      <c r="H292" s="9">
        <f t="shared" si="12"/>
        <v>45.78</v>
      </c>
      <c r="I292" s="12">
        <v>80.8</v>
      </c>
      <c r="J292" s="9">
        <f t="shared" si="13"/>
        <v>32.32</v>
      </c>
      <c r="K292" s="9">
        <f t="shared" si="14"/>
        <v>78.1</v>
      </c>
      <c r="L292" s="13">
        <f>SUMPRODUCT(($E$3:$E$3404=E292)*($K$3:$K$3404&gt;=K292))</f>
        <v>4</v>
      </c>
      <c r="M292" s="15"/>
    </row>
    <row r="293" spans="1:13" s="1" customFormat="1" ht="11.25">
      <c r="A293" s="4">
        <v>20184292</v>
      </c>
      <c r="B293" s="5" t="s">
        <v>654</v>
      </c>
      <c r="C293" s="5" t="s">
        <v>15</v>
      </c>
      <c r="D293" s="6">
        <v>110</v>
      </c>
      <c r="E293" s="7" t="s">
        <v>646</v>
      </c>
      <c r="F293" s="7" t="s">
        <v>655</v>
      </c>
      <c r="G293" s="8">
        <v>76.2</v>
      </c>
      <c r="H293" s="9">
        <f t="shared" si="12"/>
        <v>45.72</v>
      </c>
      <c r="I293" s="12">
        <v>80.2</v>
      </c>
      <c r="J293" s="9">
        <f t="shared" si="13"/>
        <v>32.08</v>
      </c>
      <c r="K293" s="9">
        <f t="shared" si="14"/>
        <v>77.8</v>
      </c>
      <c r="L293" s="13">
        <f>SUMPRODUCT(($E$3:$E$3404=E293)*($K$3:$K$3404&gt;=K293))</f>
        <v>5</v>
      </c>
      <c r="M293" s="15"/>
    </row>
    <row r="294" spans="1:13" s="1" customFormat="1" ht="11.25">
      <c r="A294" s="4">
        <v>20184457</v>
      </c>
      <c r="B294" s="5" t="s">
        <v>656</v>
      </c>
      <c r="C294" s="5" t="s">
        <v>26</v>
      </c>
      <c r="D294" s="6">
        <v>111</v>
      </c>
      <c r="E294" s="7" t="s">
        <v>657</v>
      </c>
      <c r="F294" s="7" t="s">
        <v>658</v>
      </c>
      <c r="G294" s="8">
        <v>79.3</v>
      </c>
      <c r="H294" s="9">
        <f t="shared" si="12"/>
        <v>47.58</v>
      </c>
      <c r="I294" s="12">
        <v>83.8</v>
      </c>
      <c r="J294" s="9">
        <f t="shared" si="13"/>
        <v>33.52</v>
      </c>
      <c r="K294" s="9">
        <f t="shared" si="14"/>
        <v>81.1</v>
      </c>
      <c r="L294" s="13">
        <f>SUMPRODUCT(($E$3:$E$3404=E294)*($K$3:$K$3404&gt;=K294))</f>
        <v>1</v>
      </c>
      <c r="M294" s="15"/>
    </row>
    <row r="295" spans="1:13" s="1" customFormat="1" ht="11.25">
      <c r="A295" s="4">
        <v>20184432</v>
      </c>
      <c r="B295" s="5" t="s">
        <v>659</v>
      </c>
      <c r="C295" s="5" t="s">
        <v>15</v>
      </c>
      <c r="D295" s="6">
        <v>111</v>
      </c>
      <c r="E295" s="7" t="s">
        <v>657</v>
      </c>
      <c r="F295" s="7" t="s">
        <v>660</v>
      </c>
      <c r="G295" s="8">
        <v>74.4</v>
      </c>
      <c r="H295" s="9">
        <f t="shared" si="12"/>
        <v>44.64</v>
      </c>
      <c r="I295" s="12">
        <v>79.4</v>
      </c>
      <c r="J295" s="9">
        <f t="shared" si="13"/>
        <v>31.76</v>
      </c>
      <c r="K295" s="9">
        <f t="shared" si="14"/>
        <v>76.4</v>
      </c>
      <c r="L295" s="13">
        <f>SUMPRODUCT(($E$3:$E$3404=E295)*($K$3:$K$3404&gt;=K295))</f>
        <v>3</v>
      </c>
      <c r="M295" s="15"/>
    </row>
    <row r="296" spans="1:13" s="1" customFormat="1" ht="11.25">
      <c r="A296" s="4">
        <v>20184436</v>
      </c>
      <c r="B296" s="5" t="s">
        <v>661</v>
      </c>
      <c r="C296" s="5" t="s">
        <v>26</v>
      </c>
      <c r="D296" s="6">
        <v>111</v>
      </c>
      <c r="E296" s="7" t="s">
        <v>657</v>
      </c>
      <c r="F296" s="7" t="s">
        <v>662</v>
      </c>
      <c r="G296" s="8">
        <v>73</v>
      </c>
      <c r="H296" s="9">
        <f t="shared" si="12"/>
        <v>43.8</v>
      </c>
      <c r="I296" s="12">
        <v>84.2</v>
      </c>
      <c r="J296" s="9">
        <f t="shared" si="13"/>
        <v>33.68</v>
      </c>
      <c r="K296" s="9">
        <f t="shared" si="14"/>
        <v>77.48</v>
      </c>
      <c r="L296" s="13">
        <f>SUMPRODUCT(($E$3:$E$3404=E296)*($K$3:$K$3404&gt;=K296))</f>
        <v>2</v>
      </c>
      <c r="M296" s="15"/>
    </row>
    <row r="297" spans="1:13" s="1" customFormat="1" ht="11.25">
      <c r="A297" s="4">
        <v>20184433</v>
      </c>
      <c r="B297" s="5" t="s">
        <v>663</v>
      </c>
      <c r="C297" s="5" t="s">
        <v>15</v>
      </c>
      <c r="D297" s="6">
        <v>111</v>
      </c>
      <c r="E297" s="7" t="s">
        <v>657</v>
      </c>
      <c r="F297" s="7" t="s">
        <v>664</v>
      </c>
      <c r="G297" s="8">
        <v>72.5</v>
      </c>
      <c r="H297" s="9">
        <f t="shared" si="12"/>
        <v>43.5</v>
      </c>
      <c r="I297" s="12">
        <v>81.4</v>
      </c>
      <c r="J297" s="9">
        <f t="shared" si="13"/>
        <v>32.56</v>
      </c>
      <c r="K297" s="9">
        <f t="shared" si="14"/>
        <v>76.06</v>
      </c>
      <c r="L297" s="13">
        <f>SUMPRODUCT(($E$3:$E$3404=E297)*($K$3:$K$3404&gt;=K297))</f>
        <v>4</v>
      </c>
      <c r="M297" s="15"/>
    </row>
    <row r="298" spans="1:13" s="1" customFormat="1" ht="11.25">
      <c r="A298" s="4">
        <v>20184443</v>
      </c>
      <c r="B298" s="5" t="s">
        <v>665</v>
      </c>
      <c r="C298" s="5" t="s">
        <v>15</v>
      </c>
      <c r="D298" s="6">
        <v>111</v>
      </c>
      <c r="E298" s="7" t="s">
        <v>657</v>
      </c>
      <c r="F298" s="7" t="s">
        <v>666</v>
      </c>
      <c r="G298" s="8">
        <v>71.4</v>
      </c>
      <c r="H298" s="9">
        <f t="shared" si="12"/>
        <v>42.84</v>
      </c>
      <c r="I298" s="12">
        <v>78.4</v>
      </c>
      <c r="J298" s="9">
        <f t="shared" si="13"/>
        <v>31.36</v>
      </c>
      <c r="K298" s="9">
        <f t="shared" si="14"/>
        <v>74.2</v>
      </c>
      <c r="L298" s="13">
        <f>SUMPRODUCT(($E$3:$E$3404=E298)*($K$3:$K$3404&gt;=K298))</f>
        <v>5</v>
      </c>
      <c r="M298" s="15"/>
    </row>
    <row r="299" spans="1:13" s="1" customFormat="1" ht="11.25">
      <c r="A299" s="4">
        <v>20184475</v>
      </c>
      <c r="B299" s="5" t="s">
        <v>667</v>
      </c>
      <c r="C299" s="5" t="s">
        <v>15</v>
      </c>
      <c r="D299" s="6">
        <v>112</v>
      </c>
      <c r="E299" s="7" t="s">
        <v>668</v>
      </c>
      <c r="F299" s="7" t="s">
        <v>669</v>
      </c>
      <c r="G299" s="8">
        <v>79.1</v>
      </c>
      <c r="H299" s="9">
        <f t="shared" si="12"/>
        <v>47.46</v>
      </c>
      <c r="I299" s="12">
        <v>83.8</v>
      </c>
      <c r="J299" s="9">
        <f t="shared" si="13"/>
        <v>33.52</v>
      </c>
      <c r="K299" s="9">
        <f t="shared" si="14"/>
        <v>80.98</v>
      </c>
      <c r="L299" s="13">
        <f>SUMPRODUCT(($E$3:$E$3404=E299)*($K$3:$K$3404&gt;=K299))</f>
        <v>1</v>
      </c>
      <c r="M299" s="15"/>
    </row>
    <row r="300" spans="1:13" s="1" customFormat="1" ht="11.25">
      <c r="A300" s="4">
        <v>20184470</v>
      </c>
      <c r="B300" s="5" t="s">
        <v>670</v>
      </c>
      <c r="C300" s="5" t="s">
        <v>15</v>
      </c>
      <c r="D300" s="6">
        <v>112</v>
      </c>
      <c r="E300" s="7" t="s">
        <v>668</v>
      </c>
      <c r="F300" s="7" t="s">
        <v>671</v>
      </c>
      <c r="G300" s="8">
        <v>74.2</v>
      </c>
      <c r="H300" s="9">
        <f t="shared" si="12"/>
        <v>44.52</v>
      </c>
      <c r="I300" s="12">
        <v>79.4</v>
      </c>
      <c r="J300" s="9">
        <f t="shared" si="13"/>
        <v>31.76</v>
      </c>
      <c r="K300" s="9">
        <f t="shared" si="14"/>
        <v>76.28</v>
      </c>
      <c r="L300" s="13">
        <f>SUMPRODUCT(($E$3:$E$3404=E300)*($K$3:$K$3404&gt;=K300))</f>
        <v>2</v>
      </c>
      <c r="M300" s="15"/>
    </row>
    <row r="301" spans="1:13" s="1" customFormat="1" ht="11.25">
      <c r="A301" s="4">
        <v>20184620</v>
      </c>
      <c r="B301" s="5" t="s">
        <v>672</v>
      </c>
      <c r="C301" s="5" t="s">
        <v>26</v>
      </c>
      <c r="D301" s="6">
        <v>113</v>
      </c>
      <c r="E301" s="7" t="s">
        <v>673</v>
      </c>
      <c r="F301" s="7" t="s">
        <v>674</v>
      </c>
      <c r="G301" s="8">
        <v>85.3</v>
      </c>
      <c r="H301" s="9">
        <f t="shared" si="12"/>
        <v>51.18</v>
      </c>
      <c r="I301" s="12">
        <v>79.4</v>
      </c>
      <c r="J301" s="9">
        <f t="shared" si="13"/>
        <v>31.76</v>
      </c>
      <c r="K301" s="9">
        <f t="shared" si="14"/>
        <v>82.94</v>
      </c>
      <c r="L301" s="13">
        <f>SUMPRODUCT(($E$3:$E$3404=E301)*($K$3:$K$3404&gt;=K301))</f>
        <v>1</v>
      </c>
      <c r="M301" s="15"/>
    </row>
    <row r="302" spans="1:13" s="1" customFormat="1" ht="11.25">
      <c r="A302" s="4">
        <v>20184554</v>
      </c>
      <c r="B302" s="5" t="s">
        <v>675</v>
      </c>
      <c r="C302" s="5" t="s">
        <v>26</v>
      </c>
      <c r="D302" s="6">
        <v>113</v>
      </c>
      <c r="E302" s="7" t="s">
        <v>673</v>
      </c>
      <c r="F302" s="7" t="s">
        <v>676</v>
      </c>
      <c r="G302" s="8">
        <v>76.6</v>
      </c>
      <c r="H302" s="9">
        <f t="shared" si="12"/>
        <v>45.96</v>
      </c>
      <c r="I302" s="12">
        <v>78.2</v>
      </c>
      <c r="J302" s="9">
        <f t="shared" si="13"/>
        <v>31.28</v>
      </c>
      <c r="K302" s="9">
        <f t="shared" si="14"/>
        <v>77.24</v>
      </c>
      <c r="L302" s="13">
        <f>SUMPRODUCT(($E$3:$E$3404=E302)*($K$3:$K$3404&gt;=K302))</f>
        <v>4</v>
      </c>
      <c r="M302" s="15"/>
    </row>
    <row r="303" spans="1:13" s="1" customFormat="1" ht="11.25">
      <c r="A303" s="4">
        <v>20184526</v>
      </c>
      <c r="B303" s="5" t="s">
        <v>677</v>
      </c>
      <c r="C303" s="5" t="s">
        <v>26</v>
      </c>
      <c r="D303" s="6">
        <v>113</v>
      </c>
      <c r="E303" s="7" t="s">
        <v>673</v>
      </c>
      <c r="F303" s="7" t="s">
        <v>678</v>
      </c>
      <c r="G303" s="8">
        <v>75.9</v>
      </c>
      <c r="H303" s="9">
        <f t="shared" si="12"/>
        <v>45.54</v>
      </c>
      <c r="I303" s="12">
        <v>81.4</v>
      </c>
      <c r="J303" s="9">
        <f t="shared" si="13"/>
        <v>32.56</v>
      </c>
      <c r="K303" s="9">
        <f t="shared" si="14"/>
        <v>78.1</v>
      </c>
      <c r="L303" s="13">
        <f>SUMPRODUCT(($E$3:$E$3404=E303)*($K$3:$K$3404&gt;=K303))</f>
        <v>2</v>
      </c>
      <c r="M303" s="15"/>
    </row>
    <row r="304" spans="1:13" s="1" customFormat="1" ht="11.25">
      <c r="A304" s="4">
        <v>20184498</v>
      </c>
      <c r="B304" s="5" t="s">
        <v>679</v>
      </c>
      <c r="C304" s="5" t="s">
        <v>15</v>
      </c>
      <c r="D304" s="6">
        <v>113</v>
      </c>
      <c r="E304" s="7" t="s">
        <v>673</v>
      </c>
      <c r="F304" s="7" t="s">
        <v>680</v>
      </c>
      <c r="G304" s="8">
        <v>72.9</v>
      </c>
      <c r="H304" s="9">
        <f t="shared" si="12"/>
        <v>43.74</v>
      </c>
      <c r="I304" s="12">
        <v>84.6</v>
      </c>
      <c r="J304" s="9">
        <f t="shared" si="13"/>
        <v>33.84</v>
      </c>
      <c r="K304" s="9">
        <f t="shared" si="14"/>
        <v>77.58</v>
      </c>
      <c r="L304" s="13">
        <f>SUMPRODUCT(($E$3:$E$3404=E304)*($K$3:$K$3404&gt;=K304))</f>
        <v>3</v>
      </c>
      <c r="M304" s="15"/>
    </row>
    <row r="305" spans="1:13" s="1" customFormat="1" ht="11.25">
      <c r="A305" s="4">
        <v>20184540</v>
      </c>
      <c r="B305" s="5" t="s">
        <v>681</v>
      </c>
      <c r="C305" s="5" t="s">
        <v>26</v>
      </c>
      <c r="D305" s="6">
        <v>113</v>
      </c>
      <c r="E305" s="7" t="s">
        <v>673</v>
      </c>
      <c r="F305" s="7" t="s">
        <v>682</v>
      </c>
      <c r="G305" s="8">
        <v>71.3</v>
      </c>
      <c r="H305" s="9">
        <f t="shared" si="12"/>
        <v>42.78</v>
      </c>
      <c r="I305" s="12">
        <v>80.6</v>
      </c>
      <c r="J305" s="9">
        <f t="shared" si="13"/>
        <v>32.24</v>
      </c>
      <c r="K305" s="9">
        <f t="shared" si="14"/>
        <v>75.02</v>
      </c>
      <c r="L305" s="13">
        <f>SUMPRODUCT(($E$3:$E$3404=E305)*($K$3:$K$3404&gt;=K305))</f>
        <v>5</v>
      </c>
      <c r="M305" s="15"/>
    </row>
    <row r="306" spans="1:13" s="1" customFormat="1" ht="11.25">
      <c r="A306" s="4">
        <v>20184610</v>
      </c>
      <c r="B306" s="5" t="s">
        <v>683</v>
      </c>
      <c r="C306" s="5" t="s">
        <v>26</v>
      </c>
      <c r="D306" s="6">
        <v>113</v>
      </c>
      <c r="E306" s="7" t="s">
        <v>673</v>
      </c>
      <c r="F306" s="7" t="s">
        <v>684</v>
      </c>
      <c r="G306" s="8">
        <v>71.2</v>
      </c>
      <c r="H306" s="9">
        <f t="shared" si="12"/>
        <v>42.72</v>
      </c>
      <c r="I306" s="12">
        <v>80.6</v>
      </c>
      <c r="J306" s="9">
        <f t="shared" si="13"/>
        <v>32.24</v>
      </c>
      <c r="K306" s="9">
        <f t="shared" si="14"/>
        <v>74.96</v>
      </c>
      <c r="L306" s="13">
        <f>SUMPRODUCT(($E$3:$E$3404=E306)*($K$3:$K$3404&gt;=K306))</f>
        <v>6</v>
      </c>
      <c r="M306" s="15"/>
    </row>
    <row r="307" spans="1:13" s="1" customFormat="1" ht="11.25">
      <c r="A307" s="4">
        <v>20184617</v>
      </c>
      <c r="B307" s="5" t="s">
        <v>685</v>
      </c>
      <c r="C307" s="5" t="s">
        <v>26</v>
      </c>
      <c r="D307" s="6">
        <v>113</v>
      </c>
      <c r="E307" s="7" t="s">
        <v>673</v>
      </c>
      <c r="F307" s="7" t="s">
        <v>686</v>
      </c>
      <c r="G307" s="8">
        <v>70.9</v>
      </c>
      <c r="H307" s="9">
        <f t="shared" si="12"/>
        <v>42.54</v>
      </c>
      <c r="I307" s="12">
        <v>78.9</v>
      </c>
      <c r="J307" s="9">
        <f t="shared" si="13"/>
        <v>31.56</v>
      </c>
      <c r="K307" s="9">
        <f t="shared" si="14"/>
        <v>74.1</v>
      </c>
      <c r="L307" s="13">
        <f>SUMPRODUCT(($E$3:$E$3404=E307)*($K$3:$K$3404&gt;=K307))</f>
        <v>7</v>
      </c>
      <c r="M307" s="15"/>
    </row>
    <row r="308" spans="1:13" s="1" customFormat="1" ht="11.25">
      <c r="A308" s="4">
        <v>20184508</v>
      </c>
      <c r="B308" s="5" t="s">
        <v>687</v>
      </c>
      <c r="C308" s="5" t="s">
        <v>26</v>
      </c>
      <c r="D308" s="6">
        <v>113</v>
      </c>
      <c r="E308" s="7" t="s">
        <v>673</v>
      </c>
      <c r="F308" s="7" t="s">
        <v>688</v>
      </c>
      <c r="G308" s="8">
        <v>70.4</v>
      </c>
      <c r="H308" s="9">
        <f t="shared" si="12"/>
        <v>42.24</v>
      </c>
      <c r="I308" s="12">
        <v>79.6</v>
      </c>
      <c r="J308" s="9">
        <f t="shared" si="13"/>
        <v>31.84</v>
      </c>
      <c r="K308" s="9">
        <f t="shared" si="14"/>
        <v>74.08</v>
      </c>
      <c r="L308" s="13">
        <f>SUMPRODUCT(($E$3:$E$3404=E308)*($K$3:$K$3404&gt;=K308))</f>
        <v>8</v>
      </c>
      <c r="M308" s="15"/>
    </row>
    <row r="309" spans="1:13" s="1" customFormat="1" ht="11.25">
      <c r="A309" s="4">
        <v>20184698</v>
      </c>
      <c r="B309" s="5" t="s">
        <v>689</v>
      </c>
      <c r="C309" s="5" t="s">
        <v>26</v>
      </c>
      <c r="D309" s="6">
        <v>114</v>
      </c>
      <c r="E309" s="7" t="s">
        <v>690</v>
      </c>
      <c r="F309" s="7" t="s">
        <v>691</v>
      </c>
      <c r="G309" s="8">
        <v>75</v>
      </c>
      <c r="H309" s="9">
        <f t="shared" si="12"/>
        <v>45</v>
      </c>
      <c r="I309" s="12">
        <v>82.6</v>
      </c>
      <c r="J309" s="9">
        <f t="shared" si="13"/>
        <v>33.04</v>
      </c>
      <c r="K309" s="9">
        <f t="shared" si="14"/>
        <v>78.04</v>
      </c>
      <c r="L309" s="13">
        <f>SUMPRODUCT(($E$3:$E$3404=E309)*($K$3:$K$3404&gt;=K309))</f>
        <v>1</v>
      </c>
      <c r="M309" s="15"/>
    </row>
    <row r="310" spans="1:13" s="1" customFormat="1" ht="11.25">
      <c r="A310" s="4">
        <v>20184696</v>
      </c>
      <c r="B310" s="5" t="s">
        <v>692</v>
      </c>
      <c r="C310" s="5" t="s">
        <v>26</v>
      </c>
      <c r="D310" s="6">
        <v>114</v>
      </c>
      <c r="E310" s="7" t="s">
        <v>690</v>
      </c>
      <c r="F310" s="7" t="s">
        <v>693</v>
      </c>
      <c r="G310" s="8">
        <v>71.9</v>
      </c>
      <c r="H310" s="9">
        <f t="shared" si="12"/>
        <v>43.14</v>
      </c>
      <c r="I310" s="12">
        <v>80.8</v>
      </c>
      <c r="J310" s="9">
        <f t="shared" si="13"/>
        <v>32.32</v>
      </c>
      <c r="K310" s="9">
        <f t="shared" si="14"/>
        <v>75.46</v>
      </c>
      <c r="L310" s="13">
        <f>SUMPRODUCT(($E$3:$E$3404=E310)*($K$3:$K$3404&gt;=K310))</f>
        <v>3</v>
      </c>
      <c r="M310" s="15"/>
    </row>
    <row r="311" spans="1:13" s="1" customFormat="1" ht="11.25">
      <c r="A311" s="4">
        <v>20184685</v>
      </c>
      <c r="B311" s="5" t="s">
        <v>694</v>
      </c>
      <c r="C311" s="5" t="s">
        <v>26</v>
      </c>
      <c r="D311" s="6">
        <v>114</v>
      </c>
      <c r="E311" s="7" t="s">
        <v>690</v>
      </c>
      <c r="F311" s="7"/>
      <c r="G311" s="8">
        <v>71.8</v>
      </c>
      <c r="H311" s="9">
        <f t="shared" si="12"/>
        <v>43.08</v>
      </c>
      <c r="I311" s="12">
        <v>0</v>
      </c>
      <c r="J311" s="9">
        <f t="shared" si="13"/>
        <v>0</v>
      </c>
      <c r="K311" s="9">
        <f t="shared" si="14"/>
        <v>43.08</v>
      </c>
      <c r="L311" s="13">
        <f>SUMPRODUCT(($E$3:$E$3404=E311)*($K$3:$K$3404&gt;=K311))</f>
        <v>5</v>
      </c>
      <c r="M311" s="12" t="s">
        <v>21</v>
      </c>
    </row>
    <row r="312" spans="1:13" s="1" customFormat="1" ht="11.25">
      <c r="A312" s="4">
        <v>20184677</v>
      </c>
      <c r="B312" s="5" t="s">
        <v>695</v>
      </c>
      <c r="C312" s="5" t="s">
        <v>26</v>
      </c>
      <c r="D312" s="6">
        <v>114</v>
      </c>
      <c r="E312" s="7" t="s">
        <v>690</v>
      </c>
      <c r="F312" s="7" t="s">
        <v>696</v>
      </c>
      <c r="G312" s="8">
        <v>71.3</v>
      </c>
      <c r="H312" s="9">
        <f t="shared" si="12"/>
        <v>42.78</v>
      </c>
      <c r="I312" s="12">
        <v>82.8</v>
      </c>
      <c r="J312" s="9">
        <f t="shared" si="13"/>
        <v>33.12</v>
      </c>
      <c r="K312" s="9">
        <f t="shared" si="14"/>
        <v>75.9</v>
      </c>
      <c r="L312" s="13">
        <f>SUMPRODUCT(($E$3:$E$3404=E312)*($K$3:$K$3404&gt;=K312))</f>
        <v>2</v>
      </c>
      <c r="M312" s="15"/>
    </row>
    <row r="313" spans="1:13" s="1" customFormat="1" ht="11.25">
      <c r="A313" s="4">
        <v>20184690</v>
      </c>
      <c r="B313" s="5" t="s">
        <v>697</v>
      </c>
      <c r="C313" s="5" t="s">
        <v>26</v>
      </c>
      <c r="D313" s="6">
        <v>114</v>
      </c>
      <c r="E313" s="7" t="s">
        <v>690</v>
      </c>
      <c r="F313" s="7" t="s">
        <v>698</v>
      </c>
      <c r="G313" s="8">
        <v>69.6</v>
      </c>
      <c r="H313" s="9">
        <f t="shared" si="12"/>
        <v>41.76</v>
      </c>
      <c r="I313" s="12">
        <v>78.6</v>
      </c>
      <c r="J313" s="9">
        <f t="shared" si="13"/>
        <v>31.44</v>
      </c>
      <c r="K313" s="9">
        <f t="shared" si="14"/>
        <v>73.2</v>
      </c>
      <c r="L313" s="13">
        <f>SUMPRODUCT(($E$3:$E$3404=E313)*($K$3:$K$3404&gt;=K313))</f>
        <v>4</v>
      </c>
      <c r="M313" s="15"/>
    </row>
    <row r="314" spans="1:13" s="1" customFormat="1" ht="11.25">
      <c r="A314" s="4">
        <v>20184708</v>
      </c>
      <c r="B314" s="5" t="s">
        <v>699</v>
      </c>
      <c r="C314" s="5" t="s">
        <v>26</v>
      </c>
      <c r="D314" s="6">
        <v>115</v>
      </c>
      <c r="E314" s="7" t="s">
        <v>700</v>
      </c>
      <c r="F314" s="7" t="s">
        <v>701</v>
      </c>
      <c r="G314" s="8">
        <v>74.6</v>
      </c>
      <c r="H314" s="9">
        <f t="shared" si="12"/>
        <v>44.76</v>
      </c>
      <c r="I314" s="12">
        <v>82.4</v>
      </c>
      <c r="J314" s="9">
        <f t="shared" si="13"/>
        <v>32.96</v>
      </c>
      <c r="K314" s="9">
        <f t="shared" si="14"/>
        <v>77.72</v>
      </c>
      <c r="L314" s="13">
        <f>SUMPRODUCT(($E$3:$E$3404=E314)*($K$3:$K$3404&gt;=K314))</f>
        <v>1</v>
      </c>
      <c r="M314" s="15"/>
    </row>
    <row r="315" spans="1:13" s="1" customFormat="1" ht="11.25">
      <c r="A315" s="4">
        <v>20184706</v>
      </c>
      <c r="B315" s="5" t="s">
        <v>702</v>
      </c>
      <c r="C315" s="5" t="s">
        <v>26</v>
      </c>
      <c r="D315" s="6">
        <v>115</v>
      </c>
      <c r="E315" s="7" t="s">
        <v>700</v>
      </c>
      <c r="F315" s="7"/>
      <c r="G315" s="8">
        <v>61.4</v>
      </c>
      <c r="H315" s="9">
        <f t="shared" si="12"/>
        <v>36.84</v>
      </c>
      <c r="I315" s="12">
        <v>0</v>
      </c>
      <c r="J315" s="9">
        <f t="shared" si="13"/>
        <v>0</v>
      </c>
      <c r="K315" s="9">
        <f t="shared" si="14"/>
        <v>36.84</v>
      </c>
      <c r="L315" s="13">
        <f>SUMPRODUCT(($E$3:$E$3404=E315)*($K$3:$K$3404&gt;=K315))</f>
        <v>2</v>
      </c>
      <c r="M315" s="12" t="s">
        <v>21</v>
      </c>
    </row>
    <row r="316" spans="1:13" s="1" customFormat="1" ht="11.25">
      <c r="A316" s="4">
        <v>20184721</v>
      </c>
      <c r="B316" s="5" t="s">
        <v>703</v>
      </c>
      <c r="C316" s="5" t="s">
        <v>26</v>
      </c>
      <c r="D316" s="6">
        <v>116</v>
      </c>
      <c r="E316" s="7" t="s">
        <v>704</v>
      </c>
      <c r="F316" s="7" t="s">
        <v>705</v>
      </c>
      <c r="G316" s="8">
        <v>74.8</v>
      </c>
      <c r="H316" s="9">
        <f t="shared" si="12"/>
        <v>44.88</v>
      </c>
      <c r="I316" s="12">
        <v>78.4</v>
      </c>
      <c r="J316" s="9">
        <f t="shared" si="13"/>
        <v>31.36</v>
      </c>
      <c r="K316" s="9">
        <f t="shared" si="14"/>
        <v>76.24</v>
      </c>
      <c r="L316" s="13">
        <f>SUMPRODUCT(($E$3:$E$3404=E316)*($K$3:$K$3404&gt;=K316))</f>
        <v>2</v>
      </c>
      <c r="M316" s="15"/>
    </row>
    <row r="317" spans="1:13" s="1" customFormat="1" ht="11.25">
      <c r="A317" s="4">
        <v>20184717</v>
      </c>
      <c r="B317" s="5" t="s">
        <v>706</v>
      </c>
      <c r="C317" s="5" t="s">
        <v>26</v>
      </c>
      <c r="D317" s="6">
        <v>116</v>
      </c>
      <c r="E317" s="7" t="s">
        <v>704</v>
      </c>
      <c r="F317" s="7" t="s">
        <v>707</v>
      </c>
      <c r="G317" s="8">
        <v>73.8</v>
      </c>
      <c r="H317" s="9">
        <f t="shared" si="12"/>
        <v>44.28</v>
      </c>
      <c r="I317" s="12">
        <v>81.2</v>
      </c>
      <c r="J317" s="9">
        <f t="shared" si="13"/>
        <v>32.48</v>
      </c>
      <c r="K317" s="9">
        <f t="shared" si="14"/>
        <v>76.76</v>
      </c>
      <c r="L317" s="13">
        <f>SUMPRODUCT(($E$3:$E$3404=E317)*($K$3:$K$3404&gt;=K317))</f>
        <v>1</v>
      </c>
      <c r="M317" s="15"/>
    </row>
    <row r="318" spans="1:13" s="1" customFormat="1" ht="11.25">
      <c r="A318" s="4">
        <v>20184746</v>
      </c>
      <c r="B318" s="5" t="s">
        <v>708</v>
      </c>
      <c r="C318" s="5" t="s">
        <v>26</v>
      </c>
      <c r="D318" s="6">
        <v>116</v>
      </c>
      <c r="E318" s="7" t="s">
        <v>704</v>
      </c>
      <c r="F318" s="7" t="s">
        <v>709</v>
      </c>
      <c r="G318" s="8">
        <v>71.6</v>
      </c>
      <c r="H318" s="9">
        <f t="shared" si="12"/>
        <v>42.96</v>
      </c>
      <c r="I318" s="12">
        <v>79.4</v>
      </c>
      <c r="J318" s="9">
        <f t="shared" si="13"/>
        <v>31.76</v>
      </c>
      <c r="K318" s="9">
        <f t="shared" si="14"/>
        <v>74.72</v>
      </c>
      <c r="L318" s="13">
        <f>SUMPRODUCT(($E$3:$E$3404=E318)*($K$3:$K$3404&gt;=K318))</f>
        <v>3</v>
      </c>
      <c r="M318" s="15"/>
    </row>
  </sheetData>
  <sheetProtection/>
  <mergeCells count="1">
    <mergeCell ref="A1:M1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2019-07-03T12:58:00Z</dcterms:created>
  <dcterms:modified xsi:type="dcterms:W3CDTF">2019-07-03T13:10:30Z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