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440" windowHeight="10440" activeTab="1"/>
  </bookViews>
  <sheets>
    <sheet name="农村招聘" sheetId="1" r:id="rId1"/>
    <sheet name="城区招聘" sheetId="2" r:id="rId2"/>
  </sheets>
  <definedNames/>
  <calcPr fullCalcOnLoad="1"/>
</workbook>
</file>

<file path=xl/sharedStrings.xml><?xml version="1.0" encoding="utf-8"?>
<sst xmlns="http://schemas.openxmlformats.org/spreadsheetml/2006/main" count="547" uniqueCount="365">
  <si>
    <t>名次</t>
  </si>
  <si>
    <t>笔试成绩</t>
  </si>
  <si>
    <t>面试成绩</t>
  </si>
  <si>
    <t>才艺展示得分</t>
  </si>
  <si>
    <t>面试成绩合计</t>
  </si>
  <si>
    <t>笔试折算成绩（40%）</t>
  </si>
  <si>
    <t>备注</t>
  </si>
  <si>
    <t>综合成绩</t>
  </si>
  <si>
    <t>姓  名</t>
  </si>
  <si>
    <t>姓  名</t>
  </si>
  <si>
    <t>笔试成绩</t>
  </si>
  <si>
    <t>面试成绩折合得分（60%）</t>
  </si>
  <si>
    <t>说课得分</t>
  </si>
  <si>
    <t>说课折合得分（50%）</t>
  </si>
  <si>
    <t>姓  名</t>
  </si>
  <si>
    <t>说课得分</t>
  </si>
  <si>
    <t>说课折合得分（50%）</t>
  </si>
  <si>
    <t>面试成绩折合得分（60%）</t>
  </si>
  <si>
    <t>谭爽</t>
  </si>
  <si>
    <t>严捷莉</t>
  </si>
  <si>
    <t>望筱璇</t>
  </si>
  <si>
    <t>张威</t>
  </si>
  <si>
    <t>李燕</t>
  </si>
  <si>
    <t>朱怡</t>
  </si>
  <si>
    <t>王安</t>
  </si>
  <si>
    <t>张婷婷</t>
  </si>
  <si>
    <t>高春雪</t>
  </si>
  <si>
    <t>李芝</t>
  </si>
  <si>
    <t>汪小玲</t>
  </si>
  <si>
    <t>陈烨</t>
  </si>
  <si>
    <t>73.900</t>
  </si>
  <si>
    <t>72.000</t>
  </si>
  <si>
    <t>71.250</t>
  </si>
  <si>
    <t>70.850</t>
  </si>
  <si>
    <t>70.650</t>
  </si>
  <si>
    <t>70.450</t>
  </si>
  <si>
    <t>69.950</t>
  </si>
  <si>
    <t>68.150</t>
  </si>
  <si>
    <t>67.700</t>
  </si>
  <si>
    <t>67.000</t>
  </si>
  <si>
    <t>66.700</t>
  </si>
  <si>
    <t>65.500</t>
  </si>
  <si>
    <t>62.100</t>
  </si>
  <si>
    <t>陈薇</t>
  </si>
  <si>
    <t>易华荣</t>
  </si>
  <si>
    <t>张巧</t>
  </si>
  <si>
    <t>刘梦月</t>
  </si>
  <si>
    <t>高文莉</t>
  </si>
  <si>
    <t>谢艳明</t>
  </si>
  <si>
    <t>许慧</t>
  </si>
  <si>
    <t>谭舒华</t>
  </si>
  <si>
    <t>郑金钰</t>
  </si>
  <si>
    <t>万燕</t>
  </si>
  <si>
    <t>赵欣一</t>
  </si>
  <si>
    <t>彭晓艳</t>
  </si>
  <si>
    <t>贾警玉</t>
  </si>
  <si>
    <t>孙晶晶</t>
  </si>
  <si>
    <t>张莉丹</t>
  </si>
  <si>
    <t>75.950</t>
  </si>
  <si>
    <t>73.800</t>
  </si>
  <si>
    <t>73.650</t>
  </si>
  <si>
    <t>71.400</t>
  </si>
  <si>
    <t>71.300</t>
  </si>
  <si>
    <t>71.000</t>
  </si>
  <si>
    <t>69.000</t>
  </si>
  <si>
    <t>68.350</t>
  </si>
  <si>
    <t>68.300</t>
  </si>
  <si>
    <t>67.950</t>
  </si>
  <si>
    <t>66.800</t>
  </si>
  <si>
    <t>66.000</t>
  </si>
  <si>
    <t>65.350</t>
  </si>
  <si>
    <t>黄晓华</t>
  </si>
  <si>
    <t>曹丁菱</t>
  </si>
  <si>
    <t>张小雪</t>
  </si>
  <si>
    <t>杜梦缘</t>
  </si>
  <si>
    <t>鲜于梦珏</t>
  </si>
  <si>
    <t>刘园园</t>
  </si>
  <si>
    <t>望家琳</t>
  </si>
  <si>
    <t>冯雨</t>
  </si>
  <si>
    <t>何巧玲</t>
  </si>
  <si>
    <t>张静</t>
  </si>
  <si>
    <t>黄欣</t>
  </si>
  <si>
    <t>曾程</t>
  </si>
  <si>
    <t>余琼娥</t>
  </si>
  <si>
    <t>张安娜</t>
  </si>
  <si>
    <t>黄姝烨</t>
  </si>
  <si>
    <t>韩菀卿</t>
  </si>
  <si>
    <t>张灿</t>
  </si>
  <si>
    <t>70.900</t>
  </si>
  <si>
    <t>65.300</t>
  </si>
  <si>
    <t>64.300</t>
  </si>
  <si>
    <t>63.650</t>
  </si>
  <si>
    <t>63.350</t>
  </si>
  <si>
    <t>63.300</t>
  </si>
  <si>
    <t>63.000</t>
  </si>
  <si>
    <t>61.400</t>
  </si>
  <si>
    <t>59.800</t>
  </si>
  <si>
    <t>59.450</t>
  </si>
  <si>
    <t>59.100</t>
  </si>
  <si>
    <t>58.300</t>
  </si>
  <si>
    <t>58.100</t>
  </si>
  <si>
    <t>58.000</t>
  </si>
  <si>
    <t>57.000</t>
  </si>
  <si>
    <t>56.950</t>
  </si>
  <si>
    <t>56.000</t>
  </si>
  <si>
    <t>魏婷</t>
  </si>
  <si>
    <t>甘长乐</t>
  </si>
  <si>
    <t>熊安琪</t>
  </si>
  <si>
    <t>王门门</t>
  </si>
  <si>
    <t>胡纪斌</t>
  </si>
  <si>
    <t>邹亲青</t>
  </si>
  <si>
    <t>王曦</t>
  </si>
  <si>
    <t>杨清华</t>
  </si>
  <si>
    <t>周鹏</t>
  </si>
  <si>
    <t>张俊</t>
  </si>
  <si>
    <t>牟丹</t>
  </si>
  <si>
    <t>严华容</t>
  </si>
  <si>
    <t>张含玉</t>
  </si>
  <si>
    <t>望淑怡</t>
  </si>
  <si>
    <t>张金琳</t>
  </si>
  <si>
    <t>董睿璇</t>
  </si>
  <si>
    <t>杨莉</t>
  </si>
  <si>
    <t>郑清云</t>
  </si>
  <si>
    <t>夏琴艳</t>
  </si>
  <si>
    <t>72.650</t>
  </si>
  <si>
    <t>70.950</t>
  </si>
  <si>
    <t>69.800</t>
  </si>
  <si>
    <t>68.950</t>
  </si>
  <si>
    <t>68.750</t>
  </si>
  <si>
    <t>67.300</t>
  </si>
  <si>
    <t>66.150</t>
  </si>
  <si>
    <t>65.100</t>
  </si>
  <si>
    <t>63.950</t>
  </si>
  <si>
    <t>62.850</t>
  </si>
  <si>
    <t>62.450</t>
  </si>
  <si>
    <t>61.750</t>
  </si>
  <si>
    <t>61.300</t>
  </si>
  <si>
    <t>60.800</t>
  </si>
  <si>
    <t>60.500</t>
  </si>
  <si>
    <t>60.400</t>
  </si>
  <si>
    <t>56.450</t>
  </si>
  <si>
    <t>杨婷</t>
  </si>
  <si>
    <t>魏成</t>
  </si>
  <si>
    <t>谭卫</t>
  </si>
  <si>
    <t>陶辉</t>
  </si>
  <si>
    <t>覃征</t>
  </si>
  <si>
    <t>62.750</t>
  </si>
  <si>
    <t>60.950</t>
  </si>
  <si>
    <t>58.900</t>
  </si>
  <si>
    <t>54.200</t>
  </si>
  <si>
    <t>刘梦莹</t>
  </si>
  <si>
    <t>陈丹阳</t>
  </si>
  <si>
    <t>周丽</t>
  </si>
  <si>
    <t>张梦恬</t>
  </si>
  <si>
    <t>罗雪梅</t>
  </si>
  <si>
    <t>任甜</t>
  </si>
  <si>
    <t>70.200</t>
  </si>
  <si>
    <t>66.600</t>
  </si>
  <si>
    <t>65.850</t>
  </si>
  <si>
    <t>65.150</t>
  </si>
  <si>
    <t>62.650</t>
  </si>
  <si>
    <t>62.600</t>
  </si>
  <si>
    <t>62.050</t>
  </si>
  <si>
    <t>万灿灿</t>
  </si>
  <si>
    <t>74.550</t>
  </si>
  <si>
    <t>72.050</t>
  </si>
  <si>
    <t>钱芳</t>
  </si>
  <si>
    <t>70.800</t>
  </si>
  <si>
    <t>佟欣茹</t>
  </si>
  <si>
    <t>69.500</t>
  </si>
  <si>
    <t>向金娥</t>
  </si>
  <si>
    <t>68.000</t>
  </si>
  <si>
    <t>宋孟宇</t>
  </si>
  <si>
    <t>67.500</t>
  </si>
  <si>
    <t>覃洁</t>
  </si>
  <si>
    <t>65.650</t>
  </si>
  <si>
    <t>李倩</t>
  </si>
  <si>
    <t>64.350</t>
  </si>
  <si>
    <t>杨凡</t>
  </si>
  <si>
    <t>64.100</t>
  </si>
  <si>
    <t>朱未月</t>
  </si>
  <si>
    <t>64.050</t>
  </si>
  <si>
    <t>王小莉</t>
  </si>
  <si>
    <t>李悄然</t>
  </si>
  <si>
    <t>李飘飘</t>
  </si>
  <si>
    <t>覃娇</t>
  </si>
  <si>
    <t>王蕾</t>
  </si>
  <si>
    <t>61.900</t>
  </si>
  <si>
    <t>姜菊芳</t>
  </si>
  <si>
    <t>李阿会</t>
  </si>
  <si>
    <t>61.700</t>
  </si>
  <si>
    <t>李小娟</t>
  </si>
  <si>
    <t>61.550</t>
  </si>
  <si>
    <t>李明洁</t>
  </si>
  <si>
    <t>61.450</t>
  </si>
  <si>
    <t>田格格</t>
  </si>
  <si>
    <t>60.050</t>
  </si>
  <si>
    <t>胡正巧</t>
  </si>
  <si>
    <t>杨睿</t>
  </si>
  <si>
    <t>59.200</t>
  </si>
  <si>
    <t>朱晓雅</t>
  </si>
  <si>
    <t>高姗姗</t>
  </si>
  <si>
    <t>59.050</t>
  </si>
  <si>
    <t>徐婧瑶</t>
  </si>
  <si>
    <t>58.600</t>
  </si>
  <si>
    <t>胡敏</t>
  </si>
  <si>
    <t>58.550</t>
  </si>
  <si>
    <t>张婉莹</t>
  </si>
  <si>
    <t>58.500</t>
  </si>
  <si>
    <t>杨坤钥</t>
  </si>
  <si>
    <t>57.900</t>
  </si>
  <si>
    <t>蒙胜男</t>
  </si>
  <si>
    <t>57.750</t>
  </si>
  <si>
    <t>李嘉欣</t>
  </si>
  <si>
    <t>56.500</t>
  </si>
  <si>
    <t>刘芯丹</t>
  </si>
  <si>
    <t>56.400</t>
  </si>
  <si>
    <t>徐雅婕</t>
  </si>
  <si>
    <t>李小路</t>
  </si>
  <si>
    <t>55.400</t>
  </si>
  <si>
    <t>王嫣然</t>
  </si>
  <si>
    <t>龚培培</t>
  </si>
  <si>
    <t>77.650</t>
  </si>
  <si>
    <t>张杏</t>
  </si>
  <si>
    <t>74.900</t>
  </si>
  <si>
    <t>陈国贞</t>
  </si>
  <si>
    <t>74.400</t>
  </si>
  <si>
    <t>陈培芬</t>
  </si>
  <si>
    <t>73.350</t>
  </si>
  <si>
    <t>杨新月</t>
  </si>
  <si>
    <t>72.550</t>
  </si>
  <si>
    <t>姚紫荆</t>
  </si>
  <si>
    <t>71.750</t>
  </si>
  <si>
    <t>李维怡</t>
  </si>
  <si>
    <t>71.650</t>
  </si>
  <si>
    <t>黄青</t>
  </si>
  <si>
    <t>71.350</t>
  </si>
  <si>
    <t>周海燕</t>
  </si>
  <si>
    <t>71.100</t>
  </si>
  <si>
    <t>廖世杰</t>
  </si>
  <si>
    <t>蔡艳</t>
  </si>
  <si>
    <t>70.600</t>
  </si>
  <si>
    <t>谭蓉</t>
  </si>
  <si>
    <t>70.550</t>
  </si>
  <si>
    <t>张彩娥</t>
  </si>
  <si>
    <t>70.400</t>
  </si>
  <si>
    <t>陈桃华</t>
  </si>
  <si>
    <t>70.050</t>
  </si>
  <si>
    <t>李格</t>
  </si>
  <si>
    <t>陈诚</t>
  </si>
  <si>
    <t>李漫</t>
  </si>
  <si>
    <t>杨文伟</t>
  </si>
  <si>
    <t>69.550</t>
  </si>
  <si>
    <t>吴雪娇</t>
  </si>
  <si>
    <t>69.450</t>
  </si>
  <si>
    <t>万宇</t>
  </si>
  <si>
    <t>69.400</t>
  </si>
  <si>
    <t>李娜娜</t>
  </si>
  <si>
    <t>69.250</t>
  </si>
  <si>
    <t>李岚琼</t>
  </si>
  <si>
    <t>69.150</t>
  </si>
  <si>
    <t>代欣</t>
  </si>
  <si>
    <t>孙小刚</t>
  </si>
  <si>
    <t>庄荣敏</t>
  </si>
  <si>
    <t>赵晓芸</t>
  </si>
  <si>
    <t>67.550</t>
  </si>
  <si>
    <t>张人方</t>
  </si>
  <si>
    <t>67.350</t>
  </si>
  <si>
    <t>王怡乐</t>
  </si>
  <si>
    <t>陈茜</t>
  </si>
  <si>
    <t>67.150</t>
  </si>
  <si>
    <t>张海燕</t>
  </si>
  <si>
    <t>张诗静</t>
  </si>
  <si>
    <t>67.050</t>
  </si>
  <si>
    <t>刘玉梅</t>
  </si>
  <si>
    <t>郭珂</t>
  </si>
  <si>
    <t>吴正宜</t>
  </si>
  <si>
    <t>66.850</t>
  </si>
  <si>
    <t>赵佟佟</t>
  </si>
  <si>
    <t>杨晓苗</t>
  </si>
  <si>
    <t>66.300</t>
  </si>
  <si>
    <t>颜俊</t>
  </si>
  <si>
    <t>66.200</t>
  </si>
  <si>
    <t>梅雪娇</t>
  </si>
  <si>
    <t>66.100</t>
  </si>
  <si>
    <t>张永波</t>
  </si>
  <si>
    <t>65.950</t>
  </si>
  <si>
    <t>杨超</t>
  </si>
  <si>
    <t>65.900</t>
  </si>
  <si>
    <t>范东妮</t>
  </si>
  <si>
    <t>65.750</t>
  </si>
  <si>
    <t>柯普</t>
  </si>
  <si>
    <t>65.700</t>
  </si>
  <si>
    <t>韩丁丁</t>
  </si>
  <si>
    <t>65.200</t>
  </si>
  <si>
    <t>刘露</t>
  </si>
  <si>
    <t>牛美格</t>
  </si>
  <si>
    <t>65.050</t>
  </si>
  <si>
    <t>姜思洁</t>
  </si>
  <si>
    <t>65.000</t>
  </si>
  <si>
    <t>谷玉伟</t>
  </si>
  <si>
    <t>53.350</t>
  </si>
  <si>
    <t>涂煜东</t>
  </si>
  <si>
    <t>44.900</t>
  </si>
  <si>
    <t>邓莉昀</t>
  </si>
  <si>
    <t>66.650</t>
  </si>
  <si>
    <t>面试折算成绩（60%）</t>
  </si>
  <si>
    <t>面试折算成绩（60%）</t>
  </si>
  <si>
    <t>笔试折算成绩（40%）</t>
  </si>
  <si>
    <t>面试折算成绩（60%）</t>
  </si>
  <si>
    <t>彭素谊</t>
  </si>
  <si>
    <t>邓秋月</t>
  </si>
  <si>
    <t>李焱</t>
  </si>
  <si>
    <t>61.950</t>
  </si>
  <si>
    <t>李璐</t>
  </si>
  <si>
    <t>罗婷</t>
  </si>
  <si>
    <t>周瑶</t>
  </si>
  <si>
    <t>罗高瑶</t>
  </si>
  <si>
    <t>55.950</t>
  </si>
  <si>
    <t>55.800</t>
  </si>
  <si>
    <t>55.650</t>
  </si>
  <si>
    <t>54.050</t>
  </si>
  <si>
    <t>陈孝国</t>
  </si>
  <si>
    <t>52.250</t>
  </si>
  <si>
    <t>张媛</t>
  </si>
  <si>
    <t>50.500</t>
  </si>
  <si>
    <t>周瑞丹</t>
  </si>
  <si>
    <t>孙林蛟</t>
  </si>
  <si>
    <t>杨雪容</t>
  </si>
  <si>
    <t>罗靖雯</t>
  </si>
  <si>
    <t>文诗琪</t>
  </si>
  <si>
    <t>张薇</t>
  </si>
  <si>
    <t>章婉蓉</t>
  </si>
  <si>
    <t>吴洁</t>
  </si>
  <si>
    <t>53.850</t>
  </si>
  <si>
    <t>53.450</t>
  </si>
  <si>
    <t>52.300</t>
  </si>
  <si>
    <t>51.400</t>
  </si>
  <si>
    <t>50.150</t>
  </si>
  <si>
    <t>47.600</t>
  </si>
  <si>
    <t>刘虹</t>
  </si>
  <si>
    <t>雷涛</t>
  </si>
  <si>
    <t>刘莹</t>
  </si>
  <si>
    <t>杜昕</t>
  </si>
  <si>
    <t>曹钰莹</t>
  </si>
  <si>
    <t>64.700</t>
  </si>
  <si>
    <t>64.600</t>
  </si>
  <si>
    <t>黎静维</t>
  </si>
  <si>
    <t>51.250</t>
  </si>
  <si>
    <t>参加体检</t>
  </si>
  <si>
    <t>当阳市2019年公开招聘义务教育学校教师考试综合成绩表（城区小学）</t>
  </si>
  <si>
    <t>当阳市2019年公开招聘义务教育学校教师考试综合成绩表(农村中小学)</t>
  </si>
  <si>
    <t>招聘岗位：初中英语（新机制）</t>
  </si>
  <si>
    <t>招聘岗位：小学英语（新机制）</t>
  </si>
  <si>
    <t>招聘岗位：小学语文</t>
  </si>
  <si>
    <t>招聘岗位：小学数学</t>
  </si>
  <si>
    <t xml:space="preserve">   招聘岗位：小学体育</t>
  </si>
  <si>
    <t xml:space="preserve">     招聘岗位：小学美术</t>
  </si>
  <si>
    <t xml:space="preserve">    招聘岗位：小学信息技术</t>
  </si>
  <si>
    <t>招聘岗位：小学数学</t>
  </si>
  <si>
    <t>招聘岗位：小学体育</t>
  </si>
  <si>
    <t xml:space="preserve">      招聘岗位：小学音乐</t>
  </si>
  <si>
    <t>蔡雯雯</t>
  </si>
  <si>
    <t>张小兰</t>
  </si>
  <si>
    <t>刘安琪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</si>
</sst>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  <numFmt numFmtId="191" formatCode="0.00_);[Red]\(0.00\)"/>
    <numFmt numFmtId="192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 quotePrefix="1">
      <alignment horizontal="center" vertical="center" wrapText="1"/>
    </xf>
    <xf numFmtId="0" fontId="24" fillId="0" borderId="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4" fillId="0" borderId="0" xfId="658" applyNumberFormat="1" applyFont="1" applyBorder="1" applyAlignment="1">
      <alignment horizontal="center" vertical="center"/>
      <protection/>
    </xf>
    <xf numFmtId="49" fontId="24" fillId="0" borderId="0" xfId="678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213" applyNumberFormat="1" applyFont="1" applyBorder="1" applyAlignment="1">
      <alignment horizontal="center" vertical="center"/>
      <protection/>
    </xf>
    <xf numFmtId="49" fontId="2" fillId="0" borderId="0" xfId="25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24" fillId="0" borderId="10" xfId="0" applyNumberFormat="1" applyFont="1" applyBorder="1" applyAlignment="1">
      <alignment horizontal="center" vertical="center" wrapText="1"/>
    </xf>
    <xf numFmtId="192" fontId="24" fillId="0" borderId="10" xfId="0" applyNumberFormat="1" applyFont="1" applyBorder="1" applyAlignment="1">
      <alignment horizontal="center" vertical="center" wrapText="1"/>
    </xf>
    <xf numFmtId="192" fontId="24" fillId="0" borderId="10" xfId="0" applyNumberFormat="1" applyFont="1" applyBorder="1" applyAlignment="1">
      <alignment horizontal="center" vertical="center"/>
    </xf>
    <xf numFmtId="0" fontId="24" fillId="0" borderId="0" xfId="33" applyFont="1" applyBorder="1" applyAlignment="1">
      <alignment horizontal="center" vertical="center" wrapText="1"/>
      <protection/>
    </xf>
    <xf numFmtId="191" fontId="2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91" fontId="24" fillId="0" borderId="10" xfId="0" applyNumberFormat="1" applyFont="1" applyBorder="1" applyAlignment="1">
      <alignment horizontal="center" vertical="center" wrapText="1"/>
    </xf>
    <xf numFmtId="191" fontId="24" fillId="0" borderId="10" xfId="0" applyNumberFormat="1" applyFont="1" applyFill="1" applyBorder="1" applyAlignment="1">
      <alignment horizontal="center" vertical="center" wrapText="1"/>
    </xf>
    <xf numFmtId="19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91" fontId="24" fillId="0" borderId="0" xfId="0" applyNumberFormat="1" applyFont="1" applyBorder="1" applyAlignment="1">
      <alignment horizontal="center" vertical="center" wrapText="1"/>
    </xf>
    <xf numFmtId="191" fontId="24" fillId="0" borderId="0" xfId="0" applyNumberFormat="1" applyFont="1" applyFill="1" applyBorder="1" applyAlignment="1">
      <alignment horizontal="center" vertical="center" wrapText="1"/>
    </xf>
    <xf numFmtId="19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91" fontId="28" fillId="0" borderId="0" xfId="0" applyNumberFormat="1" applyFont="1" applyBorder="1" applyAlignment="1">
      <alignment horizontal="center" vertical="center" wrapText="1"/>
    </xf>
    <xf numFmtId="0" fontId="28" fillId="0" borderId="0" xfId="33" applyFont="1" applyBorder="1" applyAlignment="1">
      <alignment horizontal="center" vertical="center" wrapText="1"/>
      <protection/>
    </xf>
    <xf numFmtId="191" fontId="28" fillId="0" borderId="0" xfId="0" applyNumberFormat="1" applyFont="1" applyBorder="1" applyAlignment="1">
      <alignment horizontal="center" vertical="center" wrapText="1"/>
    </xf>
    <xf numFmtId="0" fontId="24" fillId="0" borderId="10" xfId="33" applyFont="1" applyBorder="1" applyAlignment="1">
      <alignment horizontal="center" vertical="center" wrapText="1"/>
      <protection/>
    </xf>
    <xf numFmtId="191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33" applyNumberFormat="1" applyFont="1" applyBorder="1" applyAlignment="1">
      <alignment horizontal="center" vertical="center" wrapText="1"/>
      <protection/>
    </xf>
    <xf numFmtId="191" fontId="24" fillId="0" borderId="10" xfId="0" applyNumberFormat="1" applyFont="1" applyBorder="1" applyAlignment="1" quotePrefix="1">
      <alignment horizontal="center" vertical="center" wrapText="1"/>
    </xf>
    <xf numFmtId="190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8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5 10" xfId="47"/>
    <cellStyle name="常规 15 11" xfId="48"/>
    <cellStyle name="常规 15 12" xfId="49"/>
    <cellStyle name="常规 15 13" xfId="50"/>
    <cellStyle name="常规 15 14" xfId="51"/>
    <cellStyle name="常规 15 15" xfId="52"/>
    <cellStyle name="常规 15 16" xfId="53"/>
    <cellStyle name="常规 15 17" xfId="54"/>
    <cellStyle name="常规 15 18" xfId="55"/>
    <cellStyle name="常规 15 2" xfId="56"/>
    <cellStyle name="常规 15 3" xfId="57"/>
    <cellStyle name="常规 15 4" xfId="58"/>
    <cellStyle name="常规 15 5" xfId="59"/>
    <cellStyle name="常规 15 6" xfId="60"/>
    <cellStyle name="常规 15 7" xfId="61"/>
    <cellStyle name="常规 15 8" xfId="62"/>
    <cellStyle name="常规 15 9" xfId="63"/>
    <cellStyle name="常规 16" xfId="64"/>
    <cellStyle name="常规 16 10" xfId="65"/>
    <cellStyle name="常规 16 11" xfId="66"/>
    <cellStyle name="常规 16 12" xfId="67"/>
    <cellStyle name="常规 16 13" xfId="68"/>
    <cellStyle name="常规 16 14" xfId="69"/>
    <cellStyle name="常规 16 15" xfId="70"/>
    <cellStyle name="常规 16 16" xfId="71"/>
    <cellStyle name="常规 16 17" xfId="72"/>
    <cellStyle name="常规 16 18" xfId="73"/>
    <cellStyle name="常规 16 2" xfId="74"/>
    <cellStyle name="常规 16 3" xfId="75"/>
    <cellStyle name="常规 16 4" xfId="76"/>
    <cellStyle name="常规 16 5" xfId="77"/>
    <cellStyle name="常规 16 6" xfId="78"/>
    <cellStyle name="常规 16 7" xfId="79"/>
    <cellStyle name="常规 16 8" xfId="80"/>
    <cellStyle name="常规 16 9" xfId="81"/>
    <cellStyle name="常规 17" xfId="82"/>
    <cellStyle name="常规 17 10" xfId="83"/>
    <cellStyle name="常规 17 11" xfId="84"/>
    <cellStyle name="常规 17 12" xfId="85"/>
    <cellStyle name="常规 17 13" xfId="86"/>
    <cellStyle name="常规 17 14" xfId="87"/>
    <cellStyle name="常规 17 15" xfId="88"/>
    <cellStyle name="常规 17 16" xfId="89"/>
    <cellStyle name="常规 17 17" xfId="90"/>
    <cellStyle name="常规 17 18" xfId="91"/>
    <cellStyle name="常规 17 2" xfId="92"/>
    <cellStyle name="常规 17 3" xfId="93"/>
    <cellStyle name="常规 17 4" xfId="94"/>
    <cellStyle name="常规 17 5" xfId="95"/>
    <cellStyle name="常规 17 6" xfId="96"/>
    <cellStyle name="常规 17 7" xfId="97"/>
    <cellStyle name="常规 17 8" xfId="98"/>
    <cellStyle name="常规 17 9" xfId="99"/>
    <cellStyle name="常规 18" xfId="100"/>
    <cellStyle name="常规 18 10" xfId="101"/>
    <cellStyle name="常规 18 11" xfId="102"/>
    <cellStyle name="常规 18 12" xfId="103"/>
    <cellStyle name="常规 18 13" xfId="104"/>
    <cellStyle name="常规 18 14" xfId="105"/>
    <cellStyle name="常规 18 15" xfId="106"/>
    <cellStyle name="常规 18 16" xfId="107"/>
    <cellStyle name="常规 18 17" xfId="108"/>
    <cellStyle name="常规 18 18" xfId="109"/>
    <cellStyle name="常规 18 2" xfId="110"/>
    <cellStyle name="常规 18 3" xfId="111"/>
    <cellStyle name="常规 18 4" xfId="112"/>
    <cellStyle name="常规 18 5" xfId="113"/>
    <cellStyle name="常规 18 6" xfId="114"/>
    <cellStyle name="常规 18 7" xfId="115"/>
    <cellStyle name="常规 18 8" xfId="116"/>
    <cellStyle name="常规 18 9" xfId="117"/>
    <cellStyle name="常规 19" xfId="118"/>
    <cellStyle name="常规 19 10" xfId="119"/>
    <cellStyle name="常规 19 11" xfId="120"/>
    <cellStyle name="常规 19 12" xfId="121"/>
    <cellStyle name="常规 19 13" xfId="122"/>
    <cellStyle name="常规 19 14" xfId="123"/>
    <cellStyle name="常规 19 15" xfId="124"/>
    <cellStyle name="常规 19 16" xfId="125"/>
    <cellStyle name="常规 19 17" xfId="126"/>
    <cellStyle name="常规 19 18" xfId="127"/>
    <cellStyle name="常规 19 2" xfId="128"/>
    <cellStyle name="常规 19 3" xfId="129"/>
    <cellStyle name="常规 19 4" xfId="130"/>
    <cellStyle name="常规 19 5" xfId="131"/>
    <cellStyle name="常规 19 6" xfId="132"/>
    <cellStyle name="常规 19 7" xfId="133"/>
    <cellStyle name="常规 19 8" xfId="134"/>
    <cellStyle name="常规 19 9" xfId="135"/>
    <cellStyle name="常规 2" xfId="136"/>
    <cellStyle name="常规 2 10" xfId="137"/>
    <cellStyle name="常规 2 11" xfId="138"/>
    <cellStyle name="常规 2 12" xfId="139"/>
    <cellStyle name="常规 2 13" xfId="140"/>
    <cellStyle name="常规 2 14" xfId="141"/>
    <cellStyle name="常规 2 15" xfId="142"/>
    <cellStyle name="常规 2 16" xfId="143"/>
    <cellStyle name="常规 2 17" xfId="144"/>
    <cellStyle name="常规 2 18" xfId="145"/>
    <cellStyle name="常规 2 19" xfId="146"/>
    <cellStyle name="常规 2 2" xfId="147"/>
    <cellStyle name="常规 2 2 10" xfId="148"/>
    <cellStyle name="常规 2 2 11" xfId="149"/>
    <cellStyle name="常规 2 2 12" xfId="150"/>
    <cellStyle name="常规 2 2 13" xfId="151"/>
    <cellStyle name="常规 2 2 14" xfId="152"/>
    <cellStyle name="常规 2 2 15" xfId="153"/>
    <cellStyle name="常规 2 2 16" xfId="154"/>
    <cellStyle name="常规 2 2 17" xfId="155"/>
    <cellStyle name="常规 2 2 18" xfId="156"/>
    <cellStyle name="常规 2 2 19" xfId="157"/>
    <cellStyle name="常规 2 2 2" xfId="158"/>
    <cellStyle name="常规 2 2 20" xfId="159"/>
    <cellStyle name="常规 2 2 21" xfId="160"/>
    <cellStyle name="常规 2 2 22" xfId="161"/>
    <cellStyle name="常规 2 2 23" xfId="162"/>
    <cellStyle name="常规 2 2 24" xfId="163"/>
    <cellStyle name="常规 2 2 25" xfId="164"/>
    <cellStyle name="常规 2 2 26" xfId="165"/>
    <cellStyle name="常规 2 2 27" xfId="166"/>
    <cellStyle name="常规 2 2 3" xfId="167"/>
    <cellStyle name="常规 2 2 4" xfId="168"/>
    <cellStyle name="常规 2 2 5" xfId="169"/>
    <cellStyle name="常规 2 2 6" xfId="170"/>
    <cellStyle name="常规 2 2 7" xfId="171"/>
    <cellStyle name="常规 2 2 8" xfId="172"/>
    <cellStyle name="常规 2 2 9" xfId="173"/>
    <cellStyle name="常规 2 20" xfId="174"/>
    <cellStyle name="常规 2 21" xfId="175"/>
    <cellStyle name="常规 2 22" xfId="176"/>
    <cellStyle name="常规 2 23" xfId="177"/>
    <cellStyle name="常规 2 24" xfId="178"/>
    <cellStyle name="常规 2 25" xfId="179"/>
    <cellStyle name="常规 2 26" xfId="180"/>
    <cellStyle name="常规 2 27" xfId="181"/>
    <cellStyle name="常规 2 3" xfId="182"/>
    <cellStyle name="常规 2 4" xfId="183"/>
    <cellStyle name="常规 2 5" xfId="184"/>
    <cellStyle name="常规 2 6" xfId="185"/>
    <cellStyle name="常规 2 7" xfId="186"/>
    <cellStyle name="常规 2 8" xfId="187"/>
    <cellStyle name="常规 2 9" xfId="188"/>
    <cellStyle name="常规 20" xfId="189"/>
    <cellStyle name="常规 20 10" xfId="190"/>
    <cellStyle name="常规 20 11" xfId="191"/>
    <cellStyle name="常规 20 12" xfId="192"/>
    <cellStyle name="常规 20 13" xfId="193"/>
    <cellStyle name="常规 20 14" xfId="194"/>
    <cellStyle name="常规 20 15" xfId="195"/>
    <cellStyle name="常规 20 16" xfId="196"/>
    <cellStyle name="常规 20 17" xfId="197"/>
    <cellStyle name="常规 20 18" xfId="198"/>
    <cellStyle name="常规 20 2" xfId="199"/>
    <cellStyle name="常规 20 3" xfId="200"/>
    <cellStyle name="常规 20 4" xfId="201"/>
    <cellStyle name="常规 20 5" xfId="202"/>
    <cellStyle name="常规 20 6" xfId="203"/>
    <cellStyle name="常规 20 7" xfId="204"/>
    <cellStyle name="常规 20 8" xfId="205"/>
    <cellStyle name="常规 20 9" xfId="206"/>
    <cellStyle name="常规 21" xfId="207"/>
    <cellStyle name="常规 21 10" xfId="208"/>
    <cellStyle name="常规 21 11" xfId="209"/>
    <cellStyle name="常规 21 12" xfId="210"/>
    <cellStyle name="常规 21 13" xfId="211"/>
    <cellStyle name="常规 21 14" xfId="212"/>
    <cellStyle name="常规 21 15" xfId="213"/>
    <cellStyle name="常规 21 16" xfId="214"/>
    <cellStyle name="常规 21 17" xfId="215"/>
    <cellStyle name="常规 21 18" xfId="216"/>
    <cellStyle name="常规 21 2" xfId="217"/>
    <cellStyle name="常规 21 3" xfId="218"/>
    <cellStyle name="常规 21 4" xfId="219"/>
    <cellStyle name="常规 21 5" xfId="220"/>
    <cellStyle name="常规 21 6" xfId="221"/>
    <cellStyle name="常规 21 7" xfId="222"/>
    <cellStyle name="常规 21 8" xfId="223"/>
    <cellStyle name="常规 21 9" xfId="224"/>
    <cellStyle name="常规 22" xfId="225"/>
    <cellStyle name="常规 22 10" xfId="226"/>
    <cellStyle name="常规 22 11" xfId="227"/>
    <cellStyle name="常规 22 12" xfId="228"/>
    <cellStyle name="常规 22 13" xfId="229"/>
    <cellStyle name="常规 22 14" xfId="230"/>
    <cellStyle name="常规 22 15" xfId="231"/>
    <cellStyle name="常规 22 16" xfId="232"/>
    <cellStyle name="常规 22 17" xfId="233"/>
    <cellStyle name="常规 22 18" xfId="234"/>
    <cellStyle name="常规 22 2" xfId="235"/>
    <cellStyle name="常规 22 3" xfId="236"/>
    <cellStyle name="常规 22 4" xfId="237"/>
    <cellStyle name="常规 22 5" xfId="238"/>
    <cellStyle name="常规 22 6" xfId="239"/>
    <cellStyle name="常规 22 7" xfId="240"/>
    <cellStyle name="常规 22 8" xfId="241"/>
    <cellStyle name="常规 22 9" xfId="242"/>
    <cellStyle name="常规 23" xfId="243"/>
    <cellStyle name="常规 23 10" xfId="244"/>
    <cellStyle name="常规 23 11" xfId="245"/>
    <cellStyle name="常规 23 12" xfId="246"/>
    <cellStyle name="常规 23 13" xfId="247"/>
    <cellStyle name="常规 23 14" xfId="248"/>
    <cellStyle name="常规 23 15" xfId="249"/>
    <cellStyle name="常规 23 16" xfId="250"/>
    <cellStyle name="常规 23 17" xfId="251"/>
    <cellStyle name="常规 23 18" xfId="252"/>
    <cellStyle name="常规 23 2" xfId="253"/>
    <cellStyle name="常规 23 3" xfId="254"/>
    <cellStyle name="常规 23 4" xfId="255"/>
    <cellStyle name="常规 23 5" xfId="256"/>
    <cellStyle name="常规 23 6" xfId="257"/>
    <cellStyle name="常规 23 7" xfId="258"/>
    <cellStyle name="常规 23 8" xfId="259"/>
    <cellStyle name="常规 23 9" xfId="260"/>
    <cellStyle name="常规 24" xfId="261"/>
    <cellStyle name="常规 24 10" xfId="262"/>
    <cellStyle name="常规 24 11" xfId="263"/>
    <cellStyle name="常规 24 12" xfId="264"/>
    <cellStyle name="常规 24 13" xfId="265"/>
    <cellStyle name="常规 24 14" xfId="266"/>
    <cellStyle name="常规 24 15" xfId="267"/>
    <cellStyle name="常规 24 16" xfId="268"/>
    <cellStyle name="常规 24 17" xfId="269"/>
    <cellStyle name="常规 24 18" xfId="270"/>
    <cellStyle name="常规 24 2" xfId="271"/>
    <cellStyle name="常规 24 3" xfId="272"/>
    <cellStyle name="常规 24 4" xfId="273"/>
    <cellStyle name="常规 24 5" xfId="274"/>
    <cellStyle name="常规 24 6" xfId="275"/>
    <cellStyle name="常规 24 7" xfId="276"/>
    <cellStyle name="常规 24 8" xfId="277"/>
    <cellStyle name="常规 24 9" xfId="278"/>
    <cellStyle name="常规 25" xfId="279"/>
    <cellStyle name="常规 25 10" xfId="280"/>
    <cellStyle name="常规 25 11" xfId="281"/>
    <cellStyle name="常规 25 12" xfId="282"/>
    <cellStyle name="常规 25 13" xfId="283"/>
    <cellStyle name="常规 25 14" xfId="284"/>
    <cellStyle name="常规 25 15" xfId="285"/>
    <cellStyle name="常规 25 16" xfId="286"/>
    <cellStyle name="常规 25 17" xfId="287"/>
    <cellStyle name="常规 25 18" xfId="288"/>
    <cellStyle name="常规 25 2" xfId="289"/>
    <cellStyle name="常规 25 3" xfId="290"/>
    <cellStyle name="常规 25 4" xfId="291"/>
    <cellStyle name="常规 25 5" xfId="292"/>
    <cellStyle name="常规 25 6" xfId="293"/>
    <cellStyle name="常规 25 7" xfId="294"/>
    <cellStyle name="常规 25 8" xfId="295"/>
    <cellStyle name="常规 25 9" xfId="296"/>
    <cellStyle name="常规 26" xfId="297"/>
    <cellStyle name="常规 26 10" xfId="298"/>
    <cellStyle name="常规 26 11" xfId="299"/>
    <cellStyle name="常规 26 12" xfId="300"/>
    <cellStyle name="常规 26 13" xfId="301"/>
    <cellStyle name="常规 26 14" xfId="302"/>
    <cellStyle name="常规 26 15" xfId="303"/>
    <cellStyle name="常规 26 16" xfId="304"/>
    <cellStyle name="常规 26 17" xfId="305"/>
    <cellStyle name="常规 26 18" xfId="306"/>
    <cellStyle name="常规 26 2" xfId="307"/>
    <cellStyle name="常规 26 3" xfId="308"/>
    <cellStyle name="常规 26 4" xfId="309"/>
    <cellStyle name="常规 26 5" xfId="310"/>
    <cellStyle name="常规 26 6" xfId="311"/>
    <cellStyle name="常规 26 7" xfId="312"/>
    <cellStyle name="常规 26 8" xfId="313"/>
    <cellStyle name="常规 26 9" xfId="314"/>
    <cellStyle name="常规 27" xfId="315"/>
    <cellStyle name="常规 27 10" xfId="316"/>
    <cellStyle name="常规 27 11" xfId="317"/>
    <cellStyle name="常规 27 12" xfId="318"/>
    <cellStyle name="常规 27 13" xfId="319"/>
    <cellStyle name="常规 27 14" xfId="320"/>
    <cellStyle name="常规 27 15" xfId="321"/>
    <cellStyle name="常规 27 16" xfId="322"/>
    <cellStyle name="常规 27 17" xfId="323"/>
    <cellStyle name="常规 27 18" xfId="324"/>
    <cellStyle name="常规 27 2" xfId="325"/>
    <cellStyle name="常规 27 3" xfId="326"/>
    <cellStyle name="常规 27 4" xfId="327"/>
    <cellStyle name="常规 27 5" xfId="328"/>
    <cellStyle name="常规 27 6" xfId="329"/>
    <cellStyle name="常规 27 7" xfId="330"/>
    <cellStyle name="常规 27 8" xfId="331"/>
    <cellStyle name="常规 27 9" xfId="332"/>
    <cellStyle name="常规 28" xfId="333"/>
    <cellStyle name="常规 28 10" xfId="334"/>
    <cellStyle name="常规 28 11" xfId="335"/>
    <cellStyle name="常规 28 12" xfId="336"/>
    <cellStyle name="常规 28 13" xfId="337"/>
    <cellStyle name="常规 28 14" xfId="338"/>
    <cellStyle name="常规 28 15" xfId="339"/>
    <cellStyle name="常规 28 16" xfId="340"/>
    <cellStyle name="常规 28 17" xfId="341"/>
    <cellStyle name="常规 28 18" xfId="342"/>
    <cellStyle name="常规 28 2" xfId="343"/>
    <cellStyle name="常规 28 3" xfId="344"/>
    <cellStyle name="常规 28 4" xfId="345"/>
    <cellStyle name="常规 28 5" xfId="346"/>
    <cellStyle name="常规 28 6" xfId="347"/>
    <cellStyle name="常规 28 7" xfId="348"/>
    <cellStyle name="常规 28 8" xfId="349"/>
    <cellStyle name="常规 28 9" xfId="350"/>
    <cellStyle name="常规 29" xfId="351"/>
    <cellStyle name="常规 29 10" xfId="352"/>
    <cellStyle name="常规 29 11" xfId="353"/>
    <cellStyle name="常规 29 12" xfId="354"/>
    <cellStyle name="常规 29 13" xfId="355"/>
    <cellStyle name="常规 29 14" xfId="356"/>
    <cellStyle name="常规 29 15" xfId="357"/>
    <cellStyle name="常规 29 16" xfId="358"/>
    <cellStyle name="常规 29 17" xfId="359"/>
    <cellStyle name="常规 29 18" xfId="360"/>
    <cellStyle name="常规 29 2" xfId="361"/>
    <cellStyle name="常规 29 3" xfId="362"/>
    <cellStyle name="常规 29 4" xfId="363"/>
    <cellStyle name="常规 29 5" xfId="364"/>
    <cellStyle name="常规 29 6" xfId="365"/>
    <cellStyle name="常规 29 7" xfId="366"/>
    <cellStyle name="常规 29 8" xfId="367"/>
    <cellStyle name="常规 29 9" xfId="368"/>
    <cellStyle name="常规 3" xfId="369"/>
    <cellStyle name="常规 30" xfId="370"/>
    <cellStyle name="常规 30 10" xfId="371"/>
    <cellStyle name="常规 30 11" xfId="372"/>
    <cellStyle name="常规 30 12" xfId="373"/>
    <cellStyle name="常规 30 13" xfId="374"/>
    <cellStyle name="常规 30 14" xfId="375"/>
    <cellStyle name="常规 30 15" xfId="376"/>
    <cellStyle name="常规 30 16" xfId="377"/>
    <cellStyle name="常规 30 17" xfId="378"/>
    <cellStyle name="常规 30 18" xfId="379"/>
    <cellStyle name="常规 30 2" xfId="380"/>
    <cellStyle name="常规 30 3" xfId="381"/>
    <cellStyle name="常规 30 4" xfId="382"/>
    <cellStyle name="常规 30 5" xfId="383"/>
    <cellStyle name="常规 30 6" xfId="384"/>
    <cellStyle name="常规 30 7" xfId="385"/>
    <cellStyle name="常规 30 8" xfId="386"/>
    <cellStyle name="常规 30 9" xfId="387"/>
    <cellStyle name="常规 31" xfId="388"/>
    <cellStyle name="常规 31 10" xfId="389"/>
    <cellStyle name="常规 31 11" xfId="390"/>
    <cellStyle name="常规 31 12" xfId="391"/>
    <cellStyle name="常规 31 13" xfId="392"/>
    <cellStyle name="常规 31 14" xfId="393"/>
    <cellStyle name="常规 31 15" xfId="394"/>
    <cellStyle name="常规 31 16" xfId="395"/>
    <cellStyle name="常规 31 17" xfId="396"/>
    <cellStyle name="常规 31 18" xfId="397"/>
    <cellStyle name="常规 31 2" xfId="398"/>
    <cellStyle name="常规 31 3" xfId="399"/>
    <cellStyle name="常规 31 4" xfId="400"/>
    <cellStyle name="常规 31 5" xfId="401"/>
    <cellStyle name="常规 31 6" xfId="402"/>
    <cellStyle name="常规 31 7" xfId="403"/>
    <cellStyle name="常规 31 8" xfId="404"/>
    <cellStyle name="常规 31 9" xfId="405"/>
    <cellStyle name="常规 32" xfId="406"/>
    <cellStyle name="常规 32 10" xfId="407"/>
    <cellStyle name="常规 32 11" xfId="408"/>
    <cellStyle name="常规 32 12" xfId="409"/>
    <cellStyle name="常规 32 13" xfId="410"/>
    <cellStyle name="常规 32 14" xfId="411"/>
    <cellStyle name="常规 32 15" xfId="412"/>
    <cellStyle name="常规 32 16" xfId="413"/>
    <cellStyle name="常规 32 17" xfId="414"/>
    <cellStyle name="常规 32 18" xfId="415"/>
    <cellStyle name="常规 32 2" xfId="416"/>
    <cellStyle name="常规 32 3" xfId="417"/>
    <cellStyle name="常规 32 4" xfId="418"/>
    <cellStyle name="常规 32 5" xfId="419"/>
    <cellStyle name="常规 32 6" xfId="420"/>
    <cellStyle name="常规 32 7" xfId="421"/>
    <cellStyle name="常规 32 8" xfId="422"/>
    <cellStyle name="常规 32 9" xfId="423"/>
    <cellStyle name="常规 33" xfId="424"/>
    <cellStyle name="常规 33 10" xfId="425"/>
    <cellStyle name="常规 33 11" xfId="426"/>
    <cellStyle name="常规 33 12" xfId="427"/>
    <cellStyle name="常规 33 13" xfId="428"/>
    <cellStyle name="常规 33 14" xfId="429"/>
    <cellStyle name="常规 33 15" xfId="430"/>
    <cellStyle name="常规 33 16" xfId="431"/>
    <cellStyle name="常规 33 17" xfId="432"/>
    <cellStyle name="常规 33 18" xfId="433"/>
    <cellStyle name="常规 33 2" xfId="434"/>
    <cellStyle name="常规 33 3" xfId="435"/>
    <cellStyle name="常规 33 4" xfId="436"/>
    <cellStyle name="常规 33 5" xfId="437"/>
    <cellStyle name="常规 33 6" xfId="438"/>
    <cellStyle name="常规 33 7" xfId="439"/>
    <cellStyle name="常规 33 8" xfId="440"/>
    <cellStyle name="常规 33 9" xfId="441"/>
    <cellStyle name="常规 34" xfId="442"/>
    <cellStyle name="常规 34 10" xfId="443"/>
    <cellStyle name="常规 34 11" xfId="444"/>
    <cellStyle name="常规 34 12" xfId="445"/>
    <cellStyle name="常规 34 13" xfId="446"/>
    <cellStyle name="常规 34 14" xfId="447"/>
    <cellStyle name="常规 34 15" xfId="448"/>
    <cellStyle name="常规 34 16" xfId="449"/>
    <cellStyle name="常规 34 17" xfId="450"/>
    <cellStyle name="常规 34 18" xfId="451"/>
    <cellStyle name="常规 34 2" xfId="452"/>
    <cellStyle name="常规 34 3" xfId="453"/>
    <cellStyle name="常规 34 4" xfId="454"/>
    <cellStyle name="常规 34 5" xfId="455"/>
    <cellStyle name="常规 34 6" xfId="456"/>
    <cellStyle name="常规 34 7" xfId="457"/>
    <cellStyle name="常规 34 8" xfId="458"/>
    <cellStyle name="常规 34 9" xfId="459"/>
    <cellStyle name="常规 35" xfId="460"/>
    <cellStyle name="常规 35 10" xfId="461"/>
    <cellStyle name="常规 35 11" xfId="462"/>
    <cellStyle name="常规 35 12" xfId="463"/>
    <cellStyle name="常规 35 13" xfId="464"/>
    <cellStyle name="常规 35 14" xfId="465"/>
    <cellStyle name="常规 35 15" xfId="466"/>
    <cellStyle name="常规 35 16" xfId="467"/>
    <cellStyle name="常规 35 17" xfId="468"/>
    <cellStyle name="常规 35 18" xfId="469"/>
    <cellStyle name="常规 35 2" xfId="470"/>
    <cellStyle name="常规 35 3" xfId="471"/>
    <cellStyle name="常规 35 4" xfId="472"/>
    <cellStyle name="常规 35 5" xfId="473"/>
    <cellStyle name="常规 35 6" xfId="474"/>
    <cellStyle name="常规 35 7" xfId="475"/>
    <cellStyle name="常规 35 8" xfId="476"/>
    <cellStyle name="常规 35 9" xfId="477"/>
    <cellStyle name="常规 36" xfId="478"/>
    <cellStyle name="常规 36 10" xfId="479"/>
    <cellStyle name="常规 36 11" xfId="480"/>
    <cellStyle name="常规 36 12" xfId="481"/>
    <cellStyle name="常规 36 13" xfId="482"/>
    <cellStyle name="常规 36 14" xfId="483"/>
    <cellStyle name="常规 36 15" xfId="484"/>
    <cellStyle name="常规 36 16" xfId="485"/>
    <cellStyle name="常规 36 17" xfId="486"/>
    <cellStyle name="常规 36 18" xfId="487"/>
    <cellStyle name="常规 36 2" xfId="488"/>
    <cellStyle name="常规 36 3" xfId="489"/>
    <cellStyle name="常规 36 4" xfId="490"/>
    <cellStyle name="常规 36 5" xfId="491"/>
    <cellStyle name="常规 36 6" xfId="492"/>
    <cellStyle name="常规 36 7" xfId="493"/>
    <cellStyle name="常规 36 8" xfId="494"/>
    <cellStyle name="常规 36 9" xfId="495"/>
    <cellStyle name="常规 37" xfId="496"/>
    <cellStyle name="常规 37 10" xfId="497"/>
    <cellStyle name="常规 37 11" xfId="498"/>
    <cellStyle name="常规 37 12" xfId="499"/>
    <cellStyle name="常规 37 13" xfId="500"/>
    <cellStyle name="常规 37 14" xfId="501"/>
    <cellStyle name="常规 37 15" xfId="502"/>
    <cellStyle name="常规 37 16" xfId="503"/>
    <cellStyle name="常规 37 17" xfId="504"/>
    <cellStyle name="常规 37 18" xfId="505"/>
    <cellStyle name="常规 37 2" xfId="506"/>
    <cellStyle name="常规 37 3" xfId="507"/>
    <cellStyle name="常规 37 4" xfId="508"/>
    <cellStyle name="常规 37 5" xfId="509"/>
    <cellStyle name="常规 37 6" xfId="510"/>
    <cellStyle name="常规 37 7" xfId="511"/>
    <cellStyle name="常规 37 8" xfId="512"/>
    <cellStyle name="常规 37 9" xfId="513"/>
    <cellStyle name="常规 38" xfId="514"/>
    <cellStyle name="常规 38 10" xfId="515"/>
    <cellStyle name="常规 38 11" xfId="516"/>
    <cellStyle name="常规 38 12" xfId="517"/>
    <cellStyle name="常规 38 13" xfId="518"/>
    <cellStyle name="常规 38 14" xfId="519"/>
    <cellStyle name="常规 38 15" xfId="520"/>
    <cellStyle name="常规 38 16" xfId="521"/>
    <cellStyle name="常规 38 17" xfId="522"/>
    <cellStyle name="常规 38 18" xfId="523"/>
    <cellStyle name="常规 38 2" xfId="524"/>
    <cellStyle name="常规 38 3" xfId="525"/>
    <cellStyle name="常规 38 4" xfId="526"/>
    <cellStyle name="常规 38 5" xfId="527"/>
    <cellStyle name="常规 38 6" xfId="528"/>
    <cellStyle name="常规 38 7" xfId="529"/>
    <cellStyle name="常规 38 8" xfId="530"/>
    <cellStyle name="常规 38 9" xfId="531"/>
    <cellStyle name="常规 39" xfId="532"/>
    <cellStyle name="常规 39 10" xfId="533"/>
    <cellStyle name="常规 39 11" xfId="534"/>
    <cellStyle name="常规 39 12" xfId="535"/>
    <cellStyle name="常规 39 13" xfId="536"/>
    <cellStyle name="常规 39 14" xfId="537"/>
    <cellStyle name="常规 39 15" xfId="538"/>
    <cellStyle name="常规 39 16" xfId="539"/>
    <cellStyle name="常规 39 17" xfId="540"/>
    <cellStyle name="常规 39 18" xfId="541"/>
    <cellStyle name="常规 39 2" xfId="542"/>
    <cellStyle name="常规 39 3" xfId="543"/>
    <cellStyle name="常规 39 4" xfId="544"/>
    <cellStyle name="常规 39 5" xfId="545"/>
    <cellStyle name="常规 39 6" xfId="546"/>
    <cellStyle name="常规 39 7" xfId="547"/>
    <cellStyle name="常规 39 8" xfId="548"/>
    <cellStyle name="常规 39 9" xfId="549"/>
    <cellStyle name="常规 4" xfId="550"/>
    <cellStyle name="常规 40" xfId="551"/>
    <cellStyle name="常规 40 10" xfId="552"/>
    <cellStyle name="常规 40 11" xfId="553"/>
    <cellStyle name="常规 40 12" xfId="554"/>
    <cellStyle name="常规 40 13" xfId="555"/>
    <cellStyle name="常规 40 14" xfId="556"/>
    <cellStyle name="常规 40 15" xfId="557"/>
    <cellStyle name="常规 40 16" xfId="558"/>
    <cellStyle name="常规 40 17" xfId="559"/>
    <cellStyle name="常规 40 18" xfId="560"/>
    <cellStyle name="常规 40 2" xfId="561"/>
    <cellStyle name="常规 40 3" xfId="562"/>
    <cellStyle name="常规 40 4" xfId="563"/>
    <cellStyle name="常规 40 5" xfId="564"/>
    <cellStyle name="常规 40 6" xfId="565"/>
    <cellStyle name="常规 40 7" xfId="566"/>
    <cellStyle name="常规 40 8" xfId="567"/>
    <cellStyle name="常规 40 9" xfId="568"/>
    <cellStyle name="常规 41" xfId="569"/>
    <cellStyle name="常规 41 10" xfId="570"/>
    <cellStyle name="常规 41 11" xfId="571"/>
    <cellStyle name="常规 41 12" xfId="572"/>
    <cellStyle name="常规 41 13" xfId="573"/>
    <cellStyle name="常规 41 14" xfId="574"/>
    <cellStyle name="常规 41 15" xfId="575"/>
    <cellStyle name="常规 41 16" xfId="576"/>
    <cellStyle name="常规 41 17" xfId="577"/>
    <cellStyle name="常规 41 18" xfId="578"/>
    <cellStyle name="常规 41 2" xfId="579"/>
    <cellStyle name="常规 41 3" xfId="580"/>
    <cellStyle name="常规 41 4" xfId="581"/>
    <cellStyle name="常规 41 5" xfId="582"/>
    <cellStyle name="常规 41 6" xfId="583"/>
    <cellStyle name="常规 41 7" xfId="584"/>
    <cellStyle name="常规 41 8" xfId="585"/>
    <cellStyle name="常规 41 9" xfId="586"/>
    <cellStyle name="常规 42" xfId="587"/>
    <cellStyle name="常规 42 10" xfId="588"/>
    <cellStyle name="常规 42 11" xfId="589"/>
    <cellStyle name="常规 42 12" xfId="590"/>
    <cellStyle name="常规 42 13" xfId="591"/>
    <cellStyle name="常规 42 14" xfId="592"/>
    <cellStyle name="常规 42 15" xfId="593"/>
    <cellStyle name="常规 42 16" xfId="594"/>
    <cellStyle name="常规 42 17" xfId="595"/>
    <cellStyle name="常规 42 18" xfId="596"/>
    <cellStyle name="常规 42 2" xfId="597"/>
    <cellStyle name="常规 42 3" xfId="598"/>
    <cellStyle name="常规 42 4" xfId="599"/>
    <cellStyle name="常规 42 5" xfId="600"/>
    <cellStyle name="常规 42 6" xfId="601"/>
    <cellStyle name="常规 42 7" xfId="602"/>
    <cellStyle name="常规 42 8" xfId="603"/>
    <cellStyle name="常规 42 9" xfId="604"/>
    <cellStyle name="常规 43" xfId="605"/>
    <cellStyle name="常规 43 10" xfId="606"/>
    <cellStyle name="常规 43 11" xfId="607"/>
    <cellStyle name="常规 43 12" xfId="608"/>
    <cellStyle name="常规 43 13" xfId="609"/>
    <cellStyle name="常规 43 14" xfId="610"/>
    <cellStyle name="常规 43 15" xfId="611"/>
    <cellStyle name="常规 43 16" xfId="612"/>
    <cellStyle name="常规 43 17" xfId="613"/>
    <cellStyle name="常规 43 18" xfId="614"/>
    <cellStyle name="常规 43 2" xfId="615"/>
    <cellStyle name="常规 43 3" xfId="616"/>
    <cellStyle name="常规 43 4" xfId="617"/>
    <cellStyle name="常规 43 5" xfId="618"/>
    <cellStyle name="常规 43 6" xfId="619"/>
    <cellStyle name="常规 43 7" xfId="620"/>
    <cellStyle name="常规 43 8" xfId="621"/>
    <cellStyle name="常规 43 9" xfId="622"/>
    <cellStyle name="常规 44" xfId="623"/>
    <cellStyle name="常规 44 10" xfId="624"/>
    <cellStyle name="常规 44 11" xfId="625"/>
    <cellStyle name="常规 44 12" xfId="626"/>
    <cellStyle name="常规 44 13" xfId="627"/>
    <cellStyle name="常规 44 14" xfId="628"/>
    <cellStyle name="常规 44 15" xfId="629"/>
    <cellStyle name="常规 44 16" xfId="630"/>
    <cellStyle name="常规 44 17" xfId="631"/>
    <cellStyle name="常规 44 18" xfId="632"/>
    <cellStyle name="常规 44 2" xfId="633"/>
    <cellStyle name="常规 44 3" xfId="634"/>
    <cellStyle name="常规 44 4" xfId="635"/>
    <cellStyle name="常规 44 5" xfId="636"/>
    <cellStyle name="常规 44 6" xfId="637"/>
    <cellStyle name="常规 44 7" xfId="638"/>
    <cellStyle name="常规 44 8" xfId="639"/>
    <cellStyle name="常规 44 9" xfId="640"/>
    <cellStyle name="常规 45" xfId="641"/>
    <cellStyle name="常规 45 10" xfId="642"/>
    <cellStyle name="常规 45 11" xfId="643"/>
    <cellStyle name="常规 45 12" xfId="644"/>
    <cellStyle name="常规 45 13" xfId="645"/>
    <cellStyle name="常规 45 14" xfId="646"/>
    <cellStyle name="常规 45 15" xfId="647"/>
    <cellStyle name="常规 45 16" xfId="648"/>
    <cellStyle name="常规 45 17" xfId="649"/>
    <cellStyle name="常规 45 18" xfId="650"/>
    <cellStyle name="常规 45 2" xfId="651"/>
    <cellStyle name="常规 45 3" xfId="652"/>
    <cellStyle name="常规 45 4" xfId="653"/>
    <cellStyle name="常规 45 5" xfId="654"/>
    <cellStyle name="常规 45 6" xfId="655"/>
    <cellStyle name="常规 45 7" xfId="656"/>
    <cellStyle name="常规 45 8" xfId="657"/>
    <cellStyle name="常规 45 9" xfId="658"/>
    <cellStyle name="常规 46" xfId="659"/>
    <cellStyle name="常规 46 10" xfId="660"/>
    <cellStyle name="常规 46 11" xfId="661"/>
    <cellStyle name="常规 46 12" xfId="662"/>
    <cellStyle name="常规 46 13" xfId="663"/>
    <cellStyle name="常规 46 14" xfId="664"/>
    <cellStyle name="常规 46 15" xfId="665"/>
    <cellStyle name="常规 46 16" xfId="666"/>
    <cellStyle name="常规 46 17" xfId="667"/>
    <cellStyle name="常规 46 18" xfId="668"/>
    <cellStyle name="常规 46 2" xfId="669"/>
    <cellStyle name="常规 46 3" xfId="670"/>
    <cellStyle name="常规 46 4" xfId="671"/>
    <cellStyle name="常规 46 5" xfId="672"/>
    <cellStyle name="常规 46 6" xfId="673"/>
    <cellStyle name="常规 46 7" xfId="674"/>
    <cellStyle name="常规 46 8" xfId="675"/>
    <cellStyle name="常规 46 9" xfId="676"/>
    <cellStyle name="常规 47" xfId="677"/>
    <cellStyle name="常规 47 10" xfId="678"/>
    <cellStyle name="常规 47 11" xfId="679"/>
    <cellStyle name="常规 47 12" xfId="680"/>
    <cellStyle name="常规 47 13" xfId="681"/>
    <cellStyle name="常规 47 14" xfId="682"/>
    <cellStyle name="常规 47 15" xfId="683"/>
    <cellStyle name="常规 47 16" xfId="684"/>
    <cellStyle name="常规 47 17" xfId="685"/>
    <cellStyle name="常规 47 18" xfId="686"/>
    <cellStyle name="常规 47 2" xfId="687"/>
    <cellStyle name="常规 47 3" xfId="688"/>
    <cellStyle name="常规 47 4" xfId="689"/>
    <cellStyle name="常规 47 5" xfId="690"/>
    <cellStyle name="常规 47 6" xfId="691"/>
    <cellStyle name="常规 47 7" xfId="692"/>
    <cellStyle name="常规 47 8" xfId="693"/>
    <cellStyle name="常规 47 9" xfId="694"/>
    <cellStyle name="常规 48" xfId="695"/>
    <cellStyle name="常规 48 10" xfId="696"/>
    <cellStyle name="常规 48 11" xfId="697"/>
    <cellStyle name="常规 48 12" xfId="698"/>
    <cellStyle name="常规 48 13" xfId="699"/>
    <cellStyle name="常规 48 14" xfId="700"/>
    <cellStyle name="常规 48 15" xfId="701"/>
    <cellStyle name="常规 48 16" xfId="702"/>
    <cellStyle name="常规 48 17" xfId="703"/>
    <cellStyle name="常规 48 18" xfId="704"/>
    <cellStyle name="常规 48 2" xfId="705"/>
    <cellStyle name="常规 48 3" xfId="706"/>
    <cellStyle name="常规 48 4" xfId="707"/>
    <cellStyle name="常规 48 5" xfId="708"/>
    <cellStyle name="常规 48 6" xfId="709"/>
    <cellStyle name="常规 48 7" xfId="710"/>
    <cellStyle name="常规 48 8" xfId="711"/>
    <cellStyle name="常规 48 9" xfId="712"/>
    <cellStyle name="常规 49" xfId="713"/>
    <cellStyle name="常规 49 10" xfId="714"/>
    <cellStyle name="常规 49 11" xfId="715"/>
    <cellStyle name="常规 49 12" xfId="716"/>
    <cellStyle name="常规 49 13" xfId="717"/>
    <cellStyle name="常规 49 14" xfId="718"/>
    <cellStyle name="常规 49 15" xfId="719"/>
    <cellStyle name="常规 49 16" xfId="720"/>
    <cellStyle name="常规 49 17" xfId="721"/>
    <cellStyle name="常规 49 18" xfId="722"/>
    <cellStyle name="常规 49 2" xfId="723"/>
    <cellStyle name="常规 49 3" xfId="724"/>
    <cellStyle name="常规 49 4" xfId="725"/>
    <cellStyle name="常规 49 5" xfId="726"/>
    <cellStyle name="常规 49 6" xfId="727"/>
    <cellStyle name="常规 49 7" xfId="728"/>
    <cellStyle name="常规 49 8" xfId="729"/>
    <cellStyle name="常规 49 9" xfId="730"/>
    <cellStyle name="常规 5" xfId="731"/>
    <cellStyle name="常规 50" xfId="732"/>
    <cellStyle name="常规 50 10" xfId="733"/>
    <cellStyle name="常规 50 11" xfId="734"/>
    <cellStyle name="常规 50 12" xfId="735"/>
    <cellStyle name="常规 50 13" xfId="736"/>
    <cellStyle name="常规 50 14" xfId="737"/>
    <cellStyle name="常规 50 15" xfId="738"/>
    <cellStyle name="常规 50 16" xfId="739"/>
    <cellStyle name="常规 50 17" xfId="740"/>
    <cellStyle name="常规 50 18" xfId="741"/>
    <cellStyle name="常规 50 2" xfId="742"/>
    <cellStyle name="常规 50 3" xfId="743"/>
    <cellStyle name="常规 50 4" xfId="744"/>
    <cellStyle name="常规 50 5" xfId="745"/>
    <cellStyle name="常规 50 6" xfId="746"/>
    <cellStyle name="常规 50 7" xfId="747"/>
    <cellStyle name="常规 50 8" xfId="748"/>
    <cellStyle name="常规 50 9" xfId="749"/>
    <cellStyle name="常规 51" xfId="750"/>
    <cellStyle name="常规 51 10" xfId="751"/>
    <cellStyle name="常规 51 11" xfId="752"/>
    <cellStyle name="常规 51 12" xfId="753"/>
    <cellStyle name="常规 51 13" xfId="754"/>
    <cellStyle name="常规 51 14" xfId="755"/>
    <cellStyle name="常规 51 15" xfId="756"/>
    <cellStyle name="常规 51 16" xfId="757"/>
    <cellStyle name="常规 51 17" xfId="758"/>
    <cellStyle name="常规 51 18" xfId="759"/>
    <cellStyle name="常规 51 2" xfId="760"/>
    <cellStyle name="常规 51 3" xfId="761"/>
    <cellStyle name="常规 51 4" xfId="762"/>
    <cellStyle name="常规 51 5" xfId="763"/>
    <cellStyle name="常规 51 6" xfId="764"/>
    <cellStyle name="常规 51 7" xfId="765"/>
    <cellStyle name="常规 51 8" xfId="766"/>
    <cellStyle name="常规 51 9" xfId="767"/>
    <cellStyle name="常规 52" xfId="768"/>
    <cellStyle name="常规 52 10" xfId="769"/>
    <cellStyle name="常规 52 11" xfId="770"/>
    <cellStyle name="常规 52 12" xfId="771"/>
    <cellStyle name="常规 52 13" xfId="772"/>
    <cellStyle name="常规 52 14" xfId="773"/>
    <cellStyle name="常规 52 15" xfId="774"/>
    <cellStyle name="常规 52 16" xfId="775"/>
    <cellStyle name="常规 52 17" xfId="776"/>
    <cellStyle name="常规 52 18" xfId="777"/>
    <cellStyle name="常规 52 2" xfId="778"/>
    <cellStyle name="常规 52 3" xfId="779"/>
    <cellStyle name="常规 52 4" xfId="780"/>
    <cellStyle name="常规 52 5" xfId="781"/>
    <cellStyle name="常规 52 6" xfId="782"/>
    <cellStyle name="常规 52 7" xfId="783"/>
    <cellStyle name="常规 52 8" xfId="784"/>
    <cellStyle name="常规 52 9" xfId="785"/>
    <cellStyle name="常规 53" xfId="786"/>
    <cellStyle name="常规 53 10" xfId="787"/>
    <cellStyle name="常规 53 11" xfId="788"/>
    <cellStyle name="常规 53 12" xfId="789"/>
    <cellStyle name="常规 53 13" xfId="790"/>
    <cellStyle name="常规 53 14" xfId="791"/>
    <cellStyle name="常规 53 15" xfId="792"/>
    <cellStyle name="常规 53 16" xfId="793"/>
    <cellStyle name="常规 53 17" xfId="794"/>
    <cellStyle name="常规 53 18" xfId="795"/>
    <cellStyle name="常规 53 2" xfId="796"/>
    <cellStyle name="常规 53 3" xfId="797"/>
    <cellStyle name="常规 53 4" xfId="798"/>
    <cellStyle name="常规 53 5" xfId="799"/>
    <cellStyle name="常规 53 6" xfId="800"/>
    <cellStyle name="常规 53 7" xfId="801"/>
    <cellStyle name="常规 53 8" xfId="802"/>
    <cellStyle name="常规 53 9" xfId="803"/>
    <cellStyle name="常规 54" xfId="804"/>
    <cellStyle name="常规 54 10" xfId="805"/>
    <cellStyle name="常规 54 11" xfId="806"/>
    <cellStyle name="常规 54 12" xfId="807"/>
    <cellStyle name="常规 54 13" xfId="808"/>
    <cellStyle name="常规 54 14" xfId="809"/>
    <cellStyle name="常规 54 15" xfId="810"/>
    <cellStyle name="常规 54 16" xfId="811"/>
    <cellStyle name="常规 54 17" xfId="812"/>
    <cellStyle name="常规 54 18" xfId="813"/>
    <cellStyle name="常规 54 2" xfId="814"/>
    <cellStyle name="常规 54 3" xfId="815"/>
    <cellStyle name="常规 54 4" xfId="816"/>
    <cellStyle name="常规 54 5" xfId="817"/>
    <cellStyle name="常规 54 6" xfId="818"/>
    <cellStyle name="常规 54 7" xfId="819"/>
    <cellStyle name="常规 54 8" xfId="820"/>
    <cellStyle name="常规 54 9" xfId="821"/>
    <cellStyle name="常规 55" xfId="822"/>
    <cellStyle name="常规 55 10" xfId="823"/>
    <cellStyle name="常规 55 11" xfId="824"/>
    <cellStyle name="常规 55 12" xfId="825"/>
    <cellStyle name="常规 55 13" xfId="826"/>
    <cellStyle name="常规 55 14" xfId="827"/>
    <cellStyle name="常规 55 15" xfId="828"/>
    <cellStyle name="常规 55 16" xfId="829"/>
    <cellStyle name="常规 55 17" xfId="830"/>
    <cellStyle name="常规 55 18" xfId="831"/>
    <cellStyle name="常规 55 2" xfId="832"/>
    <cellStyle name="常规 55 3" xfId="833"/>
    <cellStyle name="常规 55 4" xfId="834"/>
    <cellStyle name="常规 55 5" xfId="835"/>
    <cellStyle name="常规 55 6" xfId="836"/>
    <cellStyle name="常规 55 7" xfId="837"/>
    <cellStyle name="常规 55 8" xfId="838"/>
    <cellStyle name="常规 55 9" xfId="839"/>
    <cellStyle name="常规 56" xfId="840"/>
    <cellStyle name="常规 56 10" xfId="841"/>
    <cellStyle name="常规 56 11" xfId="842"/>
    <cellStyle name="常规 56 12" xfId="843"/>
    <cellStyle name="常规 56 13" xfId="844"/>
    <cellStyle name="常规 56 14" xfId="845"/>
    <cellStyle name="常规 56 15" xfId="846"/>
    <cellStyle name="常规 56 16" xfId="847"/>
    <cellStyle name="常规 56 17" xfId="848"/>
    <cellStyle name="常规 56 18" xfId="849"/>
    <cellStyle name="常规 56 2" xfId="850"/>
    <cellStyle name="常规 56 3" xfId="851"/>
    <cellStyle name="常规 56 4" xfId="852"/>
    <cellStyle name="常规 56 5" xfId="853"/>
    <cellStyle name="常规 56 6" xfId="854"/>
    <cellStyle name="常规 56 7" xfId="855"/>
    <cellStyle name="常规 56 8" xfId="856"/>
    <cellStyle name="常规 56 9" xfId="857"/>
    <cellStyle name="常规 57" xfId="858"/>
    <cellStyle name="常规 58" xfId="859"/>
    <cellStyle name="常规 59" xfId="860"/>
    <cellStyle name="常规 6" xfId="861"/>
    <cellStyle name="常规 60" xfId="862"/>
    <cellStyle name="常规 61" xfId="863"/>
    <cellStyle name="常规 62" xfId="864"/>
    <cellStyle name="常规 63" xfId="865"/>
    <cellStyle name="常规 64" xfId="866"/>
    <cellStyle name="常规 65" xfId="867"/>
    <cellStyle name="常规 66" xfId="868"/>
    <cellStyle name="常规 67" xfId="869"/>
    <cellStyle name="常规 68" xfId="870"/>
    <cellStyle name="常规 69" xfId="871"/>
    <cellStyle name="常规 7" xfId="872"/>
    <cellStyle name="常规 70" xfId="873"/>
    <cellStyle name="常规 8" xfId="874"/>
    <cellStyle name="常规 9" xfId="875"/>
    <cellStyle name="Hyperlink" xfId="876"/>
    <cellStyle name="好" xfId="877"/>
    <cellStyle name="汇总" xfId="878"/>
    <cellStyle name="Currency" xfId="879"/>
    <cellStyle name="Currency [0]" xfId="880"/>
    <cellStyle name="计算" xfId="881"/>
    <cellStyle name="检查单元格" xfId="882"/>
    <cellStyle name="解释性文本" xfId="883"/>
    <cellStyle name="警告文本" xfId="884"/>
    <cellStyle name="链接单元格" xfId="885"/>
    <cellStyle name="Comma" xfId="886"/>
    <cellStyle name="Comma [0]" xfId="887"/>
    <cellStyle name="强调文字颜色 1" xfId="888"/>
    <cellStyle name="强调文字颜色 2" xfId="889"/>
    <cellStyle name="强调文字颜色 3" xfId="890"/>
    <cellStyle name="强调文字颜色 4" xfId="891"/>
    <cellStyle name="强调文字颜色 5" xfId="892"/>
    <cellStyle name="强调文字颜色 6" xfId="893"/>
    <cellStyle name="适中" xfId="894"/>
    <cellStyle name="输出" xfId="895"/>
    <cellStyle name="输入" xfId="896"/>
    <cellStyle name="Followed Hyperlink" xfId="897"/>
    <cellStyle name="注释" xfId="8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97">
      <selection activeCell="A107" sqref="A107"/>
    </sheetView>
  </sheetViews>
  <sheetFormatPr defaultColWidth="9.00390625" defaultRowHeight="14.25"/>
  <cols>
    <col min="1" max="2" width="11.125" style="24" customWidth="1"/>
    <col min="3" max="3" width="13.50390625" style="24" customWidth="1"/>
    <col min="4" max="4" width="11.125" style="24" customWidth="1"/>
    <col min="5" max="5" width="13.50390625" style="24" customWidth="1"/>
    <col min="6" max="8" width="13.25390625" style="24" customWidth="1"/>
    <col min="9" max="9" width="10.125" style="24" customWidth="1"/>
    <col min="10" max="10" width="6.75390625" style="24" customWidth="1"/>
    <col min="11" max="11" width="9.375" style="24" customWidth="1"/>
    <col min="12" max="16384" width="9.00390625" style="24" customWidth="1"/>
  </cols>
  <sheetData>
    <row r="1" spans="1:10" s="5" customFormat="1" ht="47.25" customHeight="1">
      <c r="A1" s="79" t="s">
        <v>351</v>
      </c>
      <c r="B1" s="79"/>
      <c r="C1" s="79"/>
      <c r="D1" s="79"/>
      <c r="E1" s="79"/>
      <c r="F1" s="79"/>
      <c r="G1" s="79"/>
      <c r="H1" s="79"/>
      <c r="I1" s="79"/>
      <c r="J1" s="4"/>
    </row>
    <row r="2" spans="1:10" s="5" customFormat="1" ht="30" customHeight="1">
      <c r="A2" s="80" t="s">
        <v>352</v>
      </c>
      <c r="B2" s="80"/>
      <c r="C2" s="80"/>
      <c r="D2" s="16"/>
      <c r="E2" s="16"/>
      <c r="F2" s="16"/>
      <c r="G2" s="17"/>
      <c r="H2" s="4"/>
      <c r="I2" s="4"/>
      <c r="J2" s="4"/>
    </row>
    <row r="3" spans="1:8" s="5" customFormat="1" ht="45" customHeight="1">
      <c r="A3" s="6" t="s">
        <v>8</v>
      </c>
      <c r="B3" s="6" t="s">
        <v>1</v>
      </c>
      <c r="C3" s="6" t="s">
        <v>5</v>
      </c>
      <c r="D3" s="6" t="s">
        <v>2</v>
      </c>
      <c r="E3" s="6" t="s">
        <v>306</v>
      </c>
      <c r="F3" s="7" t="s">
        <v>7</v>
      </c>
      <c r="G3" s="2" t="s">
        <v>0</v>
      </c>
      <c r="H3" s="1" t="s">
        <v>6</v>
      </c>
    </row>
    <row r="4" spans="1:8" s="44" customFormat="1" ht="22.5" customHeight="1">
      <c r="A4" s="60" t="s">
        <v>43</v>
      </c>
      <c r="B4" s="60" t="s">
        <v>58</v>
      </c>
      <c r="C4" s="26">
        <f aca="true" t="shared" si="0" ref="C4:C18">B4*0.4</f>
        <v>30.380000000000003</v>
      </c>
      <c r="D4" s="26">
        <v>89.6</v>
      </c>
      <c r="E4" s="61">
        <f aca="true" t="shared" si="1" ref="E4:E18">D4*0.6</f>
        <v>53.76</v>
      </c>
      <c r="F4" s="26">
        <f aca="true" t="shared" si="2" ref="F4:F18">C4+E4</f>
        <v>84.14</v>
      </c>
      <c r="G4" s="27">
        <v>1</v>
      </c>
      <c r="H4" s="26" t="s">
        <v>349</v>
      </c>
    </row>
    <row r="5" spans="1:8" s="44" customFormat="1" ht="22.5" customHeight="1">
      <c r="A5" s="60" t="s">
        <v>47</v>
      </c>
      <c r="B5" s="60" t="s">
        <v>61</v>
      </c>
      <c r="C5" s="26">
        <f t="shared" si="0"/>
        <v>28.560000000000002</v>
      </c>
      <c r="D5" s="26">
        <v>90.4</v>
      </c>
      <c r="E5" s="61">
        <f t="shared" si="1"/>
        <v>54.24</v>
      </c>
      <c r="F5" s="26">
        <f t="shared" si="2"/>
        <v>82.80000000000001</v>
      </c>
      <c r="G5" s="27">
        <v>2</v>
      </c>
      <c r="H5" s="26" t="s">
        <v>349</v>
      </c>
    </row>
    <row r="6" spans="1:8" s="44" customFormat="1" ht="22.5" customHeight="1">
      <c r="A6" s="60" t="s">
        <v>48</v>
      </c>
      <c r="B6" s="60" t="s">
        <v>62</v>
      </c>
      <c r="C6" s="26">
        <f t="shared" si="0"/>
        <v>28.52</v>
      </c>
      <c r="D6" s="26">
        <v>89.3</v>
      </c>
      <c r="E6" s="61">
        <f t="shared" si="1"/>
        <v>53.58</v>
      </c>
      <c r="F6" s="26">
        <f t="shared" si="2"/>
        <v>82.1</v>
      </c>
      <c r="G6" s="27">
        <v>3</v>
      </c>
      <c r="H6" s="26" t="s">
        <v>349</v>
      </c>
    </row>
    <row r="7" spans="1:8" s="44" customFormat="1" ht="22.5" customHeight="1">
      <c r="A7" s="60" t="s">
        <v>52</v>
      </c>
      <c r="B7" s="60" t="s">
        <v>66</v>
      </c>
      <c r="C7" s="26">
        <f t="shared" si="0"/>
        <v>27.32</v>
      </c>
      <c r="D7" s="26">
        <v>90.5</v>
      </c>
      <c r="E7" s="61">
        <f t="shared" si="1"/>
        <v>54.3</v>
      </c>
      <c r="F7" s="26">
        <f t="shared" si="2"/>
        <v>81.62</v>
      </c>
      <c r="G7" s="27">
        <v>4</v>
      </c>
      <c r="H7" s="26" t="s">
        <v>349</v>
      </c>
    </row>
    <row r="8" spans="1:8" s="44" customFormat="1" ht="22.5" customHeight="1">
      <c r="A8" s="60" t="s">
        <v>56</v>
      </c>
      <c r="B8" s="60" t="s">
        <v>41</v>
      </c>
      <c r="C8" s="26">
        <f t="shared" si="0"/>
        <v>26.200000000000003</v>
      </c>
      <c r="D8" s="26">
        <v>91.52</v>
      </c>
      <c r="E8" s="61">
        <f t="shared" si="1"/>
        <v>54.912</v>
      </c>
      <c r="F8" s="26">
        <f t="shared" si="2"/>
        <v>81.112</v>
      </c>
      <c r="G8" s="27">
        <v>5</v>
      </c>
      <c r="H8" s="26" t="s">
        <v>349</v>
      </c>
    </row>
    <row r="9" spans="1:8" s="44" customFormat="1" ht="22.5" customHeight="1">
      <c r="A9" s="60" t="s">
        <v>46</v>
      </c>
      <c r="B9" s="60" t="s">
        <v>61</v>
      </c>
      <c r="C9" s="26">
        <f t="shared" si="0"/>
        <v>28.560000000000002</v>
      </c>
      <c r="D9" s="26">
        <v>86.6</v>
      </c>
      <c r="E9" s="61">
        <f t="shared" si="1"/>
        <v>51.959999999999994</v>
      </c>
      <c r="F9" s="26">
        <f t="shared" si="2"/>
        <v>80.52</v>
      </c>
      <c r="G9" s="27">
        <v>6</v>
      </c>
      <c r="H9" s="26"/>
    </row>
    <row r="10" spans="1:8" s="44" customFormat="1" ht="22.5" customHeight="1">
      <c r="A10" s="60" t="s">
        <v>53</v>
      </c>
      <c r="B10" s="60" t="s">
        <v>67</v>
      </c>
      <c r="C10" s="26">
        <f t="shared" si="0"/>
        <v>27.180000000000003</v>
      </c>
      <c r="D10" s="26">
        <v>87.4</v>
      </c>
      <c r="E10" s="61">
        <f t="shared" si="1"/>
        <v>52.440000000000005</v>
      </c>
      <c r="F10" s="26">
        <f t="shared" si="2"/>
        <v>79.62</v>
      </c>
      <c r="G10" s="27">
        <v>7</v>
      </c>
      <c r="H10" s="26"/>
    </row>
    <row r="11" spans="1:8" s="44" customFormat="1" ht="22.5" customHeight="1">
      <c r="A11" s="60" t="s">
        <v>55</v>
      </c>
      <c r="B11" s="60" t="s">
        <v>69</v>
      </c>
      <c r="C11" s="26">
        <f t="shared" si="0"/>
        <v>26.400000000000002</v>
      </c>
      <c r="D11" s="26">
        <v>87.6</v>
      </c>
      <c r="E11" s="61">
        <f t="shared" si="1"/>
        <v>52.559999999999995</v>
      </c>
      <c r="F11" s="26">
        <f t="shared" si="2"/>
        <v>78.96</v>
      </c>
      <c r="G11" s="27">
        <v>8</v>
      </c>
      <c r="H11" s="26"/>
    </row>
    <row r="12" spans="1:8" s="44" customFormat="1" ht="22.5" customHeight="1">
      <c r="A12" s="60" t="s">
        <v>50</v>
      </c>
      <c r="B12" s="60" t="s">
        <v>64</v>
      </c>
      <c r="C12" s="26">
        <f t="shared" si="0"/>
        <v>27.6</v>
      </c>
      <c r="D12" s="26">
        <v>82.2</v>
      </c>
      <c r="E12" s="61">
        <f t="shared" si="1"/>
        <v>49.32</v>
      </c>
      <c r="F12" s="26">
        <f t="shared" si="2"/>
        <v>76.92</v>
      </c>
      <c r="G12" s="27">
        <v>9</v>
      </c>
      <c r="H12" s="26"/>
    </row>
    <row r="13" spans="1:8" s="44" customFormat="1" ht="22.5" customHeight="1">
      <c r="A13" s="60" t="s">
        <v>44</v>
      </c>
      <c r="B13" s="60" t="s">
        <v>59</v>
      </c>
      <c r="C13" s="26">
        <f t="shared" si="0"/>
        <v>29.52</v>
      </c>
      <c r="D13" s="26">
        <v>76.72</v>
      </c>
      <c r="E13" s="61">
        <f t="shared" si="1"/>
        <v>46.032</v>
      </c>
      <c r="F13" s="26">
        <f t="shared" si="2"/>
        <v>75.55199999999999</v>
      </c>
      <c r="G13" s="27">
        <v>10</v>
      </c>
      <c r="H13" s="26"/>
    </row>
    <row r="14" spans="1:8" s="44" customFormat="1" ht="22.5" customHeight="1">
      <c r="A14" s="60" t="s">
        <v>51</v>
      </c>
      <c r="B14" s="60" t="s">
        <v>65</v>
      </c>
      <c r="C14" s="26">
        <f t="shared" si="0"/>
        <v>27.34</v>
      </c>
      <c r="D14" s="26">
        <v>80</v>
      </c>
      <c r="E14" s="61">
        <f t="shared" si="1"/>
        <v>48</v>
      </c>
      <c r="F14" s="26">
        <f t="shared" si="2"/>
        <v>75.34</v>
      </c>
      <c r="G14" s="27">
        <v>11</v>
      </c>
      <c r="H14" s="26"/>
    </row>
    <row r="15" spans="1:8" s="44" customFormat="1" ht="22.5" customHeight="1">
      <c r="A15" s="60" t="s">
        <v>45</v>
      </c>
      <c r="B15" s="60" t="s">
        <v>60</v>
      </c>
      <c r="C15" s="26">
        <f t="shared" si="0"/>
        <v>29.460000000000004</v>
      </c>
      <c r="D15" s="26">
        <v>74.8</v>
      </c>
      <c r="E15" s="61">
        <f t="shared" si="1"/>
        <v>44.879999999999995</v>
      </c>
      <c r="F15" s="26">
        <f t="shared" si="2"/>
        <v>74.34</v>
      </c>
      <c r="G15" s="27">
        <v>12</v>
      </c>
      <c r="H15" s="26"/>
    </row>
    <row r="16" spans="1:8" s="44" customFormat="1" ht="22.5" customHeight="1">
      <c r="A16" s="60" t="s">
        <v>54</v>
      </c>
      <c r="B16" s="60" t="s">
        <v>68</v>
      </c>
      <c r="C16" s="26">
        <f t="shared" si="0"/>
        <v>26.72</v>
      </c>
      <c r="D16" s="26">
        <v>75.3</v>
      </c>
      <c r="E16" s="61">
        <f t="shared" si="1"/>
        <v>45.18</v>
      </c>
      <c r="F16" s="26">
        <f t="shared" si="2"/>
        <v>71.9</v>
      </c>
      <c r="G16" s="27">
        <v>13</v>
      </c>
      <c r="H16" s="26"/>
    </row>
    <row r="17" spans="1:8" s="44" customFormat="1" ht="22.5" customHeight="1">
      <c r="A17" s="60" t="s">
        <v>57</v>
      </c>
      <c r="B17" s="60" t="s">
        <v>70</v>
      </c>
      <c r="C17" s="26">
        <f t="shared" si="0"/>
        <v>26.14</v>
      </c>
      <c r="D17" s="26">
        <v>74.72</v>
      </c>
      <c r="E17" s="61">
        <f t="shared" si="1"/>
        <v>44.832</v>
      </c>
      <c r="F17" s="26">
        <f t="shared" si="2"/>
        <v>70.97200000000001</v>
      </c>
      <c r="G17" s="27">
        <v>14</v>
      </c>
      <c r="H17" s="26"/>
    </row>
    <row r="18" spans="1:8" s="11" customFormat="1" ht="22.5" customHeight="1">
      <c r="A18" s="60" t="s">
        <v>49</v>
      </c>
      <c r="B18" s="60" t="s">
        <v>63</v>
      </c>
      <c r="C18" s="26">
        <f t="shared" si="0"/>
        <v>28.400000000000002</v>
      </c>
      <c r="D18" s="26">
        <v>0</v>
      </c>
      <c r="E18" s="61">
        <f t="shared" si="1"/>
        <v>0</v>
      </c>
      <c r="F18" s="26">
        <f t="shared" si="2"/>
        <v>28.400000000000002</v>
      </c>
      <c r="G18" s="27">
        <v>15</v>
      </c>
      <c r="H18" s="26"/>
    </row>
    <row r="19" ht="33.75" customHeight="1"/>
    <row r="20" spans="1:10" s="5" customFormat="1" ht="32.25" customHeight="1">
      <c r="A20" s="80" t="s">
        <v>353</v>
      </c>
      <c r="B20" s="80"/>
      <c r="C20" s="80"/>
      <c r="D20" s="16"/>
      <c r="E20" s="16"/>
      <c r="F20" s="16"/>
      <c r="G20" s="17"/>
      <c r="H20" s="4"/>
      <c r="I20" s="4"/>
      <c r="J20" s="4"/>
    </row>
    <row r="21" spans="1:8" s="5" customFormat="1" ht="38.25" customHeight="1">
      <c r="A21" s="6" t="s">
        <v>9</v>
      </c>
      <c r="B21" s="6" t="s">
        <v>10</v>
      </c>
      <c r="C21" s="6" t="s">
        <v>5</v>
      </c>
      <c r="D21" s="6" t="s">
        <v>2</v>
      </c>
      <c r="E21" s="6" t="s">
        <v>306</v>
      </c>
      <c r="F21" s="7" t="s">
        <v>7</v>
      </c>
      <c r="G21" s="2" t="s">
        <v>0</v>
      </c>
      <c r="H21" s="1" t="s">
        <v>6</v>
      </c>
    </row>
    <row r="22" spans="1:8" s="44" customFormat="1" ht="28.5" customHeight="1">
      <c r="A22" s="60" t="s">
        <v>20</v>
      </c>
      <c r="B22" s="60" t="s">
        <v>32</v>
      </c>
      <c r="C22" s="61">
        <f aca="true" t="shared" si="3" ref="C22:C36">B22*0.4</f>
        <v>28.5</v>
      </c>
      <c r="D22" s="26">
        <v>92.8</v>
      </c>
      <c r="E22" s="61">
        <f aca="true" t="shared" si="4" ref="E22:E36">D22*0.6</f>
        <v>55.68</v>
      </c>
      <c r="F22" s="26">
        <f aca="true" t="shared" si="5" ref="F22:F36">C22+E22</f>
        <v>84.18</v>
      </c>
      <c r="G22" s="27">
        <v>1</v>
      </c>
      <c r="H22" s="26" t="s">
        <v>349</v>
      </c>
    </row>
    <row r="23" spans="1:8" s="44" customFormat="1" ht="28.5" customHeight="1">
      <c r="A23" s="60" t="s">
        <v>18</v>
      </c>
      <c r="B23" s="60" t="s">
        <v>30</v>
      </c>
      <c r="C23" s="61">
        <f t="shared" si="3"/>
        <v>29.560000000000002</v>
      </c>
      <c r="D23" s="26">
        <v>91</v>
      </c>
      <c r="E23" s="61">
        <f t="shared" si="4"/>
        <v>54.6</v>
      </c>
      <c r="F23" s="26">
        <f t="shared" si="5"/>
        <v>84.16</v>
      </c>
      <c r="G23" s="27">
        <v>2</v>
      </c>
      <c r="H23" s="26" t="s">
        <v>349</v>
      </c>
    </row>
    <row r="24" spans="1:8" s="44" customFormat="1" ht="28.5" customHeight="1">
      <c r="A24" s="60" t="s">
        <v>23</v>
      </c>
      <c r="B24" s="60" t="s">
        <v>35</v>
      </c>
      <c r="C24" s="61">
        <f t="shared" si="3"/>
        <v>28.180000000000003</v>
      </c>
      <c r="D24" s="26">
        <v>89</v>
      </c>
      <c r="E24" s="61">
        <f t="shared" si="4"/>
        <v>53.4</v>
      </c>
      <c r="F24" s="26">
        <f t="shared" si="5"/>
        <v>81.58</v>
      </c>
      <c r="G24" s="27">
        <v>3</v>
      </c>
      <c r="H24" s="26" t="s">
        <v>349</v>
      </c>
    </row>
    <row r="25" spans="1:8" s="44" customFormat="1" ht="28.5" customHeight="1">
      <c r="A25" s="60" t="s">
        <v>19</v>
      </c>
      <c r="B25" s="60" t="s">
        <v>31</v>
      </c>
      <c r="C25" s="61">
        <f t="shared" si="3"/>
        <v>28.8</v>
      </c>
      <c r="D25" s="26">
        <v>87.8</v>
      </c>
      <c r="E25" s="61">
        <f t="shared" si="4"/>
        <v>52.68</v>
      </c>
      <c r="F25" s="26">
        <f t="shared" si="5"/>
        <v>81.48</v>
      </c>
      <c r="G25" s="27">
        <v>4</v>
      </c>
      <c r="H25" s="26" t="s">
        <v>349</v>
      </c>
    </row>
    <row r="26" spans="1:8" s="44" customFormat="1" ht="28.5" customHeight="1">
      <c r="A26" s="60" t="s">
        <v>22</v>
      </c>
      <c r="B26" s="60" t="s">
        <v>34</v>
      </c>
      <c r="C26" s="61">
        <f t="shared" si="3"/>
        <v>28.260000000000005</v>
      </c>
      <c r="D26" s="26">
        <v>88.2</v>
      </c>
      <c r="E26" s="61">
        <f t="shared" si="4"/>
        <v>52.92</v>
      </c>
      <c r="F26" s="26">
        <f t="shared" si="5"/>
        <v>81.18</v>
      </c>
      <c r="G26" s="27">
        <v>5</v>
      </c>
      <c r="H26" s="26" t="s">
        <v>349</v>
      </c>
    </row>
    <row r="27" spans="1:8" s="11" customFormat="1" ht="28.5" customHeight="1">
      <c r="A27" s="60" t="s">
        <v>25</v>
      </c>
      <c r="B27" s="60" t="s">
        <v>37</v>
      </c>
      <c r="C27" s="61">
        <f t="shared" si="3"/>
        <v>27.260000000000005</v>
      </c>
      <c r="D27" s="26">
        <v>88.6</v>
      </c>
      <c r="E27" s="61">
        <f t="shared" si="4"/>
        <v>53.16</v>
      </c>
      <c r="F27" s="26">
        <f t="shared" si="5"/>
        <v>80.42</v>
      </c>
      <c r="G27" s="27">
        <v>6</v>
      </c>
      <c r="H27" s="26"/>
    </row>
    <row r="28" spans="1:8" s="11" customFormat="1" ht="28.5" customHeight="1">
      <c r="A28" s="60" t="s">
        <v>26</v>
      </c>
      <c r="B28" s="60" t="s">
        <v>38</v>
      </c>
      <c r="C28" s="61">
        <f t="shared" si="3"/>
        <v>27.080000000000002</v>
      </c>
      <c r="D28" s="26">
        <v>87.4</v>
      </c>
      <c r="E28" s="61">
        <f t="shared" si="4"/>
        <v>52.440000000000005</v>
      </c>
      <c r="F28" s="26">
        <f t="shared" si="5"/>
        <v>79.52000000000001</v>
      </c>
      <c r="G28" s="27">
        <v>7</v>
      </c>
      <c r="H28" s="26"/>
    </row>
    <row r="29" spans="1:8" s="11" customFormat="1" ht="28.5" customHeight="1">
      <c r="A29" s="60" t="s">
        <v>28</v>
      </c>
      <c r="B29" s="60" t="s">
        <v>40</v>
      </c>
      <c r="C29" s="61">
        <f t="shared" si="3"/>
        <v>26.680000000000003</v>
      </c>
      <c r="D29" s="26">
        <v>86.8</v>
      </c>
      <c r="E29" s="61">
        <f t="shared" si="4"/>
        <v>52.08</v>
      </c>
      <c r="F29" s="26">
        <f t="shared" si="5"/>
        <v>78.76</v>
      </c>
      <c r="G29" s="27">
        <v>8</v>
      </c>
      <c r="H29" s="26"/>
    </row>
    <row r="30" spans="1:8" s="11" customFormat="1" ht="28.5" customHeight="1">
      <c r="A30" s="60" t="s">
        <v>21</v>
      </c>
      <c r="B30" s="60" t="s">
        <v>33</v>
      </c>
      <c r="C30" s="61">
        <f t="shared" si="3"/>
        <v>28.34</v>
      </c>
      <c r="D30" s="26">
        <v>82.6</v>
      </c>
      <c r="E30" s="61">
        <f t="shared" si="4"/>
        <v>49.559999999999995</v>
      </c>
      <c r="F30" s="26">
        <f t="shared" si="5"/>
        <v>77.89999999999999</v>
      </c>
      <c r="G30" s="27">
        <v>9</v>
      </c>
      <c r="H30" s="26"/>
    </row>
    <row r="31" spans="1:8" s="44" customFormat="1" ht="28.5" customHeight="1">
      <c r="A31" s="60" t="s">
        <v>27</v>
      </c>
      <c r="B31" s="60" t="s">
        <v>39</v>
      </c>
      <c r="C31" s="61">
        <f t="shared" si="3"/>
        <v>26.8</v>
      </c>
      <c r="D31" s="26">
        <v>82.4</v>
      </c>
      <c r="E31" s="61">
        <f t="shared" si="4"/>
        <v>49.440000000000005</v>
      </c>
      <c r="F31" s="26">
        <f t="shared" si="5"/>
        <v>76.24000000000001</v>
      </c>
      <c r="G31" s="27">
        <v>10</v>
      </c>
      <c r="H31" s="26"/>
    </row>
    <row r="32" spans="1:8" s="44" customFormat="1" ht="28.5" customHeight="1">
      <c r="A32" s="60" t="s">
        <v>24</v>
      </c>
      <c r="B32" s="60" t="s">
        <v>36</v>
      </c>
      <c r="C32" s="61">
        <f t="shared" si="3"/>
        <v>27.980000000000004</v>
      </c>
      <c r="D32" s="26">
        <v>78.4</v>
      </c>
      <c r="E32" s="61">
        <f t="shared" si="4"/>
        <v>47.04</v>
      </c>
      <c r="F32" s="26">
        <f t="shared" si="5"/>
        <v>75.02000000000001</v>
      </c>
      <c r="G32" s="27">
        <v>11</v>
      </c>
      <c r="H32" s="26"/>
    </row>
    <row r="33" spans="1:8" s="11" customFormat="1" ht="28.5" customHeight="1">
      <c r="A33" s="60" t="s">
        <v>29</v>
      </c>
      <c r="B33" s="60" t="s">
        <v>42</v>
      </c>
      <c r="C33" s="61">
        <f t="shared" si="3"/>
        <v>24.840000000000003</v>
      </c>
      <c r="D33" s="26">
        <v>83.6</v>
      </c>
      <c r="E33" s="61">
        <f t="shared" si="4"/>
        <v>50.16</v>
      </c>
      <c r="F33" s="26">
        <f t="shared" si="5"/>
        <v>75</v>
      </c>
      <c r="G33" s="27">
        <v>12</v>
      </c>
      <c r="H33" s="26"/>
    </row>
    <row r="34" spans="1:8" s="11" customFormat="1" ht="28.5" customHeight="1">
      <c r="A34" s="60" t="s">
        <v>310</v>
      </c>
      <c r="B34" s="60" t="s">
        <v>313</v>
      </c>
      <c r="C34" s="61">
        <f t="shared" si="3"/>
        <v>24.78</v>
      </c>
      <c r="D34" s="26">
        <v>83.6</v>
      </c>
      <c r="E34" s="61">
        <f t="shared" si="4"/>
        <v>50.16</v>
      </c>
      <c r="F34" s="26">
        <f t="shared" si="5"/>
        <v>74.94</v>
      </c>
      <c r="G34" s="27">
        <v>13</v>
      </c>
      <c r="H34" s="26"/>
    </row>
    <row r="35" spans="1:8" s="11" customFormat="1" ht="28.5" customHeight="1">
      <c r="A35" s="60" t="s">
        <v>312</v>
      </c>
      <c r="B35" s="60" t="s">
        <v>98</v>
      </c>
      <c r="C35" s="61">
        <f t="shared" si="3"/>
        <v>23.64</v>
      </c>
      <c r="D35" s="26">
        <v>76.6</v>
      </c>
      <c r="E35" s="61">
        <f t="shared" si="4"/>
        <v>45.959999999999994</v>
      </c>
      <c r="F35" s="26">
        <f t="shared" si="5"/>
        <v>69.6</v>
      </c>
      <c r="G35" s="27">
        <v>14</v>
      </c>
      <c r="H35" s="26"/>
    </row>
    <row r="36" spans="1:8" s="11" customFormat="1" ht="28.5" customHeight="1">
      <c r="A36" s="60" t="s">
        <v>311</v>
      </c>
      <c r="B36" s="60" t="s">
        <v>138</v>
      </c>
      <c r="C36" s="61">
        <f t="shared" si="3"/>
        <v>24.200000000000003</v>
      </c>
      <c r="D36" s="26">
        <v>67.4</v>
      </c>
      <c r="E36" s="61">
        <f t="shared" si="4"/>
        <v>40.440000000000005</v>
      </c>
      <c r="F36" s="26">
        <f t="shared" si="5"/>
        <v>64.64000000000001</v>
      </c>
      <c r="G36" s="27">
        <v>15</v>
      </c>
      <c r="H36" s="26"/>
    </row>
    <row r="37" spans="1:6" s="12" customFormat="1" ht="24.75" customHeight="1">
      <c r="A37" s="18"/>
      <c r="B37" s="19"/>
      <c r="C37" s="13"/>
      <c r="E37" s="14"/>
      <c r="F37" s="15"/>
    </row>
    <row r="38" spans="1:8" s="5" customFormat="1" ht="26.25" customHeight="1">
      <c r="A38" s="80" t="s">
        <v>354</v>
      </c>
      <c r="B38" s="80"/>
      <c r="C38" s="80"/>
      <c r="D38" s="16"/>
      <c r="E38" s="16"/>
      <c r="F38" s="16"/>
      <c r="G38" s="17"/>
      <c r="H38" s="4"/>
    </row>
    <row r="39" spans="1:8" s="5" customFormat="1" ht="28.5">
      <c r="A39" s="6" t="s">
        <v>9</v>
      </c>
      <c r="B39" s="6" t="s">
        <v>10</v>
      </c>
      <c r="C39" s="6" t="s">
        <v>5</v>
      </c>
      <c r="D39" s="6" t="s">
        <v>2</v>
      </c>
      <c r="E39" s="6" t="s">
        <v>307</v>
      </c>
      <c r="F39" s="7" t="s">
        <v>7</v>
      </c>
      <c r="G39" s="2" t="s">
        <v>0</v>
      </c>
      <c r="H39" s="1" t="s">
        <v>6</v>
      </c>
    </row>
    <row r="40" spans="1:8" s="44" customFormat="1" ht="18.75" customHeight="1">
      <c r="A40" s="60" t="s">
        <v>71</v>
      </c>
      <c r="B40" s="60" t="s">
        <v>88</v>
      </c>
      <c r="C40" s="61">
        <f aca="true" t="shared" si="6" ref="C40:C60">B40*0.4</f>
        <v>28.360000000000003</v>
      </c>
      <c r="D40" s="26">
        <v>89.8</v>
      </c>
      <c r="E40" s="61">
        <f aca="true" t="shared" si="7" ref="E40:E60">D40*0.6</f>
        <v>53.879999999999995</v>
      </c>
      <c r="F40" s="26">
        <f aca="true" t="shared" si="8" ref="F40:F60">C40+E40</f>
        <v>82.24</v>
      </c>
      <c r="G40" s="27">
        <v>1</v>
      </c>
      <c r="H40" s="26" t="s">
        <v>349</v>
      </c>
    </row>
    <row r="41" spans="1:8" s="44" customFormat="1" ht="18.75" customHeight="1">
      <c r="A41" s="60" t="s">
        <v>74</v>
      </c>
      <c r="B41" s="60" t="s">
        <v>91</v>
      </c>
      <c r="C41" s="61">
        <f t="shared" si="6"/>
        <v>25.46</v>
      </c>
      <c r="D41" s="26">
        <v>85.6</v>
      </c>
      <c r="E41" s="61">
        <f t="shared" si="7"/>
        <v>51.35999999999999</v>
      </c>
      <c r="F41" s="26">
        <f t="shared" si="8"/>
        <v>76.82</v>
      </c>
      <c r="G41" s="27">
        <v>2</v>
      </c>
      <c r="H41" s="26" t="s">
        <v>349</v>
      </c>
    </row>
    <row r="42" spans="1:8" s="44" customFormat="1" ht="18.75" customHeight="1">
      <c r="A42" s="60" t="s">
        <v>73</v>
      </c>
      <c r="B42" s="60" t="s">
        <v>90</v>
      </c>
      <c r="C42" s="61">
        <f t="shared" si="6"/>
        <v>25.72</v>
      </c>
      <c r="D42" s="26">
        <v>82.4</v>
      </c>
      <c r="E42" s="61">
        <f t="shared" si="7"/>
        <v>49.440000000000005</v>
      </c>
      <c r="F42" s="26">
        <f t="shared" si="8"/>
        <v>75.16</v>
      </c>
      <c r="G42" s="27">
        <v>3</v>
      </c>
      <c r="H42" s="26" t="s">
        <v>349</v>
      </c>
    </row>
    <row r="43" spans="1:8" s="44" customFormat="1" ht="18.75" customHeight="1">
      <c r="A43" s="60" t="s">
        <v>78</v>
      </c>
      <c r="B43" s="60" t="s">
        <v>95</v>
      </c>
      <c r="C43" s="61">
        <f t="shared" si="6"/>
        <v>24.560000000000002</v>
      </c>
      <c r="D43" s="26">
        <v>84</v>
      </c>
      <c r="E43" s="61">
        <f t="shared" si="7"/>
        <v>50.4</v>
      </c>
      <c r="F43" s="26">
        <f t="shared" si="8"/>
        <v>74.96000000000001</v>
      </c>
      <c r="G43" s="27">
        <v>4</v>
      </c>
      <c r="H43" s="26" t="s">
        <v>349</v>
      </c>
    </row>
    <row r="44" spans="1:8" s="44" customFormat="1" ht="18.75" customHeight="1">
      <c r="A44" s="60" t="s">
        <v>79</v>
      </c>
      <c r="B44" s="60" t="s">
        <v>96</v>
      </c>
      <c r="C44" s="61">
        <f t="shared" si="6"/>
        <v>23.92</v>
      </c>
      <c r="D44" s="26">
        <v>84.8</v>
      </c>
      <c r="E44" s="61">
        <f t="shared" si="7"/>
        <v>50.879999999999995</v>
      </c>
      <c r="F44" s="26">
        <f t="shared" si="8"/>
        <v>74.8</v>
      </c>
      <c r="G44" s="27">
        <v>5</v>
      </c>
      <c r="H44" s="26" t="s">
        <v>349</v>
      </c>
    </row>
    <row r="45" spans="1:8" s="44" customFormat="1" ht="18.75" customHeight="1">
      <c r="A45" s="60" t="s">
        <v>85</v>
      </c>
      <c r="B45" s="60" t="s">
        <v>102</v>
      </c>
      <c r="C45" s="61">
        <f t="shared" si="6"/>
        <v>22.8</v>
      </c>
      <c r="D45" s="26">
        <v>86.4</v>
      </c>
      <c r="E45" s="61">
        <f t="shared" si="7"/>
        <v>51.84</v>
      </c>
      <c r="F45" s="26">
        <f t="shared" si="8"/>
        <v>74.64</v>
      </c>
      <c r="G45" s="27">
        <v>6</v>
      </c>
      <c r="H45" s="26" t="s">
        <v>349</v>
      </c>
    </row>
    <row r="46" spans="1:8" s="44" customFormat="1" ht="18.75" customHeight="1">
      <c r="A46" s="60" t="s">
        <v>82</v>
      </c>
      <c r="B46" s="60" t="s">
        <v>99</v>
      </c>
      <c r="C46" s="61">
        <f t="shared" si="6"/>
        <v>23.32</v>
      </c>
      <c r="D46" s="26">
        <v>84.8</v>
      </c>
      <c r="E46" s="61">
        <f t="shared" si="7"/>
        <v>50.879999999999995</v>
      </c>
      <c r="F46" s="26">
        <f t="shared" si="8"/>
        <v>74.19999999999999</v>
      </c>
      <c r="G46" s="27">
        <v>7</v>
      </c>
      <c r="H46" s="26" t="s">
        <v>349</v>
      </c>
    </row>
    <row r="47" spans="1:8" s="44" customFormat="1" ht="18.75" customHeight="1">
      <c r="A47" s="60" t="s">
        <v>72</v>
      </c>
      <c r="B47" s="60" t="s">
        <v>89</v>
      </c>
      <c r="C47" s="61">
        <f t="shared" si="6"/>
        <v>26.12</v>
      </c>
      <c r="D47" s="26">
        <v>79.6</v>
      </c>
      <c r="E47" s="61">
        <f t="shared" si="7"/>
        <v>47.76</v>
      </c>
      <c r="F47" s="26">
        <f t="shared" si="8"/>
        <v>73.88</v>
      </c>
      <c r="G47" s="27">
        <v>8</v>
      </c>
      <c r="H47" s="26"/>
    </row>
    <row r="48" spans="1:8" s="44" customFormat="1" ht="18.75" customHeight="1">
      <c r="A48" s="60" t="s">
        <v>75</v>
      </c>
      <c r="B48" s="60" t="s">
        <v>92</v>
      </c>
      <c r="C48" s="61">
        <f t="shared" si="6"/>
        <v>25.340000000000003</v>
      </c>
      <c r="D48" s="26">
        <v>80.4</v>
      </c>
      <c r="E48" s="61">
        <f t="shared" si="7"/>
        <v>48.24</v>
      </c>
      <c r="F48" s="26">
        <f t="shared" si="8"/>
        <v>73.58000000000001</v>
      </c>
      <c r="G48" s="27">
        <v>9</v>
      </c>
      <c r="H48" s="26"/>
    </row>
    <row r="49" spans="1:8" s="44" customFormat="1" ht="18.75" customHeight="1">
      <c r="A49" s="60" t="s">
        <v>83</v>
      </c>
      <c r="B49" s="60" t="s">
        <v>100</v>
      </c>
      <c r="C49" s="61">
        <f t="shared" si="6"/>
        <v>23.240000000000002</v>
      </c>
      <c r="D49" s="26">
        <v>83.6</v>
      </c>
      <c r="E49" s="61">
        <f t="shared" si="7"/>
        <v>50.16</v>
      </c>
      <c r="F49" s="26">
        <f t="shared" si="8"/>
        <v>73.4</v>
      </c>
      <c r="G49" s="27">
        <v>10</v>
      </c>
      <c r="H49" s="26"/>
    </row>
    <row r="50" spans="1:8" s="44" customFormat="1" ht="18.75" customHeight="1">
      <c r="A50" s="60" t="s">
        <v>80</v>
      </c>
      <c r="B50" s="60" t="s">
        <v>97</v>
      </c>
      <c r="C50" s="61">
        <f t="shared" si="6"/>
        <v>23.78</v>
      </c>
      <c r="D50" s="26">
        <v>82.4</v>
      </c>
      <c r="E50" s="61">
        <f t="shared" si="7"/>
        <v>49.440000000000005</v>
      </c>
      <c r="F50" s="26">
        <f t="shared" si="8"/>
        <v>73.22</v>
      </c>
      <c r="G50" s="27">
        <v>11</v>
      </c>
      <c r="H50" s="26"/>
    </row>
    <row r="51" spans="1:8" s="11" customFormat="1" ht="18.75" customHeight="1">
      <c r="A51" s="60" t="s">
        <v>86</v>
      </c>
      <c r="B51" s="60" t="s">
        <v>103</v>
      </c>
      <c r="C51" s="61">
        <f t="shared" si="6"/>
        <v>22.78</v>
      </c>
      <c r="D51" s="26">
        <v>84</v>
      </c>
      <c r="E51" s="61">
        <f t="shared" si="7"/>
        <v>50.4</v>
      </c>
      <c r="F51" s="26">
        <f t="shared" si="8"/>
        <v>73.18</v>
      </c>
      <c r="G51" s="27">
        <v>12</v>
      </c>
      <c r="H51" s="26"/>
    </row>
    <row r="52" spans="1:8" s="11" customFormat="1" ht="18.75" customHeight="1">
      <c r="A52" s="60" t="s">
        <v>77</v>
      </c>
      <c r="B52" s="60" t="s">
        <v>94</v>
      </c>
      <c r="C52" s="61">
        <f t="shared" si="6"/>
        <v>25.200000000000003</v>
      </c>
      <c r="D52" s="26">
        <v>79.8</v>
      </c>
      <c r="E52" s="61">
        <f t="shared" si="7"/>
        <v>47.879999999999995</v>
      </c>
      <c r="F52" s="26">
        <f t="shared" si="8"/>
        <v>73.08</v>
      </c>
      <c r="G52" s="27">
        <v>13</v>
      </c>
      <c r="H52" s="26"/>
    </row>
    <row r="53" spans="1:8" s="11" customFormat="1" ht="18.75" customHeight="1">
      <c r="A53" s="60" t="s">
        <v>76</v>
      </c>
      <c r="B53" s="60" t="s">
        <v>93</v>
      </c>
      <c r="C53" s="61">
        <f t="shared" si="6"/>
        <v>25.32</v>
      </c>
      <c r="D53" s="26">
        <v>79.4</v>
      </c>
      <c r="E53" s="61">
        <f t="shared" si="7"/>
        <v>47.64</v>
      </c>
      <c r="F53" s="26">
        <f t="shared" si="8"/>
        <v>72.96000000000001</v>
      </c>
      <c r="G53" s="27">
        <v>14</v>
      </c>
      <c r="H53" s="26"/>
    </row>
    <row r="54" spans="1:8" s="11" customFormat="1" ht="18.75" customHeight="1">
      <c r="A54" s="60" t="s">
        <v>81</v>
      </c>
      <c r="B54" s="60" t="s">
        <v>98</v>
      </c>
      <c r="C54" s="61">
        <f t="shared" si="6"/>
        <v>23.64</v>
      </c>
      <c r="D54" s="26">
        <v>81</v>
      </c>
      <c r="E54" s="61">
        <f t="shared" si="7"/>
        <v>48.6</v>
      </c>
      <c r="F54" s="26">
        <f t="shared" si="8"/>
        <v>72.24000000000001</v>
      </c>
      <c r="G54" s="27">
        <v>15</v>
      </c>
      <c r="H54" s="26"/>
    </row>
    <row r="55" spans="1:8" s="11" customFormat="1" ht="18.75" customHeight="1">
      <c r="A55" s="60" t="s">
        <v>317</v>
      </c>
      <c r="B55" s="60" t="s">
        <v>321</v>
      </c>
      <c r="C55" s="61">
        <f t="shared" si="6"/>
        <v>21.62</v>
      </c>
      <c r="D55" s="26">
        <v>82.8</v>
      </c>
      <c r="E55" s="61">
        <f t="shared" si="7"/>
        <v>49.68</v>
      </c>
      <c r="F55" s="26">
        <f t="shared" si="8"/>
        <v>71.3</v>
      </c>
      <c r="G55" s="27">
        <v>16</v>
      </c>
      <c r="H55" s="26"/>
    </row>
    <row r="56" spans="1:8" s="11" customFormat="1" ht="18.75" customHeight="1">
      <c r="A56" s="60" t="s">
        <v>316</v>
      </c>
      <c r="B56" s="60" t="s">
        <v>320</v>
      </c>
      <c r="C56" s="61">
        <f t="shared" si="6"/>
        <v>22.26</v>
      </c>
      <c r="D56" s="26">
        <v>81.6</v>
      </c>
      <c r="E56" s="61">
        <f t="shared" si="7"/>
        <v>48.959999999999994</v>
      </c>
      <c r="F56" s="26">
        <f t="shared" si="8"/>
        <v>71.22</v>
      </c>
      <c r="G56" s="27">
        <v>17</v>
      </c>
      <c r="H56" s="26"/>
    </row>
    <row r="57" spans="1:8" s="11" customFormat="1" ht="18.75" customHeight="1">
      <c r="A57" s="60" t="s">
        <v>315</v>
      </c>
      <c r="B57" s="60" t="s">
        <v>319</v>
      </c>
      <c r="C57" s="61">
        <f t="shared" si="6"/>
        <v>22.32</v>
      </c>
      <c r="D57" s="26">
        <v>80.2</v>
      </c>
      <c r="E57" s="61">
        <f t="shared" si="7"/>
        <v>48.12</v>
      </c>
      <c r="F57" s="26">
        <f t="shared" si="8"/>
        <v>70.44</v>
      </c>
      <c r="G57" s="27">
        <v>18</v>
      </c>
      <c r="H57" s="26"/>
    </row>
    <row r="58" spans="1:8" s="11" customFormat="1" ht="18.75" customHeight="1">
      <c r="A58" s="60" t="s">
        <v>314</v>
      </c>
      <c r="B58" s="60" t="s">
        <v>318</v>
      </c>
      <c r="C58" s="61">
        <f t="shared" si="6"/>
        <v>22.380000000000003</v>
      </c>
      <c r="D58" s="26">
        <v>77.8</v>
      </c>
      <c r="E58" s="61">
        <f t="shared" si="7"/>
        <v>46.68</v>
      </c>
      <c r="F58" s="26">
        <f t="shared" si="8"/>
        <v>69.06</v>
      </c>
      <c r="G58" s="27">
        <v>19</v>
      </c>
      <c r="H58" s="26"/>
    </row>
    <row r="59" spans="1:8" s="11" customFormat="1" ht="18.75" customHeight="1">
      <c r="A59" s="60" t="s">
        <v>84</v>
      </c>
      <c r="B59" s="60" t="s">
        <v>101</v>
      </c>
      <c r="C59" s="61">
        <f t="shared" si="6"/>
        <v>23.200000000000003</v>
      </c>
      <c r="D59" s="26">
        <v>76.2</v>
      </c>
      <c r="E59" s="61">
        <f t="shared" si="7"/>
        <v>45.72</v>
      </c>
      <c r="F59" s="26">
        <f t="shared" si="8"/>
        <v>68.92</v>
      </c>
      <c r="G59" s="27">
        <v>20</v>
      </c>
      <c r="H59" s="26"/>
    </row>
    <row r="60" spans="1:8" s="11" customFormat="1" ht="18.75" customHeight="1">
      <c r="A60" s="60" t="s">
        <v>87</v>
      </c>
      <c r="B60" s="60" t="s">
        <v>104</v>
      </c>
      <c r="C60" s="61">
        <f t="shared" si="6"/>
        <v>22.400000000000002</v>
      </c>
      <c r="D60" s="26">
        <v>0</v>
      </c>
      <c r="E60" s="61">
        <f t="shared" si="7"/>
        <v>0</v>
      </c>
      <c r="F60" s="26">
        <f t="shared" si="8"/>
        <v>22.400000000000002</v>
      </c>
      <c r="G60" s="27">
        <v>21</v>
      </c>
      <c r="H60" s="26"/>
    </row>
    <row r="61" ht="23.25" customHeight="1"/>
    <row r="62" spans="1:8" s="5" customFormat="1" ht="26.25" customHeight="1">
      <c r="A62" s="80" t="s">
        <v>355</v>
      </c>
      <c r="B62" s="80"/>
      <c r="C62" s="80"/>
      <c r="D62" s="16"/>
      <c r="E62" s="16"/>
      <c r="F62" s="16"/>
      <c r="G62" s="17"/>
      <c r="H62" s="4"/>
    </row>
    <row r="63" spans="1:8" s="5" customFormat="1" ht="28.5">
      <c r="A63" s="6" t="s">
        <v>9</v>
      </c>
      <c r="B63" s="6" t="s">
        <v>10</v>
      </c>
      <c r="C63" s="6" t="s">
        <v>5</v>
      </c>
      <c r="D63" s="6" t="s">
        <v>2</v>
      </c>
      <c r="E63" s="6" t="s">
        <v>306</v>
      </c>
      <c r="F63" s="7" t="s">
        <v>7</v>
      </c>
      <c r="G63" s="2" t="s">
        <v>0</v>
      </c>
      <c r="H63" s="1" t="s">
        <v>6</v>
      </c>
    </row>
    <row r="64" spans="1:8" s="44" customFormat="1" ht="21.75" customHeight="1">
      <c r="A64" s="60" t="s">
        <v>107</v>
      </c>
      <c r="B64" s="60" t="s">
        <v>126</v>
      </c>
      <c r="C64" s="61">
        <f aca="true" t="shared" si="9" ref="C64:C83">B64*0.4</f>
        <v>27.92</v>
      </c>
      <c r="D64" s="26">
        <v>88</v>
      </c>
      <c r="E64" s="61">
        <f aca="true" t="shared" si="10" ref="E64:E83">D64*0.6</f>
        <v>52.8</v>
      </c>
      <c r="F64" s="26">
        <f aca="true" t="shared" si="11" ref="F64:F83">C64+E64</f>
        <v>80.72</v>
      </c>
      <c r="G64" s="27">
        <v>1</v>
      </c>
      <c r="H64" s="26" t="s">
        <v>349</v>
      </c>
    </row>
    <row r="65" spans="1:8" s="44" customFormat="1" ht="21.75" customHeight="1">
      <c r="A65" s="60" t="s">
        <v>105</v>
      </c>
      <c r="B65" s="60" t="s">
        <v>124</v>
      </c>
      <c r="C65" s="61">
        <f t="shared" si="9"/>
        <v>29.060000000000002</v>
      </c>
      <c r="D65" s="26">
        <v>84.6</v>
      </c>
      <c r="E65" s="61">
        <f t="shared" si="10"/>
        <v>50.76</v>
      </c>
      <c r="F65" s="26">
        <f t="shared" si="11"/>
        <v>79.82</v>
      </c>
      <c r="G65" s="27">
        <v>2</v>
      </c>
      <c r="H65" s="26" t="s">
        <v>349</v>
      </c>
    </row>
    <row r="66" spans="1:8" s="44" customFormat="1" ht="21.75" customHeight="1">
      <c r="A66" s="60" t="s">
        <v>115</v>
      </c>
      <c r="B66" s="60" t="s">
        <v>132</v>
      </c>
      <c r="C66" s="61">
        <f t="shared" si="9"/>
        <v>25.580000000000002</v>
      </c>
      <c r="D66" s="26">
        <v>88.8</v>
      </c>
      <c r="E66" s="61">
        <f t="shared" si="10"/>
        <v>53.279999999999994</v>
      </c>
      <c r="F66" s="26">
        <f t="shared" si="11"/>
        <v>78.86</v>
      </c>
      <c r="G66" s="27">
        <v>3</v>
      </c>
      <c r="H66" s="26" t="s">
        <v>349</v>
      </c>
    </row>
    <row r="67" spans="1:8" s="44" customFormat="1" ht="21.75" customHeight="1">
      <c r="A67" s="60" t="s">
        <v>108</v>
      </c>
      <c r="B67" s="60" t="s">
        <v>127</v>
      </c>
      <c r="C67" s="61">
        <f t="shared" si="9"/>
        <v>27.580000000000002</v>
      </c>
      <c r="D67" s="26">
        <v>84.6</v>
      </c>
      <c r="E67" s="61">
        <f t="shared" si="10"/>
        <v>50.76</v>
      </c>
      <c r="F67" s="26">
        <f t="shared" si="11"/>
        <v>78.34</v>
      </c>
      <c r="G67" s="27">
        <v>4</v>
      </c>
      <c r="H67" s="26" t="s">
        <v>349</v>
      </c>
    </row>
    <row r="68" spans="1:8" s="44" customFormat="1" ht="21.75" customHeight="1">
      <c r="A68" s="60" t="s">
        <v>112</v>
      </c>
      <c r="B68" s="60" t="s">
        <v>40</v>
      </c>
      <c r="C68" s="61">
        <f t="shared" si="9"/>
        <v>26.680000000000003</v>
      </c>
      <c r="D68" s="26">
        <v>85.8</v>
      </c>
      <c r="E68" s="61">
        <f t="shared" si="10"/>
        <v>51.48</v>
      </c>
      <c r="F68" s="26">
        <f t="shared" si="11"/>
        <v>78.16</v>
      </c>
      <c r="G68" s="27">
        <v>5</v>
      </c>
      <c r="H68" s="26" t="s">
        <v>349</v>
      </c>
    </row>
    <row r="69" spans="1:8" s="44" customFormat="1" ht="21.75" customHeight="1">
      <c r="A69" s="60" t="s">
        <v>106</v>
      </c>
      <c r="B69" s="60" t="s">
        <v>125</v>
      </c>
      <c r="C69" s="61">
        <f t="shared" si="9"/>
        <v>28.380000000000003</v>
      </c>
      <c r="D69" s="26">
        <v>82.2</v>
      </c>
      <c r="E69" s="61">
        <f t="shared" si="10"/>
        <v>49.32</v>
      </c>
      <c r="F69" s="26">
        <f t="shared" si="11"/>
        <v>77.7</v>
      </c>
      <c r="G69" s="27">
        <v>6</v>
      </c>
      <c r="H69" s="26" t="s">
        <v>349</v>
      </c>
    </row>
    <row r="70" spans="1:8" s="11" customFormat="1" ht="21.75" customHeight="1">
      <c r="A70" s="60" t="s">
        <v>109</v>
      </c>
      <c r="B70" s="60" t="s">
        <v>128</v>
      </c>
      <c r="C70" s="61">
        <f t="shared" si="9"/>
        <v>27.5</v>
      </c>
      <c r="D70" s="26">
        <v>83.2</v>
      </c>
      <c r="E70" s="61">
        <f t="shared" si="10"/>
        <v>49.92</v>
      </c>
      <c r="F70" s="26">
        <f t="shared" si="11"/>
        <v>77.42</v>
      </c>
      <c r="G70" s="27">
        <v>7</v>
      </c>
      <c r="H70" s="26" t="s">
        <v>349</v>
      </c>
    </row>
    <row r="71" spans="1:8" s="44" customFormat="1" ht="21.75" customHeight="1">
      <c r="A71" s="60" t="s">
        <v>114</v>
      </c>
      <c r="B71" s="60" t="s">
        <v>131</v>
      </c>
      <c r="C71" s="61">
        <f t="shared" si="9"/>
        <v>26.04</v>
      </c>
      <c r="D71" s="26">
        <v>84.6</v>
      </c>
      <c r="E71" s="61">
        <f t="shared" si="10"/>
        <v>50.76</v>
      </c>
      <c r="F71" s="26">
        <f t="shared" si="11"/>
        <v>76.8</v>
      </c>
      <c r="G71" s="27">
        <v>8</v>
      </c>
      <c r="H71" s="26"/>
    </row>
    <row r="72" spans="1:8" s="44" customFormat="1" ht="21.75" customHeight="1">
      <c r="A72" s="60" t="s">
        <v>110</v>
      </c>
      <c r="B72" s="60" t="s">
        <v>128</v>
      </c>
      <c r="C72" s="61">
        <f t="shared" si="9"/>
        <v>27.5</v>
      </c>
      <c r="D72" s="26">
        <v>81.6</v>
      </c>
      <c r="E72" s="61">
        <f t="shared" si="10"/>
        <v>48.959999999999994</v>
      </c>
      <c r="F72" s="26">
        <f t="shared" si="11"/>
        <v>76.46</v>
      </c>
      <c r="G72" s="27">
        <v>9</v>
      </c>
      <c r="H72" s="26"/>
    </row>
    <row r="73" spans="1:8" s="44" customFormat="1" ht="21.75" customHeight="1">
      <c r="A73" s="60" t="s">
        <v>111</v>
      </c>
      <c r="B73" s="60" t="s">
        <v>129</v>
      </c>
      <c r="C73" s="61">
        <f t="shared" si="9"/>
        <v>26.92</v>
      </c>
      <c r="D73" s="26">
        <v>81.8</v>
      </c>
      <c r="E73" s="61">
        <f t="shared" si="10"/>
        <v>49.08</v>
      </c>
      <c r="F73" s="26">
        <f t="shared" si="11"/>
        <v>76</v>
      </c>
      <c r="G73" s="27">
        <v>10</v>
      </c>
      <c r="H73" s="26"/>
    </row>
    <row r="74" spans="1:8" s="44" customFormat="1" ht="21.75" customHeight="1">
      <c r="A74" s="60" t="s">
        <v>113</v>
      </c>
      <c r="B74" s="60" t="s">
        <v>130</v>
      </c>
      <c r="C74" s="61">
        <f t="shared" si="9"/>
        <v>26.460000000000004</v>
      </c>
      <c r="D74" s="26">
        <v>82.4</v>
      </c>
      <c r="E74" s="61">
        <f t="shared" si="10"/>
        <v>49.440000000000005</v>
      </c>
      <c r="F74" s="26">
        <f t="shared" si="11"/>
        <v>75.9</v>
      </c>
      <c r="G74" s="27">
        <v>11</v>
      </c>
      <c r="H74" s="26"/>
    </row>
    <row r="75" spans="1:8" s="11" customFormat="1" ht="21.75" customHeight="1">
      <c r="A75" s="60" t="s">
        <v>120</v>
      </c>
      <c r="B75" s="60" t="s">
        <v>137</v>
      </c>
      <c r="C75" s="61">
        <f t="shared" si="9"/>
        <v>24.32</v>
      </c>
      <c r="D75" s="26">
        <v>83.2</v>
      </c>
      <c r="E75" s="61">
        <f t="shared" si="10"/>
        <v>49.92</v>
      </c>
      <c r="F75" s="26">
        <f t="shared" si="11"/>
        <v>74.24000000000001</v>
      </c>
      <c r="G75" s="27">
        <v>12</v>
      </c>
      <c r="H75" s="26"/>
    </row>
    <row r="76" spans="1:8" s="11" customFormat="1" ht="21.75" customHeight="1">
      <c r="A76" s="60" t="s">
        <v>117</v>
      </c>
      <c r="B76" s="60" t="s">
        <v>134</v>
      </c>
      <c r="C76" s="61">
        <f t="shared" si="9"/>
        <v>24.980000000000004</v>
      </c>
      <c r="D76" s="26">
        <v>81.4</v>
      </c>
      <c r="E76" s="61">
        <f t="shared" si="10"/>
        <v>48.84</v>
      </c>
      <c r="F76" s="26">
        <f t="shared" si="11"/>
        <v>73.82000000000001</v>
      </c>
      <c r="G76" s="27">
        <v>13</v>
      </c>
      <c r="H76" s="26"/>
    </row>
    <row r="77" spans="1:8" s="11" customFormat="1" ht="21.75" customHeight="1">
      <c r="A77" s="60" t="s">
        <v>119</v>
      </c>
      <c r="B77" s="60" t="s">
        <v>136</v>
      </c>
      <c r="C77" s="61">
        <f t="shared" si="9"/>
        <v>24.52</v>
      </c>
      <c r="D77" s="26">
        <v>79.8</v>
      </c>
      <c r="E77" s="61">
        <f t="shared" si="10"/>
        <v>47.879999999999995</v>
      </c>
      <c r="F77" s="26">
        <f t="shared" si="11"/>
        <v>72.39999999999999</v>
      </c>
      <c r="G77" s="27">
        <v>14</v>
      </c>
      <c r="H77" s="26"/>
    </row>
    <row r="78" spans="1:8" s="11" customFormat="1" ht="21.75" customHeight="1">
      <c r="A78" s="60" t="s">
        <v>121</v>
      </c>
      <c r="B78" s="60" t="s">
        <v>138</v>
      </c>
      <c r="C78" s="61">
        <f t="shared" si="9"/>
        <v>24.200000000000003</v>
      </c>
      <c r="D78" s="26">
        <v>79</v>
      </c>
      <c r="E78" s="61">
        <f t="shared" si="10"/>
        <v>47.4</v>
      </c>
      <c r="F78" s="26">
        <f t="shared" si="11"/>
        <v>71.6</v>
      </c>
      <c r="G78" s="27">
        <v>15</v>
      </c>
      <c r="H78" s="26"/>
    </row>
    <row r="79" spans="1:8" s="11" customFormat="1" ht="21.75" customHeight="1">
      <c r="A79" s="60" t="s">
        <v>116</v>
      </c>
      <c r="B79" s="60" t="s">
        <v>133</v>
      </c>
      <c r="C79" s="61">
        <f t="shared" si="9"/>
        <v>25.14</v>
      </c>
      <c r="D79" s="26">
        <v>72</v>
      </c>
      <c r="E79" s="61">
        <f t="shared" si="10"/>
        <v>43.199999999999996</v>
      </c>
      <c r="F79" s="26">
        <f t="shared" si="11"/>
        <v>68.34</v>
      </c>
      <c r="G79" s="27">
        <v>16</v>
      </c>
      <c r="H79" s="26"/>
    </row>
    <row r="80" spans="1:8" s="11" customFormat="1" ht="21.75" customHeight="1">
      <c r="A80" s="62" t="s">
        <v>322</v>
      </c>
      <c r="B80" s="60" t="s">
        <v>323</v>
      </c>
      <c r="C80" s="61">
        <f t="shared" si="9"/>
        <v>20.900000000000002</v>
      </c>
      <c r="D80" s="26">
        <v>68.4</v>
      </c>
      <c r="E80" s="61">
        <f t="shared" si="10"/>
        <v>41.04</v>
      </c>
      <c r="F80" s="26">
        <f t="shared" si="11"/>
        <v>61.94</v>
      </c>
      <c r="G80" s="27">
        <v>17</v>
      </c>
      <c r="H80" s="26"/>
    </row>
    <row r="81" spans="1:8" s="11" customFormat="1" ht="21.75" customHeight="1">
      <c r="A81" s="60" t="s">
        <v>118</v>
      </c>
      <c r="B81" s="60" t="s">
        <v>135</v>
      </c>
      <c r="C81" s="61">
        <f t="shared" si="9"/>
        <v>24.700000000000003</v>
      </c>
      <c r="D81" s="26">
        <v>0</v>
      </c>
      <c r="E81" s="61">
        <f t="shared" si="10"/>
        <v>0</v>
      </c>
      <c r="F81" s="26">
        <f t="shared" si="11"/>
        <v>24.700000000000003</v>
      </c>
      <c r="G81" s="27">
        <v>18</v>
      </c>
      <c r="H81" s="26"/>
    </row>
    <row r="82" spans="1:8" s="11" customFormat="1" ht="21.75" customHeight="1">
      <c r="A82" s="60" t="s">
        <v>122</v>
      </c>
      <c r="B82" s="60" t="s">
        <v>139</v>
      </c>
      <c r="C82" s="61">
        <f t="shared" si="9"/>
        <v>24.16</v>
      </c>
      <c r="D82" s="26">
        <v>0</v>
      </c>
      <c r="E82" s="61">
        <f t="shared" si="10"/>
        <v>0</v>
      </c>
      <c r="F82" s="26">
        <f t="shared" si="11"/>
        <v>24.16</v>
      </c>
      <c r="G82" s="27">
        <v>19</v>
      </c>
      <c r="H82" s="26"/>
    </row>
    <row r="83" spans="1:8" s="11" customFormat="1" ht="21.75" customHeight="1">
      <c r="A83" s="60" t="s">
        <v>123</v>
      </c>
      <c r="B83" s="60" t="s">
        <v>140</v>
      </c>
      <c r="C83" s="61">
        <f t="shared" si="9"/>
        <v>22.580000000000002</v>
      </c>
      <c r="D83" s="26">
        <v>0</v>
      </c>
      <c r="E83" s="61">
        <f t="shared" si="10"/>
        <v>0</v>
      </c>
      <c r="F83" s="26">
        <f t="shared" si="11"/>
        <v>22.580000000000002</v>
      </c>
      <c r="G83" s="27">
        <v>20</v>
      </c>
      <c r="H83" s="26"/>
    </row>
    <row r="84" ht="27" customHeight="1"/>
    <row r="85" spans="1:10" s="31" customFormat="1" ht="19.5" customHeight="1">
      <c r="A85" s="73" t="s">
        <v>356</v>
      </c>
      <c r="B85" s="73"/>
      <c r="C85" s="73"/>
      <c r="D85" s="33"/>
      <c r="E85" s="33"/>
      <c r="F85" s="33"/>
      <c r="G85" s="33"/>
      <c r="H85" s="34"/>
      <c r="I85" s="34"/>
      <c r="J85" s="34"/>
    </row>
    <row r="86" spans="1:11" s="31" customFormat="1" ht="14.25">
      <c r="A86" s="69" t="s">
        <v>14</v>
      </c>
      <c r="B86" s="69" t="s">
        <v>1</v>
      </c>
      <c r="C86" s="69" t="s">
        <v>5</v>
      </c>
      <c r="D86" s="70" t="s">
        <v>2</v>
      </c>
      <c r="E86" s="70"/>
      <c r="F86" s="70"/>
      <c r="G86" s="70"/>
      <c r="H86" s="70"/>
      <c r="I86" s="71" t="s">
        <v>7</v>
      </c>
      <c r="J86" s="71" t="s">
        <v>0</v>
      </c>
      <c r="K86" s="67" t="s">
        <v>6</v>
      </c>
    </row>
    <row r="87" spans="1:11" s="31" customFormat="1" ht="33.75" customHeight="1">
      <c r="A87" s="69"/>
      <c r="B87" s="69"/>
      <c r="C87" s="69"/>
      <c r="D87" s="35" t="s">
        <v>15</v>
      </c>
      <c r="E87" s="35" t="s">
        <v>16</v>
      </c>
      <c r="F87" s="35" t="s">
        <v>3</v>
      </c>
      <c r="G87" s="35" t="s">
        <v>4</v>
      </c>
      <c r="H87" s="35" t="s">
        <v>17</v>
      </c>
      <c r="I87" s="71"/>
      <c r="J87" s="71"/>
      <c r="K87" s="68"/>
    </row>
    <row r="88" spans="1:11" s="45" customFormat="1" ht="18.75" customHeight="1">
      <c r="A88" s="60" t="s">
        <v>144</v>
      </c>
      <c r="B88" s="60" t="s">
        <v>148</v>
      </c>
      <c r="C88" s="26">
        <f aca="true" t="shared" si="12" ref="C88:C93">B88*0.4</f>
        <v>23.560000000000002</v>
      </c>
      <c r="D88" s="63">
        <v>85</v>
      </c>
      <c r="E88" s="36">
        <f aca="true" t="shared" si="13" ref="E88:E93">D88*0.5</f>
        <v>42.5</v>
      </c>
      <c r="F88" s="36">
        <v>44.2</v>
      </c>
      <c r="G88" s="36">
        <f aca="true" t="shared" si="14" ref="G88:G93">E88+F88</f>
        <v>86.7</v>
      </c>
      <c r="H88" s="36">
        <f aca="true" t="shared" si="15" ref="H88:H93">G88*0.6</f>
        <v>52.02</v>
      </c>
      <c r="I88" s="37">
        <f aca="true" t="shared" si="16" ref="I88:I93">C88+H88</f>
        <v>75.58000000000001</v>
      </c>
      <c r="J88" s="28">
        <v>1</v>
      </c>
      <c r="K88" s="26" t="s">
        <v>349</v>
      </c>
    </row>
    <row r="89" spans="1:11" s="45" customFormat="1" ht="18.75" customHeight="1">
      <c r="A89" s="60" t="s">
        <v>141</v>
      </c>
      <c r="B89" s="60" t="s">
        <v>38</v>
      </c>
      <c r="C89" s="26">
        <f t="shared" si="12"/>
        <v>27.080000000000002</v>
      </c>
      <c r="D89" s="63">
        <v>87</v>
      </c>
      <c r="E89" s="36">
        <f t="shared" si="13"/>
        <v>43.5</v>
      </c>
      <c r="F89" s="36">
        <v>37</v>
      </c>
      <c r="G89" s="36">
        <f t="shared" si="14"/>
        <v>80.5</v>
      </c>
      <c r="H89" s="36">
        <f t="shared" si="15"/>
        <v>48.3</v>
      </c>
      <c r="I89" s="37">
        <f t="shared" si="16"/>
        <v>75.38</v>
      </c>
      <c r="J89" s="28">
        <v>2</v>
      </c>
      <c r="K89" s="26" t="s">
        <v>349</v>
      </c>
    </row>
    <row r="90" spans="1:11" s="32" customFormat="1" ht="18.75" customHeight="1">
      <c r="A90" s="60" t="s">
        <v>142</v>
      </c>
      <c r="B90" s="60" t="s">
        <v>146</v>
      </c>
      <c r="C90" s="26">
        <f t="shared" si="12"/>
        <v>25.1</v>
      </c>
      <c r="D90" s="36">
        <v>84.4</v>
      </c>
      <c r="E90" s="36">
        <f t="shared" si="13"/>
        <v>42.2</v>
      </c>
      <c r="F90" s="36">
        <v>39.4</v>
      </c>
      <c r="G90" s="36">
        <f t="shared" si="14"/>
        <v>81.6</v>
      </c>
      <c r="H90" s="36">
        <f t="shared" si="15"/>
        <v>48.959999999999994</v>
      </c>
      <c r="I90" s="37">
        <f t="shared" si="16"/>
        <v>74.06</v>
      </c>
      <c r="J90" s="28">
        <v>3</v>
      </c>
      <c r="K90" s="39"/>
    </row>
    <row r="91" spans="1:11" s="45" customFormat="1" ht="18.75" customHeight="1">
      <c r="A91" s="60" t="s">
        <v>145</v>
      </c>
      <c r="B91" s="60" t="s">
        <v>149</v>
      </c>
      <c r="C91" s="26">
        <f t="shared" si="12"/>
        <v>21.680000000000003</v>
      </c>
      <c r="D91" s="36">
        <v>87.4</v>
      </c>
      <c r="E91" s="36">
        <f t="shared" si="13"/>
        <v>43.7</v>
      </c>
      <c r="F91" s="36">
        <v>42</v>
      </c>
      <c r="G91" s="36">
        <f t="shared" si="14"/>
        <v>85.7</v>
      </c>
      <c r="H91" s="36">
        <f t="shared" si="15"/>
        <v>51.42</v>
      </c>
      <c r="I91" s="37">
        <f t="shared" si="16"/>
        <v>73.10000000000001</v>
      </c>
      <c r="J91" s="28">
        <v>4</v>
      </c>
      <c r="K91" s="65"/>
    </row>
    <row r="92" spans="1:11" s="45" customFormat="1" ht="18.75" customHeight="1">
      <c r="A92" s="60" t="s">
        <v>143</v>
      </c>
      <c r="B92" s="60" t="s">
        <v>147</v>
      </c>
      <c r="C92" s="26">
        <f t="shared" si="12"/>
        <v>24.380000000000003</v>
      </c>
      <c r="D92" s="36">
        <v>84</v>
      </c>
      <c r="E92" s="36">
        <f t="shared" si="13"/>
        <v>42</v>
      </c>
      <c r="F92" s="36">
        <v>35</v>
      </c>
      <c r="G92" s="36">
        <f t="shared" si="14"/>
        <v>77</v>
      </c>
      <c r="H92" s="36">
        <f t="shared" si="15"/>
        <v>46.199999999999996</v>
      </c>
      <c r="I92" s="37">
        <f t="shared" si="16"/>
        <v>70.58</v>
      </c>
      <c r="J92" s="28">
        <v>5</v>
      </c>
      <c r="K92" s="66"/>
    </row>
    <row r="93" spans="1:11" s="32" customFormat="1" ht="18.75" customHeight="1">
      <c r="A93" s="60" t="s">
        <v>324</v>
      </c>
      <c r="B93" s="60" t="s">
        <v>325</v>
      </c>
      <c r="C93" s="26">
        <f t="shared" si="12"/>
        <v>20.200000000000003</v>
      </c>
      <c r="D93" s="36">
        <v>0</v>
      </c>
      <c r="E93" s="36">
        <f t="shared" si="13"/>
        <v>0</v>
      </c>
      <c r="F93" s="36">
        <v>0</v>
      </c>
      <c r="G93" s="36">
        <f t="shared" si="14"/>
        <v>0</v>
      </c>
      <c r="H93" s="36">
        <f t="shared" si="15"/>
        <v>0</v>
      </c>
      <c r="I93" s="37">
        <f t="shared" si="16"/>
        <v>20.200000000000003</v>
      </c>
      <c r="J93" s="28">
        <v>6</v>
      </c>
      <c r="K93" s="39"/>
    </row>
    <row r="94" spans="1:11" s="32" customFormat="1" ht="15" customHeight="1">
      <c r="A94" s="58"/>
      <c r="B94" s="58"/>
      <c r="C94" s="59"/>
      <c r="D94" s="40"/>
      <c r="E94" s="57"/>
      <c r="F94" s="40"/>
      <c r="G94" s="57"/>
      <c r="H94" s="57"/>
      <c r="I94" s="41"/>
      <c r="J94" s="42"/>
      <c r="K94" s="43"/>
    </row>
    <row r="95" spans="1:11" s="5" customFormat="1" ht="21" customHeight="1">
      <c r="A95" s="72" t="s">
        <v>357</v>
      </c>
      <c r="B95" s="72"/>
      <c r="C95" s="72"/>
      <c r="D95" s="72"/>
      <c r="E95" s="72"/>
      <c r="F95" s="72"/>
      <c r="G95" s="72"/>
      <c r="H95" s="20"/>
      <c r="I95" s="20"/>
      <c r="J95" s="20"/>
      <c r="K95" s="21"/>
    </row>
    <row r="96" spans="1:11" s="5" customFormat="1" ht="19.5" customHeight="1">
      <c r="A96" s="74" t="s">
        <v>9</v>
      </c>
      <c r="B96" s="74" t="s">
        <v>10</v>
      </c>
      <c r="C96" s="74" t="s">
        <v>5</v>
      </c>
      <c r="D96" s="76" t="s">
        <v>2</v>
      </c>
      <c r="E96" s="76"/>
      <c r="F96" s="76"/>
      <c r="G96" s="76"/>
      <c r="H96" s="76"/>
      <c r="I96" s="77" t="s">
        <v>7</v>
      </c>
      <c r="J96" s="77" t="s">
        <v>0</v>
      </c>
      <c r="K96" s="76" t="s">
        <v>6</v>
      </c>
    </row>
    <row r="97" spans="1:11" s="5" customFormat="1" ht="27.75" customHeight="1">
      <c r="A97" s="75"/>
      <c r="B97" s="75"/>
      <c r="C97" s="75"/>
      <c r="D97" s="9" t="s">
        <v>12</v>
      </c>
      <c r="E97" s="9" t="s">
        <v>13</v>
      </c>
      <c r="F97" s="9" t="s">
        <v>3</v>
      </c>
      <c r="G97" s="9" t="s">
        <v>4</v>
      </c>
      <c r="H97" s="9" t="s">
        <v>11</v>
      </c>
      <c r="I97" s="78"/>
      <c r="J97" s="77"/>
      <c r="K97" s="76"/>
    </row>
    <row r="98" spans="1:11" s="44" customFormat="1" ht="20.25" customHeight="1">
      <c r="A98" s="60" t="s">
        <v>151</v>
      </c>
      <c r="B98" s="60" t="s">
        <v>157</v>
      </c>
      <c r="C98" s="63">
        <f aca="true" t="shared" si="17" ref="C98:C103">B98*0.4</f>
        <v>26.64</v>
      </c>
      <c r="D98" s="26">
        <v>85.8</v>
      </c>
      <c r="E98" s="26">
        <f aca="true" t="shared" si="18" ref="E98:E103">D98*0.5</f>
        <v>42.9</v>
      </c>
      <c r="F98" s="26">
        <v>44.2</v>
      </c>
      <c r="G98" s="26">
        <f aca="true" t="shared" si="19" ref="G98:G103">E98+F98</f>
        <v>87.1</v>
      </c>
      <c r="H98" s="26">
        <f aca="true" t="shared" si="20" ref="H98:H103">G98*0.6</f>
        <v>52.26</v>
      </c>
      <c r="I98" s="26">
        <f aca="true" t="shared" si="21" ref="I98:I103">C98+H98</f>
        <v>78.9</v>
      </c>
      <c r="J98" s="28">
        <v>1</v>
      </c>
      <c r="K98" s="26" t="s">
        <v>349</v>
      </c>
    </row>
    <row r="99" spans="1:11" s="44" customFormat="1" ht="20.25" customHeight="1">
      <c r="A99" s="60" t="s">
        <v>153</v>
      </c>
      <c r="B99" s="60" t="s">
        <v>159</v>
      </c>
      <c r="C99" s="63">
        <f t="shared" si="17"/>
        <v>26.060000000000002</v>
      </c>
      <c r="D99" s="26">
        <v>86.6</v>
      </c>
      <c r="E99" s="26">
        <f t="shared" si="18"/>
        <v>43.3</v>
      </c>
      <c r="F99" s="26">
        <v>41.6</v>
      </c>
      <c r="G99" s="26">
        <f t="shared" si="19"/>
        <v>84.9</v>
      </c>
      <c r="H99" s="26">
        <f t="shared" si="20"/>
        <v>50.940000000000005</v>
      </c>
      <c r="I99" s="26">
        <f t="shared" si="21"/>
        <v>77</v>
      </c>
      <c r="J99" s="28">
        <v>2</v>
      </c>
      <c r="K99" s="26" t="s">
        <v>349</v>
      </c>
    </row>
    <row r="100" spans="1:11" s="11" customFormat="1" ht="20.25" customHeight="1">
      <c r="A100" s="60" t="s">
        <v>150</v>
      </c>
      <c r="B100" s="60" t="s">
        <v>156</v>
      </c>
      <c r="C100" s="63">
        <f t="shared" si="17"/>
        <v>28.080000000000002</v>
      </c>
      <c r="D100" s="26">
        <v>81.8</v>
      </c>
      <c r="E100" s="26">
        <f t="shared" si="18"/>
        <v>40.9</v>
      </c>
      <c r="F100" s="26">
        <v>36</v>
      </c>
      <c r="G100" s="26">
        <f t="shared" si="19"/>
        <v>76.9</v>
      </c>
      <c r="H100" s="26">
        <f t="shared" si="20"/>
        <v>46.14</v>
      </c>
      <c r="I100" s="26">
        <f t="shared" si="21"/>
        <v>74.22</v>
      </c>
      <c r="J100" s="28">
        <v>3</v>
      </c>
      <c r="K100" s="26"/>
    </row>
    <row r="101" spans="1:11" s="11" customFormat="1" ht="20.25" customHeight="1">
      <c r="A101" s="60" t="s">
        <v>152</v>
      </c>
      <c r="B101" s="60" t="s">
        <v>158</v>
      </c>
      <c r="C101" s="63">
        <f t="shared" si="17"/>
        <v>26.34</v>
      </c>
      <c r="D101" s="26">
        <v>83.2</v>
      </c>
      <c r="E101" s="26">
        <f t="shared" si="18"/>
        <v>41.6</v>
      </c>
      <c r="F101" s="26">
        <v>37.8</v>
      </c>
      <c r="G101" s="26">
        <f t="shared" si="19"/>
        <v>79.4</v>
      </c>
      <c r="H101" s="26">
        <f t="shared" si="20"/>
        <v>47.64</v>
      </c>
      <c r="I101" s="26">
        <f t="shared" si="21"/>
        <v>73.98</v>
      </c>
      <c r="J101" s="28">
        <v>4</v>
      </c>
      <c r="K101" s="26"/>
    </row>
    <row r="102" spans="1:11" s="11" customFormat="1" ht="20.25" customHeight="1">
      <c r="A102" s="60" t="s">
        <v>155</v>
      </c>
      <c r="B102" s="60" t="s">
        <v>161</v>
      </c>
      <c r="C102" s="63">
        <f t="shared" si="17"/>
        <v>25.040000000000003</v>
      </c>
      <c r="D102" s="26">
        <v>82.4</v>
      </c>
      <c r="E102" s="26">
        <f t="shared" si="18"/>
        <v>41.2</v>
      </c>
      <c r="F102" s="26">
        <v>36</v>
      </c>
      <c r="G102" s="26">
        <f t="shared" si="19"/>
        <v>77.2</v>
      </c>
      <c r="H102" s="26">
        <f t="shared" si="20"/>
        <v>46.32</v>
      </c>
      <c r="I102" s="26">
        <f t="shared" si="21"/>
        <v>71.36</v>
      </c>
      <c r="J102" s="28">
        <v>5</v>
      </c>
      <c r="K102" s="26"/>
    </row>
    <row r="103" spans="1:11" s="11" customFormat="1" ht="20.25" customHeight="1">
      <c r="A103" s="60" t="s">
        <v>154</v>
      </c>
      <c r="B103" s="60" t="s">
        <v>160</v>
      </c>
      <c r="C103" s="63">
        <f t="shared" si="17"/>
        <v>25.060000000000002</v>
      </c>
      <c r="D103" s="26">
        <v>82.6</v>
      </c>
      <c r="E103" s="26">
        <f t="shared" si="18"/>
        <v>41.3</v>
      </c>
      <c r="F103" s="26">
        <v>34.8</v>
      </c>
      <c r="G103" s="26">
        <f t="shared" si="19"/>
        <v>76.1</v>
      </c>
      <c r="H103" s="26">
        <f t="shared" si="20"/>
        <v>45.66</v>
      </c>
      <c r="I103" s="26">
        <f t="shared" si="21"/>
        <v>70.72</v>
      </c>
      <c r="J103" s="28">
        <v>6</v>
      </c>
      <c r="K103" s="26"/>
    </row>
    <row r="104" spans="1:11" s="8" customFormat="1" ht="14.25" customHeight="1">
      <c r="A104" s="22"/>
      <c r="B104" s="23"/>
      <c r="C104" s="10"/>
      <c r="D104" s="3"/>
      <c r="E104" s="3"/>
      <c r="F104" s="3"/>
      <c r="G104" s="3"/>
      <c r="H104" s="3"/>
      <c r="I104" s="3"/>
      <c r="J104" s="3"/>
      <c r="K104" s="3"/>
    </row>
    <row r="105" spans="1:11" s="5" customFormat="1" ht="21.75" customHeight="1">
      <c r="A105" s="72" t="s">
        <v>358</v>
      </c>
      <c r="B105" s="72"/>
      <c r="C105" s="72"/>
      <c r="D105" s="72"/>
      <c r="E105" s="72"/>
      <c r="F105" s="72"/>
      <c r="G105" s="72"/>
      <c r="H105" s="20"/>
      <c r="I105" s="20"/>
      <c r="J105" s="20"/>
      <c r="K105" s="21"/>
    </row>
    <row r="106" spans="1:12" s="5" customFormat="1" ht="28.5">
      <c r="A106" s="6" t="s">
        <v>9</v>
      </c>
      <c r="B106" s="6" t="s">
        <v>10</v>
      </c>
      <c r="C106" s="6" t="s">
        <v>5</v>
      </c>
      <c r="D106" s="6" t="s">
        <v>2</v>
      </c>
      <c r="E106" s="6" t="s">
        <v>307</v>
      </c>
      <c r="F106" s="7" t="s">
        <v>7</v>
      </c>
      <c r="G106" s="2" t="s">
        <v>0</v>
      </c>
      <c r="H106" s="1" t="s">
        <v>6</v>
      </c>
      <c r="I106" s="17"/>
      <c r="J106" s="17"/>
      <c r="K106" s="17"/>
      <c r="L106" s="17"/>
    </row>
    <row r="107" spans="1:12" s="44" customFormat="1" ht="18.75" customHeight="1">
      <c r="A107" s="60" t="s">
        <v>362</v>
      </c>
      <c r="B107" s="60" t="s">
        <v>162</v>
      </c>
      <c r="C107" s="26">
        <f>B107*0.4</f>
        <v>24.82</v>
      </c>
      <c r="D107" s="26">
        <v>83.2</v>
      </c>
      <c r="E107" s="26">
        <f>D107*0.6</f>
        <v>49.92</v>
      </c>
      <c r="F107" s="26">
        <f>C107+E107</f>
        <v>74.74000000000001</v>
      </c>
      <c r="G107" s="27">
        <v>1</v>
      </c>
      <c r="H107" s="26" t="s">
        <v>349</v>
      </c>
      <c r="I107" s="46"/>
      <c r="J107" s="47"/>
      <c r="K107" s="47"/>
      <c r="L107" s="47"/>
    </row>
    <row r="108" spans="9:11" ht="14.25">
      <c r="I108" s="25"/>
      <c r="J108" s="25"/>
      <c r="K108" s="25"/>
    </row>
  </sheetData>
  <sheetProtection/>
  <mergeCells count="22">
    <mergeCell ref="I96:I97"/>
    <mergeCell ref="J96:J97"/>
    <mergeCell ref="K96:K97"/>
    <mergeCell ref="A1:I1"/>
    <mergeCell ref="A2:C2"/>
    <mergeCell ref="A38:C38"/>
    <mergeCell ref="A20:C20"/>
    <mergeCell ref="A62:C62"/>
    <mergeCell ref="A95:G95"/>
    <mergeCell ref="A96:A97"/>
    <mergeCell ref="A105:G105"/>
    <mergeCell ref="A85:C85"/>
    <mergeCell ref="A86:A87"/>
    <mergeCell ref="B86:B87"/>
    <mergeCell ref="B96:B97"/>
    <mergeCell ref="C96:C97"/>
    <mergeCell ref="D96:H96"/>
    <mergeCell ref="K86:K87"/>
    <mergeCell ref="C86:C87"/>
    <mergeCell ref="D86:H86"/>
    <mergeCell ref="I86:I87"/>
    <mergeCell ref="J86:J87"/>
  </mergeCells>
  <printOptions horizontalCentered="1"/>
  <pageMargins left="0.5118110236220472" right="0.5118110236220472" top="0.5511811023622047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08">
      <selection activeCell="A112" sqref="A11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3.25390625" style="0" customWidth="1"/>
    <col min="4" max="4" width="10.75390625" style="0" customWidth="1"/>
    <col min="5" max="5" width="14.50390625" style="0" customWidth="1"/>
    <col min="6" max="7" width="13.25390625" style="0" customWidth="1"/>
    <col min="8" max="8" width="13.125" style="0" customWidth="1"/>
    <col min="9" max="9" width="10.50390625" style="0" customWidth="1"/>
    <col min="10" max="10" width="6.375" style="0" customWidth="1"/>
    <col min="11" max="11" width="9.625" style="0" customWidth="1"/>
  </cols>
  <sheetData>
    <row r="1" spans="1:10" s="49" customFormat="1" ht="28.5" customHeight="1">
      <c r="A1" s="79" t="s">
        <v>350</v>
      </c>
      <c r="B1" s="79"/>
      <c r="C1" s="79"/>
      <c r="D1" s="79"/>
      <c r="E1" s="79"/>
      <c r="F1" s="79"/>
      <c r="G1" s="79"/>
      <c r="H1" s="79"/>
      <c r="I1" s="79"/>
      <c r="J1" s="4"/>
    </row>
    <row r="2" spans="1:10" s="49" customFormat="1" ht="16.5" customHeight="1">
      <c r="A2" s="80" t="s">
        <v>354</v>
      </c>
      <c r="B2" s="80"/>
      <c r="C2" s="80"/>
      <c r="D2" s="50"/>
      <c r="E2" s="50"/>
      <c r="F2" s="50"/>
      <c r="G2" s="51"/>
      <c r="H2" s="4"/>
      <c r="I2" s="4"/>
      <c r="J2" s="4"/>
    </row>
    <row r="3" spans="1:8" s="49" customFormat="1" ht="45" customHeight="1">
      <c r="A3" s="52" t="s">
        <v>14</v>
      </c>
      <c r="B3" s="52" t="s">
        <v>1</v>
      </c>
      <c r="C3" s="52" t="s">
        <v>5</v>
      </c>
      <c r="D3" s="52" t="s">
        <v>2</v>
      </c>
      <c r="E3" s="52" t="s">
        <v>307</v>
      </c>
      <c r="F3" s="48" t="s">
        <v>7</v>
      </c>
      <c r="G3" s="53" t="s">
        <v>0</v>
      </c>
      <c r="H3" s="54" t="s">
        <v>6</v>
      </c>
    </row>
    <row r="4" spans="1:8" s="44" customFormat="1" ht="21" customHeight="1">
      <c r="A4" s="60" t="s">
        <v>163</v>
      </c>
      <c r="B4" s="60" t="s">
        <v>164</v>
      </c>
      <c r="C4" s="26">
        <f aca="true" t="shared" si="0" ref="C4:C45">B4*0.4</f>
        <v>29.82</v>
      </c>
      <c r="D4" s="26">
        <v>87</v>
      </c>
      <c r="E4" s="61">
        <f aca="true" t="shared" si="1" ref="E4:E45">D4*0.6</f>
        <v>52.199999999999996</v>
      </c>
      <c r="F4" s="26">
        <f aca="true" t="shared" si="2" ref="F4:F45">C4+E4</f>
        <v>82.02</v>
      </c>
      <c r="G4" s="27">
        <v>1</v>
      </c>
      <c r="H4" s="26" t="s">
        <v>349</v>
      </c>
    </row>
    <row r="5" spans="1:8" s="44" customFormat="1" ht="21" customHeight="1">
      <c r="A5" s="60" t="s">
        <v>170</v>
      </c>
      <c r="B5" s="60" t="s">
        <v>171</v>
      </c>
      <c r="C5" s="26">
        <f t="shared" si="0"/>
        <v>27.200000000000003</v>
      </c>
      <c r="D5" s="26">
        <v>90.6</v>
      </c>
      <c r="E5" s="61">
        <f t="shared" si="1"/>
        <v>54.35999999999999</v>
      </c>
      <c r="F5" s="26">
        <f t="shared" si="2"/>
        <v>81.56</v>
      </c>
      <c r="G5" s="27">
        <v>2</v>
      </c>
      <c r="H5" s="26" t="s">
        <v>349</v>
      </c>
    </row>
    <row r="6" spans="1:8" s="44" customFormat="1" ht="21" customHeight="1">
      <c r="A6" s="60" t="s">
        <v>166</v>
      </c>
      <c r="B6" s="60" t="s">
        <v>167</v>
      </c>
      <c r="C6" s="26">
        <f t="shared" si="0"/>
        <v>28.32</v>
      </c>
      <c r="D6" s="26">
        <v>87.8</v>
      </c>
      <c r="E6" s="61">
        <f t="shared" si="1"/>
        <v>52.68</v>
      </c>
      <c r="F6" s="26">
        <f t="shared" si="2"/>
        <v>81</v>
      </c>
      <c r="G6" s="27">
        <v>3</v>
      </c>
      <c r="H6" s="26" t="s">
        <v>349</v>
      </c>
    </row>
    <row r="7" spans="1:8" s="44" customFormat="1" ht="21" customHeight="1">
      <c r="A7" s="60" t="s">
        <v>46</v>
      </c>
      <c r="B7" s="60" t="s">
        <v>165</v>
      </c>
      <c r="C7" s="26">
        <f t="shared" si="0"/>
        <v>28.82</v>
      </c>
      <c r="D7" s="26">
        <v>85.8</v>
      </c>
      <c r="E7" s="61">
        <f t="shared" si="1"/>
        <v>51.48</v>
      </c>
      <c r="F7" s="26">
        <f t="shared" si="2"/>
        <v>80.3</v>
      </c>
      <c r="G7" s="27">
        <v>4</v>
      </c>
      <c r="H7" s="26" t="s">
        <v>349</v>
      </c>
    </row>
    <row r="8" spans="1:8" s="44" customFormat="1" ht="21" customHeight="1">
      <c r="A8" s="60" t="s">
        <v>172</v>
      </c>
      <c r="B8" s="60" t="s">
        <v>173</v>
      </c>
      <c r="C8" s="26">
        <f t="shared" si="0"/>
        <v>27</v>
      </c>
      <c r="D8" s="26">
        <v>88.2</v>
      </c>
      <c r="E8" s="61">
        <f t="shared" si="1"/>
        <v>52.92</v>
      </c>
      <c r="F8" s="26">
        <f t="shared" si="2"/>
        <v>79.92</v>
      </c>
      <c r="G8" s="27">
        <v>5</v>
      </c>
      <c r="H8" s="26" t="s">
        <v>349</v>
      </c>
    </row>
    <row r="9" spans="1:8" s="44" customFormat="1" ht="21" customHeight="1">
      <c r="A9" s="60" t="s">
        <v>178</v>
      </c>
      <c r="B9" s="60" t="s">
        <v>179</v>
      </c>
      <c r="C9" s="26">
        <f t="shared" si="0"/>
        <v>25.64</v>
      </c>
      <c r="D9" s="26">
        <v>90.2</v>
      </c>
      <c r="E9" s="61">
        <f t="shared" si="1"/>
        <v>54.12</v>
      </c>
      <c r="F9" s="26">
        <f t="shared" si="2"/>
        <v>79.75999999999999</v>
      </c>
      <c r="G9" s="27">
        <v>6</v>
      </c>
      <c r="H9" s="26" t="s">
        <v>349</v>
      </c>
    </row>
    <row r="10" spans="1:8" s="44" customFormat="1" ht="21" customHeight="1">
      <c r="A10" s="60" t="s">
        <v>168</v>
      </c>
      <c r="B10" s="60" t="s">
        <v>169</v>
      </c>
      <c r="C10" s="26">
        <f t="shared" si="0"/>
        <v>27.8</v>
      </c>
      <c r="D10" s="26">
        <v>86.2</v>
      </c>
      <c r="E10" s="61">
        <f t="shared" si="1"/>
        <v>51.72</v>
      </c>
      <c r="F10" s="26">
        <f t="shared" si="2"/>
        <v>79.52</v>
      </c>
      <c r="G10" s="27">
        <v>7</v>
      </c>
      <c r="H10" s="26" t="s">
        <v>349</v>
      </c>
    </row>
    <row r="11" spans="1:8" s="44" customFormat="1" ht="21" customHeight="1">
      <c r="A11" s="60" t="s">
        <v>174</v>
      </c>
      <c r="B11" s="60" t="s">
        <v>175</v>
      </c>
      <c r="C11" s="26">
        <f t="shared" si="0"/>
        <v>26.260000000000005</v>
      </c>
      <c r="D11" s="26">
        <v>87</v>
      </c>
      <c r="E11" s="61">
        <f t="shared" si="1"/>
        <v>52.199999999999996</v>
      </c>
      <c r="F11" s="26">
        <f t="shared" si="2"/>
        <v>78.46000000000001</v>
      </c>
      <c r="G11" s="27">
        <v>8</v>
      </c>
      <c r="H11" s="26" t="s">
        <v>349</v>
      </c>
    </row>
    <row r="12" spans="1:8" s="44" customFormat="1" ht="21" customHeight="1">
      <c r="A12" s="60" t="s">
        <v>182</v>
      </c>
      <c r="B12" s="60" t="s">
        <v>92</v>
      </c>
      <c r="C12" s="26">
        <f t="shared" si="0"/>
        <v>25.340000000000003</v>
      </c>
      <c r="D12" s="26">
        <v>87.8</v>
      </c>
      <c r="E12" s="61">
        <f t="shared" si="1"/>
        <v>52.68</v>
      </c>
      <c r="F12" s="26">
        <f t="shared" si="2"/>
        <v>78.02000000000001</v>
      </c>
      <c r="G12" s="27">
        <v>9</v>
      </c>
      <c r="H12" s="26" t="s">
        <v>349</v>
      </c>
    </row>
    <row r="13" spans="1:8" s="44" customFormat="1" ht="21" customHeight="1">
      <c r="A13" s="60" t="s">
        <v>184</v>
      </c>
      <c r="B13" s="60" t="s">
        <v>94</v>
      </c>
      <c r="C13" s="26">
        <f t="shared" si="0"/>
        <v>25.200000000000003</v>
      </c>
      <c r="D13" s="26">
        <v>87.4</v>
      </c>
      <c r="E13" s="61">
        <f t="shared" si="1"/>
        <v>52.440000000000005</v>
      </c>
      <c r="F13" s="26">
        <f t="shared" si="2"/>
        <v>77.64000000000001</v>
      </c>
      <c r="G13" s="27">
        <v>10</v>
      </c>
      <c r="H13" s="26" t="s">
        <v>349</v>
      </c>
    </row>
    <row r="14" spans="1:8" s="44" customFormat="1" ht="21" customHeight="1">
      <c r="A14" s="60" t="s">
        <v>189</v>
      </c>
      <c r="B14" s="60" t="s">
        <v>190</v>
      </c>
      <c r="C14" s="26">
        <f t="shared" si="0"/>
        <v>24.680000000000003</v>
      </c>
      <c r="D14" s="26">
        <v>88.2</v>
      </c>
      <c r="E14" s="61">
        <f t="shared" si="1"/>
        <v>52.92</v>
      </c>
      <c r="F14" s="26">
        <f t="shared" si="2"/>
        <v>77.60000000000001</v>
      </c>
      <c r="G14" s="27">
        <v>11</v>
      </c>
      <c r="H14" s="26" t="s">
        <v>349</v>
      </c>
    </row>
    <row r="15" spans="1:8" s="44" customFormat="1" ht="21" customHeight="1">
      <c r="A15" s="60" t="s">
        <v>180</v>
      </c>
      <c r="B15" s="60" t="s">
        <v>181</v>
      </c>
      <c r="C15" s="26">
        <f t="shared" si="0"/>
        <v>25.62</v>
      </c>
      <c r="D15" s="26">
        <v>86.6</v>
      </c>
      <c r="E15" s="61">
        <f t="shared" si="1"/>
        <v>51.959999999999994</v>
      </c>
      <c r="F15" s="26">
        <f t="shared" si="2"/>
        <v>77.58</v>
      </c>
      <c r="G15" s="27">
        <v>12</v>
      </c>
      <c r="H15" s="26" t="s">
        <v>349</v>
      </c>
    </row>
    <row r="16" spans="1:8" s="44" customFormat="1" ht="21" customHeight="1">
      <c r="A16" s="60" t="s">
        <v>193</v>
      </c>
      <c r="B16" s="60" t="s">
        <v>194</v>
      </c>
      <c r="C16" s="26">
        <f t="shared" si="0"/>
        <v>24.580000000000002</v>
      </c>
      <c r="D16" s="26">
        <v>88</v>
      </c>
      <c r="E16" s="61">
        <f t="shared" si="1"/>
        <v>52.8</v>
      </c>
      <c r="F16" s="26">
        <f t="shared" si="2"/>
        <v>77.38</v>
      </c>
      <c r="G16" s="27">
        <v>13</v>
      </c>
      <c r="H16" s="26" t="s">
        <v>349</v>
      </c>
    </row>
    <row r="17" spans="1:8" s="44" customFormat="1" ht="21" customHeight="1">
      <c r="A17" s="60" t="s">
        <v>191</v>
      </c>
      <c r="B17" s="60" t="s">
        <v>192</v>
      </c>
      <c r="C17" s="26">
        <f t="shared" si="0"/>
        <v>24.62</v>
      </c>
      <c r="D17" s="26">
        <v>87.2</v>
      </c>
      <c r="E17" s="61">
        <f t="shared" si="1"/>
        <v>52.32</v>
      </c>
      <c r="F17" s="26">
        <f t="shared" si="2"/>
        <v>76.94</v>
      </c>
      <c r="G17" s="27">
        <v>14</v>
      </c>
      <c r="H17" s="26" t="s">
        <v>349</v>
      </c>
    </row>
    <row r="18" spans="1:8" s="11" customFormat="1" ht="21" customHeight="1">
      <c r="A18" s="60" t="s">
        <v>183</v>
      </c>
      <c r="B18" s="60" t="s">
        <v>93</v>
      </c>
      <c r="C18" s="26">
        <f t="shared" si="0"/>
        <v>25.32</v>
      </c>
      <c r="D18" s="26">
        <v>84.6</v>
      </c>
      <c r="E18" s="61">
        <f t="shared" si="1"/>
        <v>50.76</v>
      </c>
      <c r="F18" s="26">
        <f t="shared" si="2"/>
        <v>76.08</v>
      </c>
      <c r="G18" s="27">
        <v>15</v>
      </c>
      <c r="H18" s="26" t="s">
        <v>349</v>
      </c>
    </row>
    <row r="19" spans="1:8" s="11" customFormat="1" ht="21" customHeight="1">
      <c r="A19" s="60" t="s">
        <v>218</v>
      </c>
      <c r="B19" s="60" t="s">
        <v>219</v>
      </c>
      <c r="C19" s="26">
        <f t="shared" si="0"/>
        <v>22.16</v>
      </c>
      <c r="D19" s="26">
        <v>89.4</v>
      </c>
      <c r="E19" s="61">
        <f t="shared" si="1"/>
        <v>53.64</v>
      </c>
      <c r="F19" s="26">
        <f t="shared" si="2"/>
        <v>75.8</v>
      </c>
      <c r="G19" s="27">
        <v>16</v>
      </c>
      <c r="H19" s="26" t="s">
        <v>349</v>
      </c>
    </row>
    <row r="20" spans="1:8" s="11" customFormat="1" ht="21" customHeight="1">
      <c r="A20" s="60" t="s">
        <v>197</v>
      </c>
      <c r="B20" s="60" t="s">
        <v>97</v>
      </c>
      <c r="C20" s="26">
        <f t="shared" si="0"/>
        <v>23.78</v>
      </c>
      <c r="D20" s="26">
        <v>86.4</v>
      </c>
      <c r="E20" s="61">
        <f t="shared" si="1"/>
        <v>51.84</v>
      </c>
      <c r="F20" s="26">
        <f t="shared" si="2"/>
        <v>75.62</v>
      </c>
      <c r="G20" s="27">
        <v>17</v>
      </c>
      <c r="H20" s="26"/>
    </row>
    <row r="21" spans="1:8" s="11" customFormat="1" ht="21" customHeight="1">
      <c r="A21" s="60" t="s">
        <v>185</v>
      </c>
      <c r="B21" s="60" t="s">
        <v>161</v>
      </c>
      <c r="C21" s="26">
        <f t="shared" si="0"/>
        <v>25.040000000000003</v>
      </c>
      <c r="D21" s="26">
        <v>84.2</v>
      </c>
      <c r="E21" s="61">
        <f t="shared" si="1"/>
        <v>50.52</v>
      </c>
      <c r="F21" s="26">
        <f t="shared" si="2"/>
        <v>75.56</v>
      </c>
      <c r="G21" s="27">
        <v>18</v>
      </c>
      <c r="H21" s="26"/>
    </row>
    <row r="22" spans="1:8" s="11" customFormat="1" ht="21" customHeight="1">
      <c r="A22" s="60" t="s">
        <v>200</v>
      </c>
      <c r="B22" s="60" t="s">
        <v>98</v>
      </c>
      <c r="C22" s="26">
        <f t="shared" si="0"/>
        <v>23.64</v>
      </c>
      <c r="D22" s="26">
        <v>86.4</v>
      </c>
      <c r="E22" s="61">
        <f t="shared" si="1"/>
        <v>51.84</v>
      </c>
      <c r="F22" s="26">
        <f t="shared" si="2"/>
        <v>75.48</v>
      </c>
      <c r="G22" s="27">
        <v>19</v>
      </c>
      <c r="H22" s="26"/>
    </row>
    <row r="23" spans="1:8" s="11" customFormat="1" ht="21" customHeight="1">
      <c r="A23" s="60" t="s">
        <v>203</v>
      </c>
      <c r="B23" s="60" t="s">
        <v>204</v>
      </c>
      <c r="C23" s="26">
        <f t="shared" si="0"/>
        <v>23.44</v>
      </c>
      <c r="D23" s="26">
        <v>86.6</v>
      </c>
      <c r="E23" s="61">
        <f t="shared" si="1"/>
        <v>51.959999999999994</v>
      </c>
      <c r="F23" s="26">
        <f t="shared" si="2"/>
        <v>75.39999999999999</v>
      </c>
      <c r="G23" s="27">
        <v>20</v>
      </c>
      <c r="H23" s="26"/>
    </row>
    <row r="24" spans="1:8" s="11" customFormat="1" ht="21" customHeight="1">
      <c r="A24" s="60" t="s">
        <v>205</v>
      </c>
      <c r="B24" s="60" t="s">
        <v>206</v>
      </c>
      <c r="C24" s="26">
        <f t="shared" si="0"/>
        <v>23.42</v>
      </c>
      <c r="D24" s="26">
        <v>86</v>
      </c>
      <c r="E24" s="61">
        <f t="shared" si="1"/>
        <v>51.6</v>
      </c>
      <c r="F24" s="26">
        <f t="shared" si="2"/>
        <v>75.02000000000001</v>
      </c>
      <c r="G24" s="27">
        <v>21</v>
      </c>
      <c r="H24" s="26"/>
    </row>
    <row r="25" spans="1:8" s="11" customFormat="1" ht="21" customHeight="1">
      <c r="A25" s="60" t="s">
        <v>198</v>
      </c>
      <c r="B25" s="60" t="s">
        <v>199</v>
      </c>
      <c r="C25" s="26">
        <f t="shared" si="0"/>
        <v>23.680000000000003</v>
      </c>
      <c r="D25" s="26">
        <v>85.4</v>
      </c>
      <c r="E25" s="61">
        <f t="shared" si="1"/>
        <v>51.24</v>
      </c>
      <c r="F25" s="26">
        <f t="shared" si="2"/>
        <v>74.92</v>
      </c>
      <c r="G25" s="27">
        <v>22</v>
      </c>
      <c r="H25" s="26"/>
    </row>
    <row r="26" spans="1:8" s="11" customFormat="1" ht="21" customHeight="1">
      <c r="A26" s="60" t="s">
        <v>209</v>
      </c>
      <c r="B26" s="60" t="s">
        <v>210</v>
      </c>
      <c r="C26" s="26">
        <f t="shared" si="0"/>
        <v>23.16</v>
      </c>
      <c r="D26" s="26">
        <v>86.2</v>
      </c>
      <c r="E26" s="61">
        <f t="shared" si="1"/>
        <v>51.72</v>
      </c>
      <c r="F26" s="26">
        <f t="shared" si="2"/>
        <v>74.88</v>
      </c>
      <c r="G26" s="27">
        <v>23</v>
      </c>
      <c r="H26" s="26"/>
    </row>
    <row r="27" spans="1:8" s="11" customFormat="1" ht="21" customHeight="1">
      <c r="A27" s="60" t="s">
        <v>211</v>
      </c>
      <c r="B27" s="60" t="s">
        <v>212</v>
      </c>
      <c r="C27" s="26">
        <f t="shared" si="0"/>
        <v>23.1</v>
      </c>
      <c r="D27" s="26">
        <v>86</v>
      </c>
      <c r="E27" s="61">
        <f t="shared" si="1"/>
        <v>51.6</v>
      </c>
      <c r="F27" s="26">
        <f t="shared" si="2"/>
        <v>74.7</v>
      </c>
      <c r="G27" s="27">
        <v>24</v>
      </c>
      <c r="H27" s="26"/>
    </row>
    <row r="28" spans="1:8" s="11" customFormat="1" ht="21" customHeight="1">
      <c r="A28" s="60" t="s">
        <v>207</v>
      </c>
      <c r="B28" s="60" t="s">
        <v>208</v>
      </c>
      <c r="C28" s="26">
        <f t="shared" si="0"/>
        <v>23.400000000000002</v>
      </c>
      <c r="D28" s="26">
        <v>85.4</v>
      </c>
      <c r="E28" s="61">
        <f t="shared" si="1"/>
        <v>51.24</v>
      </c>
      <c r="F28" s="26">
        <f t="shared" si="2"/>
        <v>74.64</v>
      </c>
      <c r="G28" s="27">
        <v>25</v>
      </c>
      <c r="H28" s="26"/>
    </row>
    <row r="29" spans="1:8" s="11" customFormat="1" ht="21" customHeight="1">
      <c r="A29" s="60" t="s">
        <v>176</v>
      </c>
      <c r="B29" s="60" t="s">
        <v>177</v>
      </c>
      <c r="C29" s="26">
        <f t="shared" si="0"/>
        <v>25.74</v>
      </c>
      <c r="D29" s="26">
        <v>81.2</v>
      </c>
      <c r="E29" s="61">
        <f t="shared" si="1"/>
        <v>48.72</v>
      </c>
      <c r="F29" s="26">
        <f t="shared" si="2"/>
        <v>74.46</v>
      </c>
      <c r="G29" s="27">
        <v>26</v>
      </c>
      <c r="H29" s="26"/>
    </row>
    <row r="30" spans="1:8" s="11" customFormat="1" ht="21" customHeight="1">
      <c r="A30" s="60" t="s">
        <v>326</v>
      </c>
      <c r="B30" s="60" t="s">
        <v>96</v>
      </c>
      <c r="C30" s="26">
        <f t="shared" si="0"/>
        <v>23.92</v>
      </c>
      <c r="D30" s="26">
        <v>84</v>
      </c>
      <c r="E30" s="61">
        <f t="shared" si="1"/>
        <v>50.4</v>
      </c>
      <c r="F30" s="26">
        <f t="shared" si="2"/>
        <v>74.32</v>
      </c>
      <c r="G30" s="27">
        <v>27</v>
      </c>
      <c r="H30" s="26"/>
    </row>
    <row r="31" spans="1:8" s="11" customFormat="1" ht="21" customHeight="1">
      <c r="A31" s="60" t="s">
        <v>195</v>
      </c>
      <c r="B31" s="60" t="s">
        <v>196</v>
      </c>
      <c r="C31" s="26">
        <f t="shared" si="0"/>
        <v>24.02</v>
      </c>
      <c r="D31" s="26">
        <v>83.8</v>
      </c>
      <c r="E31" s="61">
        <f t="shared" si="1"/>
        <v>50.279999999999994</v>
      </c>
      <c r="F31" s="26">
        <f t="shared" si="2"/>
        <v>74.3</v>
      </c>
      <c r="G31" s="27">
        <v>28</v>
      </c>
      <c r="H31" s="26"/>
    </row>
    <row r="32" spans="1:8" s="11" customFormat="1" ht="21" customHeight="1">
      <c r="A32" s="60" t="s">
        <v>213</v>
      </c>
      <c r="B32" s="60" t="s">
        <v>214</v>
      </c>
      <c r="C32" s="26">
        <f t="shared" si="0"/>
        <v>22.6</v>
      </c>
      <c r="D32" s="26">
        <v>85.8</v>
      </c>
      <c r="E32" s="61">
        <f t="shared" si="1"/>
        <v>51.48</v>
      </c>
      <c r="F32" s="26">
        <f t="shared" si="2"/>
        <v>74.08</v>
      </c>
      <c r="G32" s="27">
        <v>29</v>
      </c>
      <c r="H32" s="26"/>
    </row>
    <row r="33" spans="1:8" s="44" customFormat="1" ht="21" customHeight="1">
      <c r="A33" s="60" t="s">
        <v>201</v>
      </c>
      <c r="B33" s="60" t="s">
        <v>202</v>
      </c>
      <c r="C33" s="26">
        <f t="shared" si="0"/>
        <v>23.62</v>
      </c>
      <c r="D33" s="26">
        <v>84</v>
      </c>
      <c r="E33" s="61">
        <f t="shared" si="1"/>
        <v>50.4</v>
      </c>
      <c r="F33" s="26">
        <f t="shared" si="2"/>
        <v>74.02</v>
      </c>
      <c r="G33" s="27">
        <v>30</v>
      </c>
      <c r="H33" s="26"/>
    </row>
    <row r="34" spans="1:8" s="44" customFormat="1" ht="21" customHeight="1">
      <c r="A34" s="60" t="s">
        <v>217</v>
      </c>
      <c r="B34" s="60" t="s">
        <v>104</v>
      </c>
      <c r="C34" s="26">
        <f t="shared" si="0"/>
        <v>22.400000000000002</v>
      </c>
      <c r="D34" s="26">
        <v>86</v>
      </c>
      <c r="E34" s="61">
        <f t="shared" si="1"/>
        <v>51.6</v>
      </c>
      <c r="F34" s="26">
        <f t="shared" si="2"/>
        <v>74</v>
      </c>
      <c r="G34" s="27">
        <v>31</v>
      </c>
      <c r="H34" s="26"/>
    </row>
    <row r="35" spans="1:8" s="44" customFormat="1" ht="21" customHeight="1">
      <c r="A35" s="60" t="s">
        <v>186</v>
      </c>
      <c r="B35" s="60" t="s">
        <v>187</v>
      </c>
      <c r="C35" s="26">
        <f t="shared" si="0"/>
        <v>24.76</v>
      </c>
      <c r="D35" s="26">
        <v>81.4</v>
      </c>
      <c r="E35" s="61">
        <f t="shared" si="1"/>
        <v>48.84</v>
      </c>
      <c r="F35" s="26">
        <f t="shared" si="2"/>
        <v>73.60000000000001</v>
      </c>
      <c r="G35" s="27">
        <v>32</v>
      </c>
      <c r="H35" s="26"/>
    </row>
    <row r="36" spans="1:8" s="44" customFormat="1" ht="21" customHeight="1">
      <c r="A36" s="60" t="s">
        <v>215</v>
      </c>
      <c r="B36" s="60" t="s">
        <v>216</v>
      </c>
      <c r="C36" s="26">
        <f t="shared" si="0"/>
        <v>22.560000000000002</v>
      </c>
      <c r="D36" s="26">
        <v>84.4</v>
      </c>
      <c r="E36" s="61">
        <f t="shared" si="1"/>
        <v>50.64</v>
      </c>
      <c r="F36" s="26">
        <f t="shared" si="2"/>
        <v>73.2</v>
      </c>
      <c r="G36" s="27">
        <v>33</v>
      </c>
      <c r="H36" s="26"/>
    </row>
    <row r="37" spans="1:8" s="11" customFormat="1" ht="21" customHeight="1">
      <c r="A37" s="60" t="s">
        <v>327</v>
      </c>
      <c r="B37" s="60" t="s">
        <v>334</v>
      </c>
      <c r="C37" s="26">
        <f t="shared" si="0"/>
        <v>21.540000000000003</v>
      </c>
      <c r="D37" s="26">
        <v>85.2</v>
      </c>
      <c r="E37" s="61">
        <f t="shared" si="1"/>
        <v>51.12</v>
      </c>
      <c r="F37" s="26">
        <f t="shared" si="2"/>
        <v>72.66</v>
      </c>
      <c r="G37" s="27">
        <v>34</v>
      </c>
      <c r="H37" s="26"/>
    </row>
    <row r="38" spans="1:8" s="11" customFormat="1" ht="21" customHeight="1">
      <c r="A38" s="60" t="s">
        <v>332</v>
      </c>
      <c r="B38" s="60" t="s">
        <v>338</v>
      </c>
      <c r="C38" s="26">
        <f t="shared" si="0"/>
        <v>20.060000000000002</v>
      </c>
      <c r="D38" s="26">
        <v>87.2</v>
      </c>
      <c r="E38" s="61">
        <f t="shared" si="1"/>
        <v>52.32</v>
      </c>
      <c r="F38" s="26">
        <f t="shared" si="2"/>
        <v>72.38</v>
      </c>
      <c r="G38" s="27">
        <v>35</v>
      </c>
      <c r="H38" s="26"/>
    </row>
    <row r="39" spans="1:8" s="11" customFormat="1" ht="21" customHeight="1">
      <c r="A39" s="60" t="s">
        <v>328</v>
      </c>
      <c r="B39" s="60" t="s">
        <v>335</v>
      </c>
      <c r="C39" s="26">
        <f t="shared" si="0"/>
        <v>21.380000000000003</v>
      </c>
      <c r="D39" s="26">
        <v>84.8</v>
      </c>
      <c r="E39" s="61">
        <f t="shared" si="1"/>
        <v>50.879999999999995</v>
      </c>
      <c r="F39" s="26">
        <f t="shared" si="2"/>
        <v>72.25999999999999</v>
      </c>
      <c r="G39" s="27">
        <v>36</v>
      </c>
      <c r="H39" s="26"/>
    </row>
    <row r="40" spans="1:8" s="11" customFormat="1" ht="21" customHeight="1">
      <c r="A40" s="60" t="s">
        <v>330</v>
      </c>
      <c r="B40" s="60" t="s">
        <v>336</v>
      </c>
      <c r="C40" s="26">
        <f t="shared" si="0"/>
        <v>20.92</v>
      </c>
      <c r="D40" s="26">
        <v>84.6</v>
      </c>
      <c r="E40" s="61">
        <f t="shared" si="1"/>
        <v>50.76</v>
      </c>
      <c r="F40" s="26">
        <f t="shared" si="2"/>
        <v>71.68</v>
      </c>
      <c r="G40" s="27">
        <v>37</v>
      </c>
      <c r="H40" s="26"/>
    </row>
    <row r="41" spans="1:8" s="11" customFormat="1" ht="21" customHeight="1">
      <c r="A41" s="60" t="s">
        <v>329</v>
      </c>
      <c r="B41" s="60" t="s">
        <v>335</v>
      </c>
      <c r="C41" s="26">
        <f t="shared" si="0"/>
        <v>21.380000000000003</v>
      </c>
      <c r="D41" s="26">
        <v>83.4</v>
      </c>
      <c r="E41" s="61">
        <f t="shared" si="1"/>
        <v>50.04</v>
      </c>
      <c r="F41" s="26">
        <f t="shared" si="2"/>
        <v>71.42</v>
      </c>
      <c r="G41" s="27">
        <v>38</v>
      </c>
      <c r="H41" s="26"/>
    </row>
    <row r="42" spans="1:8" s="11" customFormat="1" ht="21" customHeight="1">
      <c r="A42" s="60" t="s">
        <v>333</v>
      </c>
      <c r="B42" s="60" t="s">
        <v>339</v>
      </c>
      <c r="C42" s="26">
        <f t="shared" si="0"/>
        <v>19.040000000000003</v>
      </c>
      <c r="D42" s="26">
        <v>85</v>
      </c>
      <c r="E42" s="61">
        <f t="shared" si="1"/>
        <v>51</v>
      </c>
      <c r="F42" s="26">
        <f t="shared" si="2"/>
        <v>70.04</v>
      </c>
      <c r="G42" s="27">
        <v>39</v>
      </c>
      <c r="H42" s="26"/>
    </row>
    <row r="43" spans="1:8" s="11" customFormat="1" ht="21" customHeight="1">
      <c r="A43" s="60" t="s">
        <v>220</v>
      </c>
      <c r="B43" s="60" t="s">
        <v>219</v>
      </c>
      <c r="C43" s="26">
        <f t="shared" si="0"/>
        <v>22.16</v>
      </c>
      <c r="D43" s="26">
        <v>76.4</v>
      </c>
      <c r="E43" s="61">
        <f t="shared" si="1"/>
        <v>45.84</v>
      </c>
      <c r="F43" s="26">
        <f t="shared" si="2"/>
        <v>68</v>
      </c>
      <c r="G43" s="27">
        <v>40</v>
      </c>
      <c r="H43" s="26"/>
    </row>
    <row r="44" spans="1:8" s="11" customFormat="1" ht="21" customHeight="1">
      <c r="A44" s="60" t="s">
        <v>188</v>
      </c>
      <c r="B44" s="60" t="s">
        <v>187</v>
      </c>
      <c r="C44" s="26">
        <f t="shared" si="0"/>
        <v>24.76</v>
      </c>
      <c r="D44" s="26">
        <v>0</v>
      </c>
      <c r="E44" s="61">
        <f t="shared" si="1"/>
        <v>0</v>
      </c>
      <c r="F44" s="26">
        <f t="shared" si="2"/>
        <v>24.76</v>
      </c>
      <c r="G44" s="27">
        <v>41</v>
      </c>
      <c r="H44" s="26"/>
    </row>
    <row r="45" spans="1:8" s="11" customFormat="1" ht="21" customHeight="1">
      <c r="A45" s="60" t="s">
        <v>331</v>
      </c>
      <c r="B45" s="60" t="s">
        <v>337</v>
      </c>
      <c r="C45" s="26">
        <f t="shared" si="0"/>
        <v>20.560000000000002</v>
      </c>
      <c r="D45" s="26">
        <v>0</v>
      </c>
      <c r="E45" s="61">
        <f t="shared" si="1"/>
        <v>0</v>
      </c>
      <c r="F45" s="26">
        <f t="shared" si="2"/>
        <v>20.560000000000002</v>
      </c>
      <c r="G45" s="27">
        <v>42</v>
      </c>
      <c r="H45" s="26"/>
    </row>
    <row r="46" s="49" customFormat="1" ht="9.75" customHeight="1"/>
    <row r="47" spans="1:6" s="12" customFormat="1" ht="19.5" customHeight="1">
      <c r="A47" s="18"/>
      <c r="B47" s="19"/>
      <c r="C47" s="13"/>
      <c r="E47" s="14"/>
      <c r="F47" s="15"/>
    </row>
    <row r="48" spans="1:8" s="49" customFormat="1" ht="26.25" customHeight="1">
      <c r="A48" s="80" t="s">
        <v>359</v>
      </c>
      <c r="B48" s="80"/>
      <c r="C48" s="80"/>
      <c r="D48" s="50"/>
      <c r="E48" s="50"/>
      <c r="F48" s="50"/>
      <c r="G48" s="51"/>
      <c r="H48" s="4"/>
    </row>
    <row r="49" spans="1:8" s="49" customFormat="1" ht="28.5">
      <c r="A49" s="52" t="s">
        <v>14</v>
      </c>
      <c r="B49" s="52" t="s">
        <v>1</v>
      </c>
      <c r="C49" s="52" t="s">
        <v>308</v>
      </c>
      <c r="D49" s="52" t="s">
        <v>2</v>
      </c>
      <c r="E49" s="52" t="s">
        <v>309</v>
      </c>
      <c r="F49" s="48" t="s">
        <v>7</v>
      </c>
      <c r="G49" s="53" t="s">
        <v>0</v>
      </c>
      <c r="H49" s="54" t="s">
        <v>6</v>
      </c>
    </row>
    <row r="50" spans="1:8" s="44" customFormat="1" ht="27" customHeight="1">
      <c r="A50" s="60" t="s">
        <v>262</v>
      </c>
      <c r="B50" s="60" t="s">
        <v>64</v>
      </c>
      <c r="C50" s="61">
        <f aca="true" t="shared" si="3" ref="C50:C81">B50*0.4</f>
        <v>27.6</v>
      </c>
      <c r="D50" s="26">
        <v>90.8</v>
      </c>
      <c r="E50" s="61">
        <f aca="true" t="shared" si="4" ref="E50:E81">D50*0.6</f>
        <v>54.48</v>
      </c>
      <c r="F50" s="26">
        <f aca="true" t="shared" si="5" ref="F50:F81">C50+E50</f>
        <v>82.08</v>
      </c>
      <c r="G50" s="27">
        <v>1</v>
      </c>
      <c r="H50" s="26" t="s">
        <v>349</v>
      </c>
    </row>
    <row r="51" spans="1:8" s="44" customFormat="1" ht="27" customHeight="1">
      <c r="A51" s="60" t="s">
        <v>233</v>
      </c>
      <c r="B51" s="60" t="s">
        <v>234</v>
      </c>
      <c r="C51" s="61">
        <f t="shared" si="3"/>
        <v>28.660000000000004</v>
      </c>
      <c r="D51" s="26">
        <v>88.4</v>
      </c>
      <c r="E51" s="61">
        <f t="shared" si="4"/>
        <v>53.04</v>
      </c>
      <c r="F51" s="26">
        <f t="shared" si="5"/>
        <v>81.7</v>
      </c>
      <c r="G51" s="27">
        <v>2</v>
      </c>
      <c r="H51" s="26" t="s">
        <v>349</v>
      </c>
    </row>
    <row r="52" spans="1:8" s="44" customFormat="1" ht="27" customHeight="1">
      <c r="A52" s="60" t="s">
        <v>240</v>
      </c>
      <c r="B52" s="60" t="s">
        <v>241</v>
      </c>
      <c r="C52" s="61">
        <f t="shared" si="3"/>
        <v>28.24</v>
      </c>
      <c r="D52" s="26">
        <v>88.8</v>
      </c>
      <c r="E52" s="61">
        <f t="shared" si="4"/>
        <v>53.279999999999994</v>
      </c>
      <c r="F52" s="26">
        <f t="shared" si="5"/>
        <v>81.52</v>
      </c>
      <c r="G52" s="27">
        <v>3</v>
      </c>
      <c r="H52" s="26" t="s">
        <v>349</v>
      </c>
    </row>
    <row r="53" spans="1:8" s="44" customFormat="1" ht="27" customHeight="1">
      <c r="A53" s="60" t="s">
        <v>275</v>
      </c>
      <c r="B53" s="60" t="s">
        <v>273</v>
      </c>
      <c r="C53" s="61">
        <f t="shared" si="3"/>
        <v>26.82</v>
      </c>
      <c r="D53" s="26">
        <v>90.6</v>
      </c>
      <c r="E53" s="61">
        <f t="shared" si="4"/>
        <v>54.35999999999999</v>
      </c>
      <c r="F53" s="26">
        <f t="shared" si="5"/>
        <v>81.17999999999999</v>
      </c>
      <c r="G53" s="27">
        <v>4</v>
      </c>
      <c r="H53" s="26" t="s">
        <v>349</v>
      </c>
    </row>
    <row r="54" spans="1:8" s="44" customFormat="1" ht="27" customHeight="1">
      <c r="A54" s="60" t="s">
        <v>287</v>
      </c>
      <c r="B54" s="60" t="s">
        <v>288</v>
      </c>
      <c r="C54" s="61">
        <f t="shared" si="3"/>
        <v>26.360000000000003</v>
      </c>
      <c r="D54" s="26">
        <v>91.2</v>
      </c>
      <c r="E54" s="61">
        <f t="shared" si="4"/>
        <v>54.72</v>
      </c>
      <c r="F54" s="26">
        <f t="shared" si="5"/>
        <v>81.08</v>
      </c>
      <c r="G54" s="27">
        <v>5</v>
      </c>
      <c r="H54" s="26" t="s">
        <v>349</v>
      </c>
    </row>
    <row r="55" spans="1:8" s="44" customFormat="1" ht="27" customHeight="1">
      <c r="A55" s="60" t="s">
        <v>225</v>
      </c>
      <c r="B55" s="60" t="s">
        <v>226</v>
      </c>
      <c r="C55" s="61">
        <f t="shared" si="3"/>
        <v>29.760000000000005</v>
      </c>
      <c r="D55" s="26">
        <v>85.4</v>
      </c>
      <c r="E55" s="61">
        <f t="shared" si="4"/>
        <v>51.24</v>
      </c>
      <c r="F55" s="26">
        <f t="shared" si="5"/>
        <v>81</v>
      </c>
      <c r="G55" s="27">
        <v>6</v>
      </c>
      <c r="H55" s="26" t="s">
        <v>349</v>
      </c>
    </row>
    <row r="56" spans="1:8" s="44" customFormat="1" ht="27" customHeight="1">
      <c r="A56" s="60" t="s">
        <v>239</v>
      </c>
      <c r="B56" s="60" t="s">
        <v>34</v>
      </c>
      <c r="C56" s="61">
        <f t="shared" si="3"/>
        <v>28.260000000000005</v>
      </c>
      <c r="D56" s="26">
        <v>87.8</v>
      </c>
      <c r="E56" s="61">
        <f t="shared" si="4"/>
        <v>52.68</v>
      </c>
      <c r="F56" s="26">
        <f t="shared" si="5"/>
        <v>80.94</v>
      </c>
      <c r="G56" s="27">
        <v>7</v>
      </c>
      <c r="H56" s="26" t="s">
        <v>349</v>
      </c>
    </row>
    <row r="57" spans="1:8" s="44" customFormat="1" ht="27" customHeight="1">
      <c r="A57" s="60" t="s">
        <v>244</v>
      </c>
      <c r="B57" s="60" t="s">
        <v>245</v>
      </c>
      <c r="C57" s="61">
        <f t="shared" si="3"/>
        <v>28.160000000000004</v>
      </c>
      <c r="D57" s="26">
        <v>87.4</v>
      </c>
      <c r="E57" s="61">
        <f t="shared" si="4"/>
        <v>52.440000000000005</v>
      </c>
      <c r="F57" s="26">
        <f t="shared" si="5"/>
        <v>80.60000000000001</v>
      </c>
      <c r="G57" s="27">
        <v>8</v>
      </c>
      <c r="H57" s="26" t="s">
        <v>349</v>
      </c>
    </row>
    <row r="58" spans="1:8" s="44" customFormat="1" ht="27" customHeight="1">
      <c r="A58" s="60" t="s">
        <v>223</v>
      </c>
      <c r="B58" s="60" t="s">
        <v>224</v>
      </c>
      <c r="C58" s="61">
        <f t="shared" si="3"/>
        <v>29.960000000000004</v>
      </c>
      <c r="D58" s="26">
        <v>83.8</v>
      </c>
      <c r="E58" s="61">
        <f t="shared" si="4"/>
        <v>50.279999999999994</v>
      </c>
      <c r="F58" s="26">
        <f t="shared" si="5"/>
        <v>80.24</v>
      </c>
      <c r="G58" s="27">
        <v>9</v>
      </c>
      <c r="H58" s="26" t="s">
        <v>349</v>
      </c>
    </row>
    <row r="59" spans="1:8" s="44" customFormat="1" ht="27" customHeight="1">
      <c r="A59" s="60" t="s">
        <v>237</v>
      </c>
      <c r="B59" s="60" t="s">
        <v>238</v>
      </c>
      <c r="C59" s="61">
        <f t="shared" si="3"/>
        <v>28.439999999999998</v>
      </c>
      <c r="D59" s="26">
        <v>84.4</v>
      </c>
      <c r="E59" s="61">
        <f t="shared" si="4"/>
        <v>50.64</v>
      </c>
      <c r="F59" s="26">
        <f t="shared" si="5"/>
        <v>79.08</v>
      </c>
      <c r="G59" s="27">
        <v>10</v>
      </c>
      <c r="H59" s="26" t="s">
        <v>349</v>
      </c>
    </row>
    <row r="60" spans="1:8" s="44" customFormat="1" ht="27" customHeight="1">
      <c r="A60" s="60" t="s">
        <v>250</v>
      </c>
      <c r="B60" s="60" t="s">
        <v>126</v>
      </c>
      <c r="C60" s="61">
        <f t="shared" si="3"/>
        <v>27.92</v>
      </c>
      <c r="D60" s="26">
        <v>84.6</v>
      </c>
      <c r="E60" s="61">
        <f t="shared" si="4"/>
        <v>50.76</v>
      </c>
      <c r="F60" s="26">
        <f t="shared" si="5"/>
        <v>78.68</v>
      </c>
      <c r="G60" s="27">
        <v>11</v>
      </c>
      <c r="H60" s="26" t="s">
        <v>349</v>
      </c>
    </row>
    <row r="61" spans="1:8" s="11" customFormat="1" ht="27" customHeight="1">
      <c r="A61" s="60" t="s">
        <v>278</v>
      </c>
      <c r="B61" s="60" t="s">
        <v>40</v>
      </c>
      <c r="C61" s="61">
        <f t="shared" si="3"/>
        <v>26.680000000000003</v>
      </c>
      <c r="D61" s="26">
        <v>86.6</v>
      </c>
      <c r="E61" s="61">
        <f t="shared" si="4"/>
        <v>51.959999999999994</v>
      </c>
      <c r="F61" s="26">
        <f t="shared" si="5"/>
        <v>78.64</v>
      </c>
      <c r="G61" s="27">
        <v>12</v>
      </c>
      <c r="H61" s="26" t="s">
        <v>349</v>
      </c>
    </row>
    <row r="62" spans="1:8" s="11" customFormat="1" ht="27" customHeight="1">
      <c r="A62" s="60" t="s">
        <v>251</v>
      </c>
      <c r="B62" s="60" t="s">
        <v>252</v>
      </c>
      <c r="C62" s="61">
        <f t="shared" si="3"/>
        <v>27.82</v>
      </c>
      <c r="D62" s="26">
        <v>84.4</v>
      </c>
      <c r="E62" s="61">
        <f t="shared" si="4"/>
        <v>50.64</v>
      </c>
      <c r="F62" s="26">
        <f t="shared" si="5"/>
        <v>78.46000000000001</v>
      </c>
      <c r="G62" s="27">
        <v>13</v>
      </c>
      <c r="H62" s="26" t="s">
        <v>349</v>
      </c>
    </row>
    <row r="63" spans="1:8" s="11" customFormat="1" ht="27" customHeight="1">
      <c r="A63" s="60" t="s">
        <v>271</v>
      </c>
      <c r="B63" s="60" t="s">
        <v>270</v>
      </c>
      <c r="C63" s="61">
        <f t="shared" si="3"/>
        <v>26.860000000000003</v>
      </c>
      <c r="D63" s="26">
        <v>85.8</v>
      </c>
      <c r="E63" s="61">
        <f t="shared" si="4"/>
        <v>51.48</v>
      </c>
      <c r="F63" s="26">
        <f t="shared" si="5"/>
        <v>78.34</v>
      </c>
      <c r="G63" s="27">
        <v>14</v>
      </c>
      <c r="H63" s="26" t="s">
        <v>349</v>
      </c>
    </row>
    <row r="64" spans="1:8" s="11" customFormat="1" ht="27" customHeight="1">
      <c r="A64" s="60" t="s">
        <v>269</v>
      </c>
      <c r="B64" s="60" t="s">
        <v>270</v>
      </c>
      <c r="C64" s="61">
        <f t="shared" si="3"/>
        <v>26.860000000000003</v>
      </c>
      <c r="D64" s="26">
        <v>85.2</v>
      </c>
      <c r="E64" s="61">
        <f t="shared" si="4"/>
        <v>51.12</v>
      </c>
      <c r="F64" s="26">
        <f t="shared" si="5"/>
        <v>77.98</v>
      </c>
      <c r="G64" s="27">
        <v>15</v>
      </c>
      <c r="H64" s="26" t="s">
        <v>349</v>
      </c>
    </row>
    <row r="65" spans="1:8" s="11" customFormat="1" ht="27" customHeight="1">
      <c r="A65" s="60" t="s">
        <v>231</v>
      </c>
      <c r="B65" s="60" t="s">
        <v>232</v>
      </c>
      <c r="C65" s="61">
        <f t="shared" si="3"/>
        <v>28.700000000000003</v>
      </c>
      <c r="D65" s="26">
        <v>82</v>
      </c>
      <c r="E65" s="61">
        <f t="shared" si="4"/>
        <v>49.199999999999996</v>
      </c>
      <c r="F65" s="26">
        <f t="shared" si="5"/>
        <v>77.9</v>
      </c>
      <c r="G65" s="27">
        <v>16</v>
      </c>
      <c r="H65" s="26" t="s">
        <v>349</v>
      </c>
    </row>
    <row r="66" spans="1:8" s="11" customFormat="1" ht="27" customHeight="1">
      <c r="A66" s="60" t="s">
        <v>242</v>
      </c>
      <c r="B66" s="60" t="s">
        <v>243</v>
      </c>
      <c r="C66" s="61">
        <f t="shared" si="3"/>
        <v>28.22</v>
      </c>
      <c r="D66" s="26">
        <v>82.8</v>
      </c>
      <c r="E66" s="61">
        <f t="shared" si="4"/>
        <v>49.68</v>
      </c>
      <c r="F66" s="26">
        <f t="shared" si="5"/>
        <v>77.9</v>
      </c>
      <c r="G66" s="27">
        <v>16</v>
      </c>
      <c r="H66" s="26" t="s">
        <v>349</v>
      </c>
    </row>
    <row r="67" spans="1:8" s="11" customFormat="1" ht="27" customHeight="1">
      <c r="A67" s="60" t="s">
        <v>261</v>
      </c>
      <c r="B67" s="60" t="s">
        <v>260</v>
      </c>
      <c r="C67" s="61">
        <f t="shared" si="3"/>
        <v>27.660000000000004</v>
      </c>
      <c r="D67" s="26">
        <v>83.4</v>
      </c>
      <c r="E67" s="61">
        <f t="shared" si="4"/>
        <v>50.04</v>
      </c>
      <c r="F67" s="26">
        <f t="shared" si="5"/>
        <v>77.7</v>
      </c>
      <c r="G67" s="27">
        <v>18</v>
      </c>
      <c r="H67" s="26"/>
    </row>
    <row r="68" spans="1:8" s="11" customFormat="1" ht="27" customHeight="1">
      <c r="A68" s="60" t="s">
        <v>276</v>
      </c>
      <c r="B68" s="60" t="s">
        <v>277</v>
      </c>
      <c r="C68" s="61">
        <f t="shared" si="3"/>
        <v>26.74</v>
      </c>
      <c r="D68" s="26">
        <v>84.8</v>
      </c>
      <c r="E68" s="61">
        <f t="shared" si="4"/>
        <v>50.879999999999995</v>
      </c>
      <c r="F68" s="26">
        <f t="shared" si="5"/>
        <v>77.61999999999999</v>
      </c>
      <c r="G68" s="27">
        <v>19</v>
      </c>
      <c r="H68" s="26"/>
    </row>
    <row r="69" spans="1:8" s="11" customFormat="1" ht="27" customHeight="1">
      <c r="A69" s="60" t="s">
        <v>340</v>
      </c>
      <c r="B69" s="60" t="s">
        <v>345</v>
      </c>
      <c r="C69" s="61">
        <f t="shared" si="3"/>
        <v>25.880000000000003</v>
      </c>
      <c r="D69" s="26">
        <v>86.2</v>
      </c>
      <c r="E69" s="61">
        <f t="shared" si="4"/>
        <v>51.72</v>
      </c>
      <c r="F69" s="26">
        <f t="shared" si="5"/>
        <v>77.6</v>
      </c>
      <c r="G69" s="27">
        <v>20</v>
      </c>
      <c r="H69" s="26"/>
    </row>
    <row r="70" spans="1:8" s="11" customFormat="1" ht="27" customHeight="1">
      <c r="A70" s="60" t="s">
        <v>249</v>
      </c>
      <c r="B70" s="60" t="s">
        <v>36</v>
      </c>
      <c r="C70" s="61">
        <f t="shared" si="3"/>
        <v>27.980000000000004</v>
      </c>
      <c r="D70" s="26">
        <v>82.2</v>
      </c>
      <c r="E70" s="61">
        <f t="shared" si="4"/>
        <v>49.32</v>
      </c>
      <c r="F70" s="26">
        <f t="shared" si="5"/>
        <v>77.30000000000001</v>
      </c>
      <c r="G70" s="27">
        <v>21</v>
      </c>
      <c r="H70" s="26"/>
    </row>
    <row r="71" spans="1:8" s="11" customFormat="1" ht="27" customHeight="1">
      <c r="A71" s="60" t="s">
        <v>289</v>
      </c>
      <c r="B71" s="60" t="s">
        <v>290</v>
      </c>
      <c r="C71" s="61">
        <f t="shared" si="3"/>
        <v>26.3</v>
      </c>
      <c r="D71" s="26">
        <v>84.4</v>
      </c>
      <c r="E71" s="61">
        <f t="shared" si="4"/>
        <v>50.64</v>
      </c>
      <c r="F71" s="26">
        <f t="shared" si="5"/>
        <v>76.94</v>
      </c>
      <c r="G71" s="27">
        <v>22</v>
      </c>
      <c r="H71" s="26"/>
    </row>
    <row r="72" spans="1:8" s="11" customFormat="1" ht="27" customHeight="1">
      <c r="A72" s="60" t="s">
        <v>229</v>
      </c>
      <c r="B72" s="60" t="s">
        <v>230</v>
      </c>
      <c r="C72" s="61">
        <f t="shared" si="3"/>
        <v>29.02</v>
      </c>
      <c r="D72" s="26">
        <v>79.8</v>
      </c>
      <c r="E72" s="61">
        <f t="shared" si="4"/>
        <v>47.879999999999995</v>
      </c>
      <c r="F72" s="26">
        <f t="shared" si="5"/>
        <v>76.89999999999999</v>
      </c>
      <c r="G72" s="27">
        <v>23</v>
      </c>
      <c r="H72" s="26"/>
    </row>
    <row r="73" spans="1:8" s="11" customFormat="1" ht="27" customHeight="1">
      <c r="A73" s="60" t="s">
        <v>257</v>
      </c>
      <c r="B73" s="60" t="s">
        <v>258</v>
      </c>
      <c r="C73" s="61">
        <f t="shared" si="3"/>
        <v>27.700000000000003</v>
      </c>
      <c r="D73" s="26">
        <v>81.8</v>
      </c>
      <c r="E73" s="61">
        <f t="shared" si="4"/>
        <v>49.08</v>
      </c>
      <c r="F73" s="26">
        <f t="shared" si="5"/>
        <v>76.78</v>
      </c>
      <c r="G73" s="27">
        <v>24</v>
      </c>
      <c r="H73" s="26"/>
    </row>
    <row r="74" spans="1:8" s="11" customFormat="1" ht="27" customHeight="1">
      <c r="A74" s="60" t="s">
        <v>259</v>
      </c>
      <c r="B74" s="60" t="s">
        <v>260</v>
      </c>
      <c r="C74" s="61">
        <f t="shared" si="3"/>
        <v>27.660000000000004</v>
      </c>
      <c r="D74" s="26">
        <v>81.6</v>
      </c>
      <c r="E74" s="61">
        <f t="shared" si="4"/>
        <v>48.959999999999994</v>
      </c>
      <c r="F74" s="26">
        <f t="shared" si="5"/>
        <v>76.62</v>
      </c>
      <c r="G74" s="27">
        <v>25</v>
      </c>
      <c r="H74" s="26"/>
    </row>
    <row r="75" spans="1:8" s="11" customFormat="1" ht="27" customHeight="1">
      <c r="A75" s="60" t="s">
        <v>227</v>
      </c>
      <c r="B75" s="60" t="s">
        <v>228</v>
      </c>
      <c r="C75" s="61">
        <f t="shared" si="3"/>
        <v>29.34</v>
      </c>
      <c r="D75" s="26">
        <v>78.6</v>
      </c>
      <c r="E75" s="61">
        <f t="shared" si="4"/>
        <v>47.16</v>
      </c>
      <c r="F75" s="26">
        <f t="shared" si="5"/>
        <v>76.5</v>
      </c>
      <c r="G75" s="27">
        <v>26</v>
      </c>
      <c r="H75" s="26"/>
    </row>
    <row r="76" spans="1:8" s="11" customFormat="1" ht="27" customHeight="1">
      <c r="A76" s="60" t="s">
        <v>264</v>
      </c>
      <c r="B76" s="60" t="s">
        <v>265</v>
      </c>
      <c r="C76" s="61">
        <f t="shared" si="3"/>
        <v>27.02</v>
      </c>
      <c r="D76" s="26">
        <v>82.4</v>
      </c>
      <c r="E76" s="61">
        <f t="shared" si="4"/>
        <v>49.440000000000005</v>
      </c>
      <c r="F76" s="26">
        <f t="shared" si="5"/>
        <v>76.46000000000001</v>
      </c>
      <c r="G76" s="27">
        <v>27</v>
      </c>
      <c r="H76" s="26"/>
    </row>
    <row r="77" spans="1:8" s="11" customFormat="1" ht="27" customHeight="1">
      <c r="A77" s="60" t="s">
        <v>246</v>
      </c>
      <c r="B77" s="60" t="s">
        <v>247</v>
      </c>
      <c r="C77" s="61">
        <f t="shared" si="3"/>
        <v>28.02</v>
      </c>
      <c r="D77" s="26">
        <v>80.4</v>
      </c>
      <c r="E77" s="61">
        <f t="shared" si="4"/>
        <v>48.24</v>
      </c>
      <c r="F77" s="26">
        <f t="shared" si="5"/>
        <v>76.26</v>
      </c>
      <c r="G77" s="27">
        <v>28</v>
      </c>
      <c r="H77" s="26"/>
    </row>
    <row r="78" spans="1:8" s="11" customFormat="1" ht="27" customHeight="1">
      <c r="A78" s="60" t="s">
        <v>221</v>
      </c>
      <c r="B78" s="60" t="s">
        <v>222</v>
      </c>
      <c r="C78" s="61">
        <f t="shared" si="3"/>
        <v>31.060000000000002</v>
      </c>
      <c r="D78" s="26">
        <v>74.8</v>
      </c>
      <c r="E78" s="61">
        <f t="shared" si="4"/>
        <v>44.879999999999995</v>
      </c>
      <c r="F78" s="26">
        <f t="shared" si="5"/>
        <v>75.94</v>
      </c>
      <c r="G78" s="27">
        <v>29</v>
      </c>
      <c r="H78" s="26"/>
    </row>
    <row r="79" spans="1:8" s="11" customFormat="1" ht="27" customHeight="1">
      <c r="A79" s="60" t="s">
        <v>266</v>
      </c>
      <c r="B79" s="60" t="s">
        <v>267</v>
      </c>
      <c r="C79" s="61">
        <f t="shared" si="3"/>
        <v>26.939999999999998</v>
      </c>
      <c r="D79" s="26">
        <v>81.6</v>
      </c>
      <c r="E79" s="61">
        <f t="shared" si="4"/>
        <v>48.959999999999994</v>
      </c>
      <c r="F79" s="26">
        <f t="shared" si="5"/>
        <v>75.89999999999999</v>
      </c>
      <c r="G79" s="27">
        <v>30</v>
      </c>
      <c r="H79" s="26"/>
    </row>
    <row r="80" spans="1:8" s="11" customFormat="1" ht="27" customHeight="1">
      <c r="A80" s="60" t="s">
        <v>291</v>
      </c>
      <c r="B80" s="60" t="s">
        <v>292</v>
      </c>
      <c r="C80" s="61">
        <f t="shared" si="3"/>
        <v>26.28</v>
      </c>
      <c r="D80" s="26">
        <v>82.6</v>
      </c>
      <c r="E80" s="61">
        <f t="shared" si="4"/>
        <v>49.559999999999995</v>
      </c>
      <c r="F80" s="26">
        <f t="shared" si="5"/>
        <v>75.84</v>
      </c>
      <c r="G80" s="27">
        <v>31</v>
      </c>
      <c r="H80" s="26"/>
    </row>
    <row r="81" spans="1:8" s="11" customFormat="1" ht="27" customHeight="1">
      <c r="A81" s="60" t="s">
        <v>235</v>
      </c>
      <c r="B81" s="60" t="s">
        <v>236</v>
      </c>
      <c r="C81" s="61">
        <f t="shared" si="3"/>
        <v>28.54</v>
      </c>
      <c r="D81" s="26">
        <v>78.8</v>
      </c>
      <c r="E81" s="61">
        <f t="shared" si="4"/>
        <v>47.279999999999994</v>
      </c>
      <c r="F81" s="26">
        <f t="shared" si="5"/>
        <v>75.82</v>
      </c>
      <c r="G81" s="27">
        <v>32</v>
      </c>
      <c r="H81" s="26"/>
    </row>
    <row r="82" spans="1:8" s="44" customFormat="1" ht="27" customHeight="1">
      <c r="A82" s="60" t="s">
        <v>298</v>
      </c>
      <c r="B82" s="60" t="s">
        <v>299</v>
      </c>
      <c r="C82" s="61">
        <f aca="true" t="shared" si="6" ref="C82:C113">B82*0.4</f>
        <v>26</v>
      </c>
      <c r="D82" s="26">
        <v>82</v>
      </c>
      <c r="E82" s="61">
        <f aca="true" t="shared" si="7" ref="E82:E113">D82*0.6</f>
        <v>49.199999999999996</v>
      </c>
      <c r="F82" s="26">
        <f aca="true" t="shared" si="8" ref="F82:F113">C82+E82</f>
        <v>75.19999999999999</v>
      </c>
      <c r="G82" s="27">
        <v>33</v>
      </c>
      <c r="H82" s="26"/>
    </row>
    <row r="83" spans="1:8" s="44" customFormat="1" ht="27" customHeight="1">
      <c r="A83" s="60" t="s">
        <v>253</v>
      </c>
      <c r="B83" s="60" t="s">
        <v>254</v>
      </c>
      <c r="C83" s="61">
        <f t="shared" si="6"/>
        <v>27.78</v>
      </c>
      <c r="D83" s="26">
        <v>79</v>
      </c>
      <c r="E83" s="61">
        <f t="shared" si="7"/>
        <v>47.4</v>
      </c>
      <c r="F83" s="26">
        <f t="shared" si="8"/>
        <v>75.18</v>
      </c>
      <c r="G83" s="27">
        <v>34</v>
      </c>
      <c r="H83" s="26"/>
    </row>
    <row r="84" spans="1:8" s="44" customFormat="1" ht="27" customHeight="1">
      <c r="A84" s="60" t="s">
        <v>248</v>
      </c>
      <c r="B84" s="60" t="s">
        <v>247</v>
      </c>
      <c r="C84" s="61">
        <f t="shared" si="6"/>
        <v>28.02</v>
      </c>
      <c r="D84" s="26">
        <v>78.6</v>
      </c>
      <c r="E84" s="61">
        <f t="shared" si="7"/>
        <v>47.16</v>
      </c>
      <c r="F84" s="26">
        <f t="shared" si="8"/>
        <v>75.17999999999999</v>
      </c>
      <c r="G84" s="27">
        <v>34</v>
      </c>
      <c r="H84" s="26"/>
    </row>
    <row r="85" spans="1:8" s="44" customFormat="1" ht="27" customHeight="1">
      <c r="A85" s="60" t="s">
        <v>285</v>
      </c>
      <c r="B85" s="60" t="s">
        <v>286</v>
      </c>
      <c r="C85" s="61">
        <f t="shared" si="6"/>
        <v>26.380000000000003</v>
      </c>
      <c r="D85" s="26">
        <v>81.2</v>
      </c>
      <c r="E85" s="61">
        <f t="shared" si="7"/>
        <v>48.72</v>
      </c>
      <c r="F85" s="26">
        <f t="shared" si="8"/>
        <v>75.1</v>
      </c>
      <c r="G85" s="27">
        <v>36</v>
      </c>
      <c r="H85" s="26"/>
    </row>
    <row r="86" spans="1:8" s="11" customFormat="1" ht="27" customHeight="1">
      <c r="A86" s="60" t="s">
        <v>281</v>
      </c>
      <c r="B86" s="60" t="s">
        <v>282</v>
      </c>
      <c r="C86" s="61">
        <f t="shared" si="6"/>
        <v>26.480000000000004</v>
      </c>
      <c r="D86" s="26">
        <v>81</v>
      </c>
      <c r="E86" s="61">
        <f t="shared" si="7"/>
        <v>48.6</v>
      </c>
      <c r="F86" s="26">
        <f t="shared" si="8"/>
        <v>75.08000000000001</v>
      </c>
      <c r="G86" s="27">
        <v>37</v>
      </c>
      <c r="H86" s="26"/>
    </row>
    <row r="87" spans="1:8" s="11" customFormat="1" ht="27" customHeight="1">
      <c r="A87" s="60" t="s">
        <v>255</v>
      </c>
      <c r="B87" s="60" t="s">
        <v>256</v>
      </c>
      <c r="C87" s="61">
        <f t="shared" si="6"/>
        <v>27.760000000000005</v>
      </c>
      <c r="D87" s="26">
        <v>78.4</v>
      </c>
      <c r="E87" s="61">
        <f t="shared" si="7"/>
        <v>47.04</v>
      </c>
      <c r="F87" s="26">
        <f t="shared" si="8"/>
        <v>74.80000000000001</v>
      </c>
      <c r="G87" s="27">
        <v>38</v>
      </c>
      <c r="H87" s="26"/>
    </row>
    <row r="88" spans="1:8" s="11" customFormat="1" ht="27" customHeight="1">
      <c r="A88" s="60" t="s">
        <v>283</v>
      </c>
      <c r="B88" s="60" t="s">
        <v>284</v>
      </c>
      <c r="C88" s="61">
        <f t="shared" si="6"/>
        <v>26.439999999999998</v>
      </c>
      <c r="D88" s="26">
        <v>80.4</v>
      </c>
      <c r="E88" s="61">
        <f t="shared" si="7"/>
        <v>48.24</v>
      </c>
      <c r="F88" s="26">
        <f t="shared" si="8"/>
        <v>74.68</v>
      </c>
      <c r="G88" s="27">
        <v>39</v>
      </c>
      <c r="H88" s="26"/>
    </row>
    <row r="89" spans="1:8" s="11" customFormat="1" ht="27" customHeight="1">
      <c r="A89" s="60" t="s">
        <v>342</v>
      </c>
      <c r="B89" s="60" t="s">
        <v>346</v>
      </c>
      <c r="C89" s="61">
        <f t="shared" si="6"/>
        <v>25.84</v>
      </c>
      <c r="D89" s="26">
        <v>81.4</v>
      </c>
      <c r="E89" s="61">
        <f t="shared" si="7"/>
        <v>48.84</v>
      </c>
      <c r="F89" s="26">
        <f t="shared" si="8"/>
        <v>74.68</v>
      </c>
      <c r="G89" s="27">
        <v>39</v>
      </c>
      <c r="H89" s="26"/>
    </row>
    <row r="90" spans="1:8" s="11" customFormat="1" ht="27" customHeight="1">
      <c r="A90" s="60" t="s">
        <v>341</v>
      </c>
      <c r="B90" s="60" t="s">
        <v>345</v>
      </c>
      <c r="C90" s="61">
        <f t="shared" si="6"/>
        <v>25.880000000000003</v>
      </c>
      <c r="D90" s="26">
        <v>80.6</v>
      </c>
      <c r="E90" s="61">
        <f t="shared" si="7"/>
        <v>48.35999999999999</v>
      </c>
      <c r="F90" s="26">
        <f t="shared" si="8"/>
        <v>74.24</v>
      </c>
      <c r="G90" s="27">
        <v>41</v>
      </c>
      <c r="H90" s="26"/>
    </row>
    <row r="91" spans="1:8" s="11" customFormat="1" ht="27" customHeight="1">
      <c r="A91" s="60" t="s">
        <v>296</v>
      </c>
      <c r="B91" s="60" t="s">
        <v>297</v>
      </c>
      <c r="C91" s="61">
        <f t="shared" si="6"/>
        <v>26.02</v>
      </c>
      <c r="D91" s="26">
        <v>79.8</v>
      </c>
      <c r="E91" s="61">
        <f t="shared" si="7"/>
        <v>47.879999999999995</v>
      </c>
      <c r="F91" s="26">
        <f t="shared" si="8"/>
        <v>73.89999999999999</v>
      </c>
      <c r="G91" s="27">
        <v>42</v>
      </c>
      <c r="H91" s="26"/>
    </row>
    <row r="92" spans="1:8" s="11" customFormat="1" ht="27" customHeight="1">
      <c r="A92" s="60" t="s">
        <v>272</v>
      </c>
      <c r="B92" s="60" t="s">
        <v>273</v>
      </c>
      <c r="C92" s="61">
        <f t="shared" si="6"/>
        <v>26.82</v>
      </c>
      <c r="D92" s="26">
        <v>78.2</v>
      </c>
      <c r="E92" s="61">
        <f t="shared" si="7"/>
        <v>46.92</v>
      </c>
      <c r="F92" s="26">
        <f t="shared" si="8"/>
        <v>73.74000000000001</v>
      </c>
      <c r="G92" s="27">
        <v>43</v>
      </c>
      <c r="H92" s="26"/>
    </row>
    <row r="93" spans="1:8" s="11" customFormat="1" ht="27" customHeight="1">
      <c r="A93" s="60" t="s">
        <v>279</v>
      </c>
      <c r="B93" s="60" t="s">
        <v>280</v>
      </c>
      <c r="C93" s="61">
        <f t="shared" si="6"/>
        <v>26.52</v>
      </c>
      <c r="D93" s="26">
        <v>78.2</v>
      </c>
      <c r="E93" s="61">
        <f t="shared" si="7"/>
        <v>46.92</v>
      </c>
      <c r="F93" s="26">
        <f t="shared" si="8"/>
        <v>73.44</v>
      </c>
      <c r="G93" s="27">
        <v>44</v>
      </c>
      <c r="H93" s="26"/>
    </row>
    <row r="94" spans="1:8" s="11" customFormat="1" ht="27" customHeight="1">
      <c r="A94" s="60" t="s">
        <v>293</v>
      </c>
      <c r="B94" s="60" t="s">
        <v>294</v>
      </c>
      <c r="C94" s="61">
        <f t="shared" si="6"/>
        <v>26.080000000000002</v>
      </c>
      <c r="D94" s="26">
        <v>78.2</v>
      </c>
      <c r="E94" s="61">
        <f t="shared" si="7"/>
        <v>46.92</v>
      </c>
      <c r="F94" s="26">
        <f t="shared" si="8"/>
        <v>73</v>
      </c>
      <c r="G94" s="27">
        <v>45</v>
      </c>
      <c r="H94" s="26"/>
    </row>
    <row r="95" spans="1:8" s="11" customFormat="1" ht="27" customHeight="1">
      <c r="A95" s="60" t="s">
        <v>268</v>
      </c>
      <c r="B95" s="60" t="s">
        <v>129</v>
      </c>
      <c r="C95" s="61">
        <f t="shared" si="6"/>
        <v>26.92</v>
      </c>
      <c r="D95" s="26">
        <v>75.8</v>
      </c>
      <c r="E95" s="61">
        <f t="shared" si="7"/>
        <v>45.48</v>
      </c>
      <c r="F95" s="26">
        <f t="shared" si="8"/>
        <v>72.4</v>
      </c>
      <c r="G95" s="27">
        <v>46</v>
      </c>
      <c r="H95" s="26"/>
    </row>
    <row r="96" spans="1:8" s="11" customFormat="1" ht="27" customHeight="1">
      <c r="A96" s="60" t="s">
        <v>295</v>
      </c>
      <c r="B96" s="60" t="s">
        <v>159</v>
      </c>
      <c r="C96" s="61">
        <f t="shared" si="6"/>
        <v>26.060000000000002</v>
      </c>
      <c r="D96" s="26">
        <v>76.4</v>
      </c>
      <c r="E96" s="61">
        <f t="shared" si="7"/>
        <v>45.84</v>
      </c>
      <c r="F96" s="26">
        <f t="shared" si="8"/>
        <v>71.9</v>
      </c>
      <c r="G96" s="27">
        <v>47</v>
      </c>
      <c r="H96" s="26"/>
    </row>
    <row r="97" spans="1:8" s="11" customFormat="1" ht="27" customHeight="1">
      <c r="A97" s="60" t="s">
        <v>343</v>
      </c>
      <c r="B97" s="60" t="s">
        <v>179</v>
      </c>
      <c r="C97" s="61">
        <f t="shared" si="6"/>
        <v>25.64</v>
      </c>
      <c r="D97" s="26">
        <v>77</v>
      </c>
      <c r="E97" s="61">
        <f t="shared" si="7"/>
        <v>46.199999999999996</v>
      </c>
      <c r="F97" s="26">
        <f t="shared" si="8"/>
        <v>71.84</v>
      </c>
      <c r="G97" s="27">
        <v>48</v>
      </c>
      <c r="H97" s="26"/>
    </row>
    <row r="98" spans="1:8" s="11" customFormat="1" ht="27" customHeight="1">
      <c r="A98" s="60" t="s">
        <v>274</v>
      </c>
      <c r="B98" s="60" t="s">
        <v>273</v>
      </c>
      <c r="C98" s="61">
        <f t="shared" si="6"/>
        <v>26.82</v>
      </c>
      <c r="D98" s="26">
        <v>73.8</v>
      </c>
      <c r="E98" s="61">
        <f t="shared" si="7"/>
        <v>44.279999999999994</v>
      </c>
      <c r="F98" s="26">
        <f t="shared" si="8"/>
        <v>71.1</v>
      </c>
      <c r="G98" s="27">
        <v>49</v>
      </c>
      <c r="H98" s="26"/>
    </row>
    <row r="99" spans="1:8" s="11" customFormat="1" ht="27" customHeight="1">
      <c r="A99" s="60" t="s">
        <v>263</v>
      </c>
      <c r="B99" s="60" t="s">
        <v>38</v>
      </c>
      <c r="C99" s="61">
        <f t="shared" si="6"/>
        <v>27.080000000000002</v>
      </c>
      <c r="D99" s="26">
        <v>0</v>
      </c>
      <c r="E99" s="61">
        <f t="shared" si="7"/>
        <v>0</v>
      </c>
      <c r="F99" s="26">
        <f t="shared" si="8"/>
        <v>27.080000000000002</v>
      </c>
      <c r="G99" s="27">
        <v>50</v>
      </c>
      <c r="H99" s="26"/>
    </row>
    <row r="100" spans="1:8" s="11" customFormat="1" ht="27" customHeight="1">
      <c r="A100" s="60" t="s">
        <v>344</v>
      </c>
      <c r="B100" s="60" t="s">
        <v>181</v>
      </c>
      <c r="C100" s="61">
        <f t="shared" si="6"/>
        <v>25.62</v>
      </c>
      <c r="D100" s="26">
        <v>0</v>
      </c>
      <c r="E100" s="61">
        <f t="shared" si="7"/>
        <v>0</v>
      </c>
      <c r="F100" s="26">
        <f t="shared" si="8"/>
        <v>25.62</v>
      </c>
      <c r="G100" s="27">
        <v>51</v>
      </c>
      <c r="H100" s="26"/>
    </row>
    <row r="101" s="49" customFormat="1" ht="23.25" customHeight="1"/>
    <row r="102" spans="1:10" s="31" customFormat="1" ht="24.75" customHeight="1">
      <c r="A102" s="73" t="s">
        <v>360</v>
      </c>
      <c r="B102" s="73"/>
      <c r="C102" s="73"/>
      <c r="D102" s="33"/>
      <c r="E102" s="33"/>
      <c r="F102" s="33"/>
      <c r="G102" s="33"/>
      <c r="H102" s="34"/>
      <c r="I102" s="34"/>
      <c r="J102" s="34"/>
    </row>
    <row r="103" spans="1:11" s="31" customFormat="1" ht="26.25" customHeight="1">
      <c r="A103" s="69" t="s">
        <v>14</v>
      </c>
      <c r="B103" s="69" t="s">
        <v>1</v>
      </c>
      <c r="C103" s="69" t="s">
        <v>5</v>
      </c>
      <c r="D103" s="70" t="s">
        <v>2</v>
      </c>
      <c r="E103" s="70"/>
      <c r="F103" s="70"/>
      <c r="G103" s="70"/>
      <c r="H103" s="70"/>
      <c r="I103" s="71" t="s">
        <v>7</v>
      </c>
      <c r="J103" s="71" t="s">
        <v>0</v>
      </c>
      <c r="K103" s="67" t="s">
        <v>6</v>
      </c>
    </row>
    <row r="104" spans="1:11" s="31" customFormat="1" ht="39" customHeight="1">
      <c r="A104" s="69"/>
      <c r="B104" s="69"/>
      <c r="C104" s="69"/>
      <c r="D104" s="35" t="s">
        <v>15</v>
      </c>
      <c r="E104" s="35" t="s">
        <v>16</v>
      </c>
      <c r="F104" s="35" t="s">
        <v>3</v>
      </c>
      <c r="G104" s="35" t="s">
        <v>4</v>
      </c>
      <c r="H104" s="35" t="s">
        <v>17</v>
      </c>
      <c r="I104" s="71"/>
      <c r="J104" s="71"/>
      <c r="K104" s="68"/>
    </row>
    <row r="105" spans="1:11" s="45" customFormat="1" ht="27" customHeight="1">
      <c r="A105" s="60" t="s">
        <v>363</v>
      </c>
      <c r="B105" s="60" t="s">
        <v>280</v>
      </c>
      <c r="C105" s="26">
        <f>B105*0.4</f>
        <v>26.52</v>
      </c>
      <c r="D105" s="63">
        <v>84</v>
      </c>
      <c r="E105" s="36">
        <f>D105*0.5</f>
        <v>42</v>
      </c>
      <c r="F105" s="36">
        <v>40.6</v>
      </c>
      <c r="G105" s="36">
        <f>E105+F105</f>
        <v>82.6</v>
      </c>
      <c r="H105" s="36">
        <f>G105*0.6</f>
        <v>49.559999999999995</v>
      </c>
      <c r="I105" s="37">
        <f>H105+C105</f>
        <v>76.08</v>
      </c>
      <c r="J105" s="64">
        <v>1</v>
      </c>
      <c r="K105" s="26" t="s">
        <v>349</v>
      </c>
    </row>
    <row r="106" spans="1:11" s="45" customFormat="1" ht="27" customHeight="1">
      <c r="A106" s="60" t="s">
        <v>300</v>
      </c>
      <c r="B106" s="60" t="s">
        <v>301</v>
      </c>
      <c r="C106" s="26">
        <f>B106*0.4</f>
        <v>21.340000000000003</v>
      </c>
      <c r="D106" s="36">
        <v>88.4</v>
      </c>
      <c r="E106" s="36">
        <f>D106*0.5</f>
        <v>44.2</v>
      </c>
      <c r="F106" s="36">
        <v>42.4</v>
      </c>
      <c r="G106" s="36">
        <f>E106+F106</f>
        <v>86.6</v>
      </c>
      <c r="H106" s="36">
        <f>G106*0.6</f>
        <v>51.959999999999994</v>
      </c>
      <c r="I106" s="37">
        <f>H106+C106</f>
        <v>73.3</v>
      </c>
      <c r="J106" s="38">
        <v>2</v>
      </c>
      <c r="K106" s="66"/>
    </row>
    <row r="107" spans="1:11" s="32" customFormat="1" ht="27" customHeight="1">
      <c r="A107" s="60" t="s">
        <v>302</v>
      </c>
      <c r="B107" s="60" t="s">
        <v>303</v>
      </c>
      <c r="C107" s="26">
        <f>B107*0.4</f>
        <v>17.96</v>
      </c>
      <c r="D107" s="36">
        <v>70</v>
      </c>
      <c r="E107" s="36">
        <f>D107*0.5</f>
        <v>35</v>
      </c>
      <c r="F107" s="36">
        <v>35.6</v>
      </c>
      <c r="G107" s="36">
        <f>E107+F107</f>
        <v>70.6</v>
      </c>
      <c r="H107" s="36">
        <f>G107*0.6</f>
        <v>42.35999999999999</v>
      </c>
      <c r="I107" s="37">
        <f>H107+C107</f>
        <v>60.31999999999999</v>
      </c>
      <c r="J107" s="38">
        <v>3</v>
      </c>
      <c r="K107" s="39"/>
    </row>
    <row r="108" spans="1:11" s="32" customFormat="1" ht="21.75" customHeight="1">
      <c r="A108" s="29"/>
      <c r="B108" s="29"/>
      <c r="C108" s="30"/>
      <c r="D108" s="40"/>
      <c r="E108" s="40"/>
      <c r="F108" s="40"/>
      <c r="G108" s="40"/>
      <c r="H108" s="40"/>
      <c r="I108" s="41"/>
      <c r="J108" s="42"/>
      <c r="K108" s="43"/>
    </row>
    <row r="109" spans="1:11" s="49" customFormat="1" ht="27" customHeight="1">
      <c r="A109" s="72" t="s">
        <v>361</v>
      </c>
      <c r="B109" s="72"/>
      <c r="C109" s="72"/>
      <c r="D109" s="72"/>
      <c r="E109" s="72"/>
      <c r="F109" s="72"/>
      <c r="G109" s="72"/>
      <c r="H109" s="20"/>
      <c r="I109" s="20"/>
      <c r="J109" s="20"/>
      <c r="K109" s="55"/>
    </row>
    <row r="110" spans="1:11" s="49" customFormat="1" ht="24.75" customHeight="1">
      <c r="A110" s="69" t="s">
        <v>14</v>
      </c>
      <c r="B110" s="69" t="s">
        <v>1</v>
      </c>
      <c r="C110" s="69" t="s">
        <v>5</v>
      </c>
      <c r="D110" s="70" t="s">
        <v>2</v>
      </c>
      <c r="E110" s="70"/>
      <c r="F110" s="70"/>
      <c r="G110" s="70"/>
      <c r="H110" s="70"/>
      <c r="I110" s="71" t="s">
        <v>7</v>
      </c>
      <c r="J110" s="71" t="s">
        <v>0</v>
      </c>
      <c r="K110" s="70" t="s">
        <v>6</v>
      </c>
    </row>
    <row r="111" spans="1:11" s="49" customFormat="1" ht="57.75" customHeight="1">
      <c r="A111" s="82"/>
      <c r="B111" s="82"/>
      <c r="C111" s="82"/>
      <c r="D111" s="56" t="s">
        <v>15</v>
      </c>
      <c r="E111" s="56" t="s">
        <v>16</v>
      </c>
      <c r="F111" s="56" t="s">
        <v>3</v>
      </c>
      <c r="G111" s="56" t="s">
        <v>4</v>
      </c>
      <c r="H111" s="56" t="s">
        <v>17</v>
      </c>
      <c r="I111" s="81"/>
      <c r="J111" s="71"/>
      <c r="K111" s="70"/>
    </row>
    <row r="112" spans="1:11" s="44" customFormat="1" ht="29.25" customHeight="1">
      <c r="A112" s="60" t="s">
        <v>364</v>
      </c>
      <c r="B112" s="60" t="s">
        <v>243</v>
      </c>
      <c r="C112" s="26">
        <f>B112*0.4</f>
        <v>28.22</v>
      </c>
      <c r="D112" s="26">
        <v>88.8</v>
      </c>
      <c r="E112" s="26">
        <f>D112*0.5</f>
        <v>44.4</v>
      </c>
      <c r="F112" s="26">
        <v>44.2</v>
      </c>
      <c r="G112" s="26">
        <f>E112+F112</f>
        <v>88.6</v>
      </c>
      <c r="H112" s="26">
        <f>G112*0.6</f>
        <v>53.16</v>
      </c>
      <c r="I112" s="26">
        <f>C112+H112</f>
        <v>81.38</v>
      </c>
      <c r="J112" s="27">
        <v>1</v>
      </c>
      <c r="K112" s="26" t="s">
        <v>349</v>
      </c>
    </row>
    <row r="113" spans="1:11" s="44" customFormat="1" ht="29.25" customHeight="1">
      <c r="A113" s="60" t="s">
        <v>304</v>
      </c>
      <c r="B113" s="60" t="s">
        <v>305</v>
      </c>
      <c r="C113" s="26">
        <f>B113*0.4</f>
        <v>26.660000000000004</v>
      </c>
      <c r="D113" s="26">
        <v>82.4</v>
      </c>
      <c r="E113" s="26">
        <f>D113*0.5</f>
        <v>41.2</v>
      </c>
      <c r="F113" s="26">
        <v>39</v>
      </c>
      <c r="G113" s="26">
        <f>E113+F113</f>
        <v>80.2</v>
      </c>
      <c r="H113" s="26">
        <f>G113*0.6</f>
        <v>48.12</v>
      </c>
      <c r="I113" s="26">
        <f>C113+H113</f>
        <v>74.78</v>
      </c>
      <c r="J113" s="27">
        <v>2</v>
      </c>
      <c r="K113" s="26"/>
    </row>
    <row r="114" spans="1:11" s="44" customFormat="1" ht="29.25" customHeight="1">
      <c r="A114" s="60" t="s">
        <v>347</v>
      </c>
      <c r="B114" s="60" t="s">
        <v>348</v>
      </c>
      <c r="C114" s="26">
        <f>B114*0.4</f>
        <v>20.5</v>
      </c>
      <c r="D114" s="26">
        <v>73.8</v>
      </c>
      <c r="E114" s="26">
        <f>D114*0.5</f>
        <v>36.9</v>
      </c>
      <c r="F114" s="26">
        <v>37</v>
      </c>
      <c r="G114" s="26">
        <f>E114+F114</f>
        <v>73.9</v>
      </c>
      <c r="H114" s="26">
        <f>G114*0.6</f>
        <v>44.34</v>
      </c>
      <c r="I114" s="26">
        <f>C114+H114</f>
        <v>64.84</v>
      </c>
      <c r="J114" s="27">
        <v>3</v>
      </c>
      <c r="K114" s="26"/>
    </row>
  </sheetData>
  <mergeCells count="19">
    <mergeCell ref="A1:I1"/>
    <mergeCell ref="A2:C2"/>
    <mergeCell ref="A48:C48"/>
    <mergeCell ref="A102:C102"/>
    <mergeCell ref="I103:I104"/>
    <mergeCell ref="J103:J104"/>
    <mergeCell ref="K103:K104"/>
    <mergeCell ref="A109:G109"/>
    <mergeCell ref="A103:A104"/>
    <mergeCell ref="B103:B104"/>
    <mergeCell ref="C103:C104"/>
    <mergeCell ref="D103:H103"/>
    <mergeCell ref="I110:I111"/>
    <mergeCell ref="J110:J111"/>
    <mergeCell ref="K110:K111"/>
    <mergeCell ref="A110:A111"/>
    <mergeCell ref="B110:B111"/>
    <mergeCell ref="C110:C111"/>
    <mergeCell ref="D110:H110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人事科</cp:lastModifiedBy>
  <cp:lastPrinted>2019-06-26T11:14:41Z</cp:lastPrinted>
  <dcterms:created xsi:type="dcterms:W3CDTF">2014-07-09T07:38:19Z</dcterms:created>
  <dcterms:modified xsi:type="dcterms:W3CDTF">2019-06-26T11:53:43Z</dcterms:modified>
  <cp:category/>
  <cp:version/>
  <cp:contentType/>
  <cp:contentStatus/>
</cp:coreProperties>
</file>