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pmb201905052" sheetId="1" r:id="rId1"/>
  </sheets>
  <definedNames>
    <definedName name="_xlnm._FilterDatabase" localSheetId="0" hidden="1">pmb201905052!$A$2:$K$47</definedName>
    <definedName name="_xlnm.Print_Titles" localSheetId="0">pmb201905052!$1:$2</definedName>
  </definedNames>
  <calcPr calcId="144525"/>
</workbook>
</file>

<file path=xl/sharedStrings.xml><?xml version="1.0" encoding="utf-8"?>
<sst xmlns="http://schemas.openxmlformats.org/spreadsheetml/2006/main" count="160">
  <si>
    <t xml:space="preserve">     2019年丹棱县公开考试招聘中小学教师体检人员名单</t>
  </si>
  <si>
    <t>招聘单位</t>
  </si>
  <si>
    <t>招聘名额</t>
  </si>
  <si>
    <t>姓名</t>
  </si>
  <si>
    <t>性别</t>
  </si>
  <si>
    <t>岗位名称</t>
  </si>
  <si>
    <t>岗位代码</t>
  </si>
  <si>
    <t>准考证号</t>
  </si>
  <si>
    <t>《教育公共基础》成绩</t>
  </si>
  <si>
    <t>政策性加分</t>
  </si>
  <si>
    <t>笔试成绩=（《教育公共基础》成绩+政策性加分）×50%</t>
  </si>
  <si>
    <t>笔试排名</t>
  </si>
  <si>
    <t>面试得分</t>
  </si>
  <si>
    <t>面试成绩</t>
  </si>
  <si>
    <t>总成绩</t>
  </si>
  <si>
    <t>排名</t>
  </si>
  <si>
    <t>四川省丹棱中学校</t>
  </si>
  <si>
    <t>刘蓉</t>
  </si>
  <si>
    <t>女</t>
  </si>
  <si>
    <t>高中历史教师</t>
  </si>
  <si>
    <t>190502001</t>
  </si>
  <si>
    <t>4275120041024</t>
  </si>
  <si>
    <t>2</t>
  </si>
  <si>
    <t>何采芹</t>
  </si>
  <si>
    <t>高中地理教师</t>
  </si>
  <si>
    <t>190502002</t>
  </si>
  <si>
    <t>4275120041029</t>
  </si>
  <si>
    <t>1</t>
  </si>
  <si>
    <t>胡利霞</t>
  </si>
  <si>
    <t>高中化学教师</t>
  </si>
  <si>
    <t>190502003</t>
  </si>
  <si>
    <t>4275120041106</t>
  </si>
  <si>
    <t>徐霄雪</t>
  </si>
  <si>
    <t>高中生物教师</t>
  </si>
  <si>
    <t>190502004</t>
  </si>
  <si>
    <t>4275120041110</t>
  </si>
  <si>
    <t>王亚丽</t>
  </si>
  <si>
    <t>初中政治教师</t>
  </si>
  <si>
    <t>190502005</t>
  </si>
  <si>
    <t>4275120041120</t>
  </si>
  <si>
    <t>李张勇</t>
  </si>
  <si>
    <t>男</t>
  </si>
  <si>
    <t>初中地理教师</t>
  </si>
  <si>
    <t>190502006</t>
  </si>
  <si>
    <t>4275120041130</t>
  </si>
  <si>
    <t>杨茜</t>
  </si>
  <si>
    <t>初中化学教师</t>
  </si>
  <si>
    <t>190502007</t>
  </si>
  <si>
    <t>4275120041207</t>
  </si>
  <si>
    <t>3</t>
  </si>
  <si>
    <t>毛东妮</t>
  </si>
  <si>
    <t>初中生物教师</t>
  </si>
  <si>
    <t>190502008</t>
  </si>
  <si>
    <t>4275120041217</t>
  </si>
  <si>
    <t>丹棱县初级中学</t>
  </si>
  <si>
    <t>苟丽萍</t>
  </si>
  <si>
    <t>初中语文教师</t>
  </si>
  <si>
    <t>190502010</t>
  </si>
  <si>
    <t>4275120041227</t>
  </si>
  <si>
    <t>华欣敏</t>
  </si>
  <si>
    <t>初中数学教师</t>
  </si>
  <si>
    <t>190502011</t>
  </si>
  <si>
    <t>4275120041312</t>
  </si>
  <si>
    <t>张海军</t>
  </si>
  <si>
    <t>4275120041302</t>
  </si>
  <si>
    <t>郭螈</t>
  </si>
  <si>
    <t>物理教师</t>
  </si>
  <si>
    <t>190502012</t>
  </si>
  <si>
    <t>4275120041315</t>
  </si>
  <si>
    <t>汪红丽</t>
  </si>
  <si>
    <t>190502013</t>
  </si>
  <si>
    <t>4275120041322</t>
  </si>
  <si>
    <t>丹棱县乡镇小学校</t>
  </si>
  <si>
    <t>陈海燕</t>
  </si>
  <si>
    <t>小学语文教师</t>
  </si>
  <si>
    <t>190502014</t>
  </si>
  <si>
    <t>4275120041624</t>
  </si>
  <si>
    <t>杜晓慧</t>
  </si>
  <si>
    <t>4275120041526</t>
  </si>
  <si>
    <t>王梦蝶</t>
  </si>
  <si>
    <t>4275120041401</t>
  </si>
  <si>
    <t>王帮炜</t>
  </si>
  <si>
    <t>4275120041327</t>
  </si>
  <si>
    <t>古陈丹</t>
  </si>
  <si>
    <t>4275120041701</t>
  </si>
  <si>
    <t>徐玉梅</t>
  </si>
  <si>
    <t>4275120041421</t>
  </si>
  <si>
    <t>王芯宇</t>
  </si>
  <si>
    <t>小学数学教师</t>
  </si>
  <si>
    <t>190502015</t>
  </si>
  <si>
    <t>4275120041823</t>
  </si>
  <si>
    <t>张丽</t>
  </si>
  <si>
    <t>4275120041803</t>
  </si>
  <si>
    <t>李琴</t>
  </si>
  <si>
    <t>4275120041811</t>
  </si>
  <si>
    <t>4</t>
  </si>
  <si>
    <t>王晓茜</t>
  </si>
  <si>
    <t>4275120041810</t>
  </si>
  <si>
    <t>6</t>
  </si>
  <si>
    <t>杨利</t>
  </si>
  <si>
    <t>4275120041814</t>
  </si>
  <si>
    <t>李恩惠</t>
  </si>
  <si>
    <t>4275120041713</t>
  </si>
  <si>
    <t>7</t>
  </si>
  <si>
    <t>钟佳丽</t>
  </si>
  <si>
    <t>小学英语教师</t>
  </si>
  <si>
    <t>190502016</t>
  </si>
  <si>
    <t>4275120042004</t>
  </si>
  <si>
    <t>余乔</t>
  </si>
  <si>
    <t>4275120042016</t>
  </si>
  <si>
    <t>吝雪</t>
  </si>
  <si>
    <t>4275120041826</t>
  </si>
  <si>
    <t>5</t>
  </si>
  <si>
    <t>华翔</t>
  </si>
  <si>
    <t>小学音乐教师</t>
  </si>
  <si>
    <t>190502017</t>
  </si>
  <si>
    <t>4275120042024</t>
  </si>
  <si>
    <t>郑燕红</t>
  </si>
  <si>
    <t>4275120042025</t>
  </si>
  <si>
    <t>郭守兵</t>
  </si>
  <si>
    <t>小学体育教师</t>
  </si>
  <si>
    <t>190502018</t>
  </si>
  <si>
    <t>4275120042117</t>
  </si>
  <si>
    <t>秦海燕</t>
  </si>
  <si>
    <t>4275120042107</t>
  </si>
  <si>
    <t>江佳</t>
  </si>
  <si>
    <t>小学美术教师</t>
  </si>
  <si>
    <t>190502019</t>
  </si>
  <si>
    <t>4275120042229</t>
  </si>
  <si>
    <t>薛梅</t>
  </si>
  <si>
    <t>4275120042224</t>
  </si>
  <si>
    <t>丹棱县城内小学校</t>
  </si>
  <si>
    <t>邱永嘉</t>
  </si>
  <si>
    <t>190502020</t>
  </si>
  <si>
    <t>4275120042305</t>
  </si>
  <si>
    <t>周倩</t>
  </si>
  <si>
    <t>4275120042306</t>
  </si>
  <si>
    <t>黎月明</t>
  </si>
  <si>
    <t>190502021</t>
  </si>
  <si>
    <t>4275120042415</t>
  </si>
  <si>
    <t>杨婷</t>
  </si>
  <si>
    <t>4275120042324</t>
  </si>
  <si>
    <t>张锐苹</t>
  </si>
  <si>
    <t>4275120042314</t>
  </si>
  <si>
    <t>夏娇阳</t>
  </si>
  <si>
    <t>4275120042319</t>
  </si>
  <si>
    <t>8</t>
  </si>
  <si>
    <t>黄羽洁</t>
  </si>
  <si>
    <t>4275120042417</t>
  </si>
  <si>
    <t>周梅</t>
  </si>
  <si>
    <t>4275120042501</t>
  </si>
  <si>
    <t>丹棱县幼儿园</t>
  </si>
  <si>
    <t>李佳</t>
  </si>
  <si>
    <t>幼儿园教师</t>
  </si>
  <si>
    <t>190502022</t>
  </si>
  <si>
    <t>4275120042609</t>
  </si>
  <si>
    <t>吴臣丽</t>
  </si>
  <si>
    <t>4275120042519</t>
  </si>
  <si>
    <t>王榛</t>
  </si>
  <si>
    <t>4275120042610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</si>
</sst>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sz val="10"/>
      <color theme="1"/>
      <name val="Arial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9" borderId="9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7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" vertical="center"/>
    </xf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0" fillId="0" borderId="0" xfId="0" applyNumberFormat="1"/>
    <xf numFmtId="0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7"/>
  <sheetViews>
    <sheetView tabSelected="1" view="pageBreakPreview" zoomScaleNormal="100" zoomScaleSheetLayoutView="100" workbookViewId="0">
      <pane ySplit="1" topLeftCell="A2" activePane="bottomLeft" state="frozen"/>
      <selection/>
      <selection pane="bottomLeft" activeCell="J14" sqref="J14"/>
    </sheetView>
  </sheetViews>
  <sheetFormatPr defaultColWidth="9" defaultRowHeight="12.75"/>
  <cols>
    <col min="1" max="1" width="17" style="4" customWidth="1"/>
    <col min="2" max="2" width="3.85714285714286" style="5" customWidth="1"/>
    <col min="3" max="3" width="7.28571428571429" style="6" customWidth="1"/>
    <col min="4" max="4" width="3.42857142857143" style="7" customWidth="1"/>
    <col min="5" max="5" width="13.2857142857143" style="7" customWidth="1"/>
    <col min="6" max="6" width="11.4285714285714" style="7" customWidth="1"/>
    <col min="7" max="7" width="14.8571428571429" style="7" customWidth="1"/>
    <col min="8" max="9" width="7" style="5" customWidth="1"/>
    <col min="10" max="10" width="7.71428571428571" style="5" customWidth="1"/>
    <col min="11" max="11" width="7" style="5" customWidth="1"/>
    <col min="12" max="15" width="12.4285714285714" style="8" customWidth="1"/>
    <col min="16" max="16384" width="9" style="7"/>
  </cols>
  <sheetData>
    <row r="1" ht="27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93.95" customHeight="1" spans="1:15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4" t="s">
        <v>12</v>
      </c>
      <c r="M2" s="24" t="s">
        <v>13</v>
      </c>
      <c r="N2" s="24" t="s">
        <v>14</v>
      </c>
      <c r="O2" s="24" t="s">
        <v>15</v>
      </c>
    </row>
    <row r="3" s="2" customFormat="1" ht="21" customHeight="1" spans="1:15">
      <c r="A3" s="13" t="s">
        <v>16</v>
      </c>
      <c r="B3" s="14">
        <v>1</v>
      </c>
      <c r="C3" s="15" t="s">
        <v>17</v>
      </c>
      <c r="D3" s="15" t="s">
        <v>18</v>
      </c>
      <c r="E3" s="16" t="s">
        <v>19</v>
      </c>
      <c r="F3" s="17" t="s">
        <v>20</v>
      </c>
      <c r="G3" s="17" t="s">
        <v>21</v>
      </c>
      <c r="H3" s="18">
        <v>66.5</v>
      </c>
      <c r="I3" s="18"/>
      <c r="J3" s="18">
        <f t="shared" ref="J3:J21" si="0">(H3+I3)*0.5</f>
        <v>33.25</v>
      </c>
      <c r="K3" s="18" t="s">
        <v>22</v>
      </c>
      <c r="L3" s="25">
        <v>90.2</v>
      </c>
      <c r="M3" s="25">
        <f t="shared" ref="M3:M21" si="1">L3*0.5</f>
        <v>45.1</v>
      </c>
      <c r="N3" s="18">
        <f t="shared" ref="N3:N21" si="2">J3+M3</f>
        <v>78.35</v>
      </c>
      <c r="O3" s="25">
        <v>1</v>
      </c>
    </row>
    <row r="4" s="2" customFormat="1" ht="21" customHeight="1" spans="1:15">
      <c r="A4" s="13" t="s">
        <v>16</v>
      </c>
      <c r="B4" s="14">
        <v>1</v>
      </c>
      <c r="C4" s="15" t="s">
        <v>23</v>
      </c>
      <c r="D4" s="15" t="s">
        <v>18</v>
      </c>
      <c r="E4" s="16" t="s">
        <v>24</v>
      </c>
      <c r="F4" s="17" t="s">
        <v>25</v>
      </c>
      <c r="G4" s="17" t="s">
        <v>26</v>
      </c>
      <c r="H4" s="18">
        <v>66</v>
      </c>
      <c r="I4" s="18"/>
      <c r="J4" s="18">
        <f t="shared" si="0"/>
        <v>33</v>
      </c>
      <c r="K4" s="18" t="s">
        <v>27</v>
      </c>
      <c r="L4" s="25">
        <v>89</v>
      </c>
      <c r="M4" s="25">
        <f t="shared" si="1"/>
        <v>44.5</v>
      </c>
      <c r="N4" s="18">
        <f t="shared" si="2"/>
        <v>77.5</v>
      </c>
      <c r="O4" s="25">
        <v>1</v>
      </c>
    </row>
    <row r="5" s="2" customFormat="1" ht="21" customHeight="1" spans="1:15">
      <c r="A5" s="13" t="s">
        <v>16</v>
      </c>
      <c r="B5" s="14">
        <v>1</v>
      </c>
      <c r="C5" s="15" t="s">
        <v>28</v>
      </c>
      <c r="D5" s="15" t="s">
        <v>18</v>
      </c>
      <c r="E5" s="16" t="s">
        <v>29</v>
      </c>
      <c r="F5" s="17" t="s">
        <v>30</v>
      </c>
      <c r="G5" s="17" t="s">
        <v>31</v>
      </c>
      <c r="H5" s="18">
        <v>69</v>
      </c>
      <c r="I5" s="18"/>
      <c r="J5" s="18">
        <f t="shared" si="0"/>
        <v>34.5</v>
      </c>
      <c r="K5" s="18" t="s">
        <v>27</v>
      </c>
      <c r="L5" s="25">
        <v>86</v>
      </c>
      <c r="M5" s="25">
        <f t="shared" si="1"/>
        <v>43</v>
      </c>
      <c r="N5" s="18">
        <f t="shared" si="2"/>
        <v>77.5</v>
      </c>
      <c r="O5" s="25">
        <v>1</v>
      </c>
    </row>
    <row r="6" s="2" customFormat="1" ht="21" customHeight="1" spans="1:15">
      <c r="A6" s="13" t="s">
        <v>16</v>
      </c>
      <c r="B6" s="14">
        <v>1</v>
      </c>
      <c r="C6" s="15" t="s">
        <v>32</v>
      </c>
      <c r="D6" s="15" t="s">
        <v>18</v>
      </c>
      <c r="E6" s="16" t="s">
        <v>33</v>
      </c>
      <c r="F6" s="17" t="s">
        <v>34</v>
      </c>
      <c r="G6" s="17" t="s">
        <v>35</v>
      </c>
      <c r="H6" s="18">
        <v>67</v>
      </c>
      <c r="I6" s="18"/>
      <c r="J6" s="18">
        <f t="shared" si="0"/>
        <v>33.5</v>
      </c>
      <c r="K6" s="18" t="s">
        <v>22</v>
      </c>
      <c r="L6" s="25">
        <v>88.2</v>
      </c>
      <c r="M6" s="25">
        <f t="shared" si="1"/>
        <v>44.1</v>
      </c>
      <c r="N6" s="18">
        <f t="shared" si="2"/>
        <v>77.6</v>
      </c>
      <c r="O6" s="25">
        <v>1</v>
      </c>
    </row>
    <row r="7" s="2" customFormat="1" ht="21" customHeight="1" spans="1:15">
      <c r="A7" s="13" t="s">
        <v>16</v>
      </c>
      <c r="B7" s="14">
        <v>1</v>
      </c>
      <c r="C7" s="15" t="s">
        <v>36</v>
      </c>
      <c r="D7" s="15" t="s">
        <v>18</v>
      </c>
      <c r="E7" s="16" t="s">
        <v>37</v>
      </c>
      <c r="F7" s="17" t="s">
        <v>38</v>
      </c>
      <c r="G7" s="17" t="s">
        <v>39</v>
      </c>
      <c r="H7" s="18">
        <v>68.5</v>
      </c>
      <c r="I7" s="18"/>
      <c r="J7" s="18">
        <f t="shared" si="0"/>
        <v>34.25</v>
      </c>
      <c r="K7" s="18" t="s">
        <v>27</v>
      </c>
      <c r="L7" s="25">
        <v>84.4</v>
      </c>
      <c r="M7" s="25">
        <f t="shared" si="1"/>
        <v>42.2</v>
      </c>
      <c r="N7" s="18">
        <f t="shared" si="2"/>
        <v>76.45</v>
      </c>
      <c r="O7" s="25">
        <v>1</v>
      </c>
    </row>
    <row r="8" s="2" customFormat="1" ht="21" customHeight="1" spans="1:15">
      <c r="A8" s="13" t="s">
        <v>16</v>
      </c>
      <c r="B8" s="14">
        <v>1</v>
      </c>
      <c r="C8" s="15" t="s">
        <v>40</v>
      </c>
      <c r="D8" s="15" t="s">
        <v>41</v>
      </c>
      <c r="E8" s="16" t="s">
        <v>42</v>
      </c>
      <c r="F8" s="17" t="s">
        <v>43</v>
      </c>
      <c r="G8" s="17" t="s">
        <v>44</v>
      </c>
      <c r="H8" s="18">
        <v>61.5</v>
      </c>
      <c r="I8" s="18"/>
      <c r="J8" s="18">
        <f t="shared" si="0"/>
        <v>30.75</v>
      </c>
      <c r="K8" s="18" t="s">
        <v>27</v>
      </c>
      <c r="L8" s="25">
        <v>89</v>
      </c>
      <c r="M8" s="25">
        <f t="shared" si="1"/>
        <v>44.5</v>
      </c>
      <c r="N8" s="18">
        <f t="shared" si="2"/>
        <v>75.25</v>
      </c>
      <c r="O8" s="25">
        <v>1</v>
      </c>
    </row>
    <row r="9" s="2" customFormat="1" ht="21" customHeight="1" spans="1:15">
      <c r="A9" s="13" t="s">
        <v>16</v>
      </c>
      <c r="B9" s="14">
        <v>1</v>
      </c>
      <c r="C9" s="15" t="s">
        <v>45</v>
      </c>
      <c r="D9" s="15" t="s">
        <v>18</v>
      </c>
      <c r="E9" s="16" t="s">
        <v>46</v>
      </c>
      <c r="F9" s="17" t="s">
        <v>47</v>
      </c>
      <c r="G9" s="17" t="s">
        <v>48</v>
      </c>
      <c r="H9" s="18">
        <v>64</v>
      </c>
      <c r="I9" s="18"/>
      <c r="J9" s="18">
        <f t="shared" si="0"/>
        <v>32</v>
      </c>
      <c r="K9" s="18" t="s">
        <v>49</v>
      </c>
      <c r="L9" s="25">
        <v>93.8</v>
      </c>
      <c r="M9" s="25">
        <f t="shared" si="1"/>
        <v>46.9</v>
      </c>
      <c r="N9" s="18">
        <f t="shared" si="2"/>
        <v>78.9</v>
      </c>
      <c r="O9" s="25">
        <v>1</v>
      </c>
    </row>
    <row r="10" s="2" customFormat="1" ht="21" customHeight="1" spans="1:15">
      <c r="A10" s="13" t="s">
        <v>16</v>
      </c>
      <c r="B10" s="14">
        <v>1</v>
      </c>
      <c r="C10" s="15" t="s">
        <v>50</v>
      </c>
      <c r="D10" s="15" t="s">
        <v>18</v>
      </c>
      <c r="E10" s="16" t="s">
        <v>51</v>
      </c>
      <c r="F10" s="17" t="s">
        <v>52</v>
      </c>
      <c r="G10" s="17" t="s">
        <v>53</v>
      </c>
      <c r="H10" s="18">
        <v>67.5</v>
      </c>
      <c r="I10" s="18"/>
      <c r="J10" s="18">
        <f t="shared" si="0"/>
        <v>33.75</v>
      </c>
      <c r="K10" s="18" t="s">
        <v>27</v>
      </c>
      <c r="L10" s="25">
        <v>89.6</v>
      </c>
      <c r="M10" s="25">
        <f t="shared" si="1"/>
        <v>44.8</v>
      </c>
      <c r="N10" s="18">
        <f t="shared" si="2"/>
        <v>78.55</v>
      </c>
      <c r="O10" s="25">
        <v>1</v>
      </c>
    </row>
    <row r="11" s="2" customFormat="1" ht="21" customHeight="1" spans="1:15">
      <c r="A11" s="13" t="s">
        <v>54</v>
      </c>
      <c r="B11" s="14">
        <v>1</v>
      </c>
      <c r="C11" s="15" t="s">
        <v>55</v>
      </c>
      <c r="D11" s="15" t="s">
        <v>18</v>
      </c>
      <c r="E11" s="16" t="s">
        <v>56</v>
      </c>
      <c r="F11" s="17" t="s">
        <v>57</v>
      </c>
      <c r="G11" s="17" t="s">
        <v>58</v>
      </c>
      <c r="H11" s="18">
        <v>66</v>
      </c>
      <c r="I11" s="18"/>
      <c r="J11" s="18">
        <f t="shared" si="0"/>
        <v>33</v>
      </c>
      <c r="K11" s="18" t="s">
        <v>27</v>
      </c>
      <c r="L11" s="25">
        <v>87</v>
      </c>
      <c r="M11" s="25">
        <f t="shared" si="1"/>
        <v>43.5</v>
      </c>
      <c r="N11" s="18">
        <f t="shared" si="2"/>
        <v>76.5</v>
      </c>
      <c r="O11" s="25">
        <v>1</v>
      </c>
    </row>
    <row r="12" s="2" customFormat="1" ht="21" customHeight="1" spans="1:15">
      <c r="A12" s="13" t="s">
        <v>54</v>
      </c>
      <c r="B12" s="14">
        <v>2</v>
      </c>
      <c r="C12" s="15" t="s">
        <v>59</v>
      </c>
      <c r="D12" s="15" t="s">
        <v>18</v>
      </c>
      <c r="E12" s="16" t="s">
        <v>60</v>
      </c>
      <c r="F12" s="17" t="s">
        <v>61</v>
      </c>
      <c r="G12" s="17" t="s">
        <v>62</v>
      </c>
      <c r="H12" s="18">
        <v>67</v>
      </c>
      <c r="I12" s="18"/>
      <c r="J12" s="18">
        <f t="shared" si="0"/>
        <v>33.5</v>
      </c>
      <c r="K12" s="18" t="s">
        <v>27</v>
      </c>
      <c r="L12" s="25">
        <v>91</v>
      </c>
      <c r="M12" s="25">
        <f t="shared" si="1"/>
        <v>45.5</v>
      </c>
      <c r="N12" s="18">
        <f t="shared" si="2"/>
        <v>79</v>
      </c>
      <c r="O12" s="25">
        <v>1</v>
      </c>
    </row>
    <row r="13" s="2" customFormat="1" ht="20" customHeight="1" spans="1:15">
      <c r="A13" s="14"/>
      <c r="B13" s="14"/>
      <c r="C13" s="15" t="s">
        <v>63</v>
      </c>
      <c r="D13" s="15" t="s">
        <v>41</v>
      </c>
      <c r="E13" s="19"/>
      <c r="F13" s="17" t="s">
        <v>61</v>
      </c>
      <c r="G13" s="17" t="s">
        <v>64</v>
      </c>
      <c r="H13" s="18">
        <v>60</v>
      </c>
      <c r="I13" s="18"/>
      <c r="J13" s="18">
        <f t="shared" si="0"/>
        <v>30</v>
      </c>
      <c r="K13" s="18" t="s">
        <v>22</v>
      </c>
      <c r="L13" s="25">
        <v>89.2</v>
      </c>
      <c r="M13" s="25">
        <f t="shared" si="1"/>
        <v>44.6</v>
      </c>
      <c r="N13" s="18">
        <f t="shared" si="2"/>
        <v>74.6</v>
      </c>
      <c r="O13" s="25">
        <v>2</v>
      </c>
    </row>
    <row r="14" s="2" customFormat="1" ht="21" customHeight="1" spans="1:15">
      <c r="A14" s="13" t="s">
        <v>54</v>
      </c>
      <c r="B14" s="14">
        <v>1</v>
      </c>
      <c r="C14" s="15" t="s">
        <v>65</v>
      </c>
      <c r="D14" s="15" t="s">
        <v>41</v>
      </c>
      <c r="E14" s="16" t="s">
        <v>66</v>
      </c>
      <c r="F14" s="17" t="s">
        <v>67</v>
      </c>
      <c r="G14" s="17" t="s">
        <v>68</v>
      </c>
      <c r="H14" s="18">
        <v>65</v>
      </c>
      <c r="I14" s="18"/>
      <c r="J14" s="18">
        <f t="shared" si="0"/>
        <v>32.5</v>
      </c>
      <c r="K14" s="18" t="s">
        <v>22</v>
      </c>
      <c r="L14" s="25">
        <v>86.2</v>
      </c>
      <c r="M14" s="25">
        <f t="shared" si="1"/>
        <v>43.1</v>
      </c>
      <c r="N14" s="18">
        <f t="shared" si="2"/>
        <v>75.6</v>
      </c>
      <c r="O14" s="25">
        <v>1</v>
      </c>
    </row>
    <row r="15" s="2" customFormat="1" ht="21" customHeight="1" spans="1:15">
      <c r="A15" s="13" t="s">
        <v>54</v>
      </c>
      <c r="B15" s="14">
        <v>1</v>
      </c>
      <c r="C15" s="15" t="s">
        <v>69</v>
      </c>
      <c r="D15" s="15" t="s">
        <v>18</v>
      </c>
      <c r="E15" s="16" t="s">
        <v>46</v>
      </c>
      <c r="F15" s="17" t="s">
        <v>70</v>
      </c>
      <c r="G15" s="17" t="s">
        <v>71</v>
      </c>
      <c r="H15" s="18">
        <v>65</v>
      </c>
      <c r="I15" s="18"/>
      <c r="J15" s="18">
        <f t="shared" si="0"/>
        <v>32.5</v>
      </c>
      <c r="K15" s="18" t="s">
        <v>27</v>
      </c>
      <c r="L15" s="25">
        <v>86.2</v>
      </c>
      <c r="M15" s="25">
        <f t="shared" si="1"/>
        <v>43.1</v>
      </c>
      <c r="N15" s="18">
        <f t="shared" si="2"/>
        <v>75.6</v>
      </c>
      <c r="O15" s="25">
        <v>1</v>
      </c>
    </row>
    <row r="16" ht="26" customHeight="1" spans="1:15">
      <c r="A16" s="13" t="s">
        <v>72</v>
      </c>
      <c r="B16" s="14">
        <v>6</v>
      </c>
      <c r="C16" s="20" t="s">
        <v>73</v>
      </c>
      <c r="D16" s="20" t="s">
        <v>18</v>
      </c>
      <c r="E16" s="16" t="s">
        <v>74</v>
      </c>
      <c r="F16" s="21" t="s">
        <v>75</v>
      </c>
      <c r="G16" s="21" t="s">
        <v>76</v>
      </c>
      <c r="H16" s="22">
        <v>73.5</v>
      </c>
      <c r="I16" s="22"/>
      <c r="J16" s="22">
        <f t="shared" si="0"/>
        <v>36.75</v>
      </c>
      <c r="K16" s="22" t="s">
        <v>22</v>
      </c>
      <c r="L16" s="26">
        <v>93.2</v>
      </c>
      <c r="M16" s="26">
        <f t="shared" si="1"/>
        <v>46.6</v>
      </c>
      <c r="N16" s="22">
        <f t="shared" si="2"/>
        <v>83.35</v>
      </c>
      <c r="O16" s="26">
        <v>1</v>
      </c>
    </row>
    <row r="17" ht="20.1" customHeight="1" spans="1:15">
      <c r="A17" s="14"/>
      <c r="B17" s="14"/>
      <c r="C17" s="20" t="s">
        <v>77</v>
      </c>
      <c r="D17" s="20" t="s">
        <v>18</v>
      </c>
      <c r="E17" s="19"/>
      <c r="F17" s="21" t="s">
        <v>75</v>
      </c>
      <c r="G17" s="21" t="s">
        <v>78</v>
      </c>
      <c r="H17" s="22">
        <v>72.5</v>
      </c>
      <c r="I17" s="22"/>
      <c r="J17" s="22">
        <f t="shared" si="0"/>
        <v>36.25</v>
      </c>
      <c r="K17" s="22" t="s">
        <v>49</v>
      </c>
      <c r="L17" s="26">
        <v>93.8</v>
      </c>
      <c r="M17" s="26">
        <f t="shared" si="1"/>
        <v>46.9</v>
      </c>
      <c r="N17" s="22">
        <f t="shared" si="2"/>
        <v>83.15</v>
      </c>
      <c r="O17" s="26">
        <v>2</v>
      </c>
    </row>
    <row r="18" ht="20.1" customHeight="1" spans="1:15">
      <c r="A18" s="14"/>
      <c r="B18" s="14"/>
      <c r="C18" s="20" t="s">
        <v>79</v>
      </c>
      <c r="D18" s="20" t="s">
        <v>18</v>
      </c>
      <c r="E18" s="19"/>
      <c r="F18" s="21" t="s">
        <v>75</v>
      </c>
      <c r="G18" s="21" t="s">
        <v>80</v>
      </c>
      <c r="H18" s="22">
        <v>74.5</v>
      </c>
      <c r="I18" s="22"/>
      <c r="J18" s="22">
        <f t="shared" si="0"/>
        <v>37.25</v>
      </c>
      <c r="K18" s="22" t="s">
        <v>27</v>
      </c>
      <c r="L18" s="26">
        <v>90</v>
      </c>
      <c r="M18" s="26">
        <f t="shared" si="1"/>
        <v>45</v>
      </c>
      <c r="N18" s="22">
        <f t="shared" si="2"/>
        <v>82.25</v>
      </c>
      <c r="O18" s="26">
        <v>3</v>
      </c>
    </row>
    <row r="19" ht="20.1" customHeight="1" spans="1:15">
      <c r="A19" s="14"/>
      <c r="B19" s="14"/>
      <c r="C19" s="20" t="s">
        <v>81</v>
      </c>
      <c r="D19" s="20" t="s">
        <v>41</v>
      </c>
      <c r="E19" s="19"/>
      <c r="F19" s="21" t="s">
        <v>75</v>
      </c>
      <c r="G19" s="21" t="s">
        <v>82</v>
      </c>
      <c r="H19" s="22">
        <v>66.5</v>
      </c>
      <c r="I19" s="22">
        <v>6</v>
      </c>
      <c r="J19" s="22">
        <f t="shared" si="0"/>
        <v>36.25</v>
      </c>
      <c r="K19" s="22">
        <v>3</v>
      </c>
      <c r="L19" s="26">
        <v>89.4</v>
      </c>
      <c r="M19" s="26">
        <f t="shared" si="1"/>
        <v>44.7</v>
      </c>
      <c r="N19" s="22">
        <f t="shared" si="2"/>
        <v>80.95</v>
      </c>
      <c r="O19" s="26">
        <v>4</v>
      </c>
    </row>
    <row r="20" ht="20.1" customHeight="1" spans="1:15">
      <c r="A20" s="14"/>
      <c r="B20" s="14"/>
      <c r="C20" s="20" t="s">
        <v>83</v>
      </c>
      <c r="D20" s="20" t="s">
        <v>18</v>
      </c>
      <c r="E20" s="19"/>
      <c r="F20" s="21" t="s">
        <v>75</v>
      </c>
      <c r="G20" s="21" t="s">
        <v>84</v>
      </c>
      <c r="H20" s="22">
        <v>66</v>
      </c>
      <c r="I20" s="22"/>
      <c r="J20" s="22">
        <f t="shared" si="0"/>
        <v>33</v>
      </c>
      <c r="K20" s="22">
        <v>9</v>
      </c>
      <c r="L20" s="26">
        <v>92</v>
      </c>
      <c r="M20" s="26">
        <f t="shared" si="1"/>
        <v>46</v>
      </c>
      <c r="N20" s="22">
        <f t="shared" si="2"/>
        <v>79</v>
      </c>
      <c r="O20" s="26">
        <v>5</v>
      </c>
    </row>
    <row r="21" s="3" customFormat="1" ht="20.1" customHeight="1" spans="1:15">
      <c r="A21" s="14"/>
      <c r="B21" s="14"/>
      <c r="C21" s="20" t="s">
        <v>85</v>
      </c>
      <c r="D21" s="20" t="s">
        <v>18</v>
      </c>
      <c r="E21" s="19"/>
      <c r="F21" s="21" t="s">
        <v>75</v>
      </c>
      <c r="G21" s="21" t="s">
        <v>86</v>
      </c>
      <c r="H21" s="22">
        <v>71.5</v>
      </c>
      <c r="I21" s="22"/>
      <c r="J21" s="22">
        <f t="shared" si="0"/>
        <v>35.75</v>
      </c>
      <c r="K21" s="22">
        <v>5</v>
      </c>
      <c r="L21" s="26">
        <v>85.4</v>
      </c>
      <c r="M21" s="26">
        <f t="shared" si="1"/>
        <v>42.7</v>
      </c>
      <c r="N21" s="22">
        <f t="shared" si="2"/>
        <v>78.45</v>
      </c>
      <c r="O21" s="26">
        <v>6</v>
      </c>
    </row>
    <row r="22" ht="20.1" customHeight="1" spans="1:15">
      <c r="A22" s="13" t="s">
        <v>72</v>
      </c>
      <c r="B22" s="14">
        <v>6</v>
      </c>
      <c r="C22" s="20" t="s">
        <v>87</v>
      </c>
      <c r="D22" s="20" t="s">
        <v>18</v>
      </c>
      <c r="E22" s="16" t="s">
        <v>88</v>
      </c>
      <c r="F22" s="21" t="s">
        <v>89</v>
      </c>
      <c r="G22" s="21" t="s">
        <v>90</v>
      </c>
      <c r="H22" s="22">
        <v>73.5</v>
      </c>
      <c r="I22" s="22"/>
      <c r="J22" s="22">
        <f t="shared" ref="J22:J39" si="3">(H22+I22)*0.5</f>
        <v>36.75</v>
      </c>
      <c r="K22" s="22" t="s">
        <v>27</v>
      </c>
      <c r="L22" s="26">
        <v>88.6</v>
      </c>
      <c r="M22" s="26">
        <f t="shared" ref="M22:M38" si="4">L22*0.5</f>
        <v>44.3</v>
      </c>
      <c r="N22" s="22">
        <f t="shared" ref="N22:N38" si="5">J22+M22</f>
        <v>81.05</v>
      </c>
      <c r="O22" s="26">
        <v>1</v>
      </c>
    </row>
    <row r="23" ht="20.1" customHeight="1" spans="1:15">
      <c r="A23" s="14"/>
      <c r="B23" s="14"/>
      <c r="C23" s="20" t="s">
        <v>91</v>
      </c>
      <c r="D23" s="20" t="s">
        <v>18</v>
      </c>
      <c r="E23" s="19"/>
      <c r="F23" s="21" t="s">
        <v>89</v>
      </c>
      <c r="G23" s="21" t="s">
        <v>92</v>
      </c>
      <c r="H23" s="22">
        <v>68</v>
      </c>
      <c r="I23" s="22"/>
      <c r="J23" s="22">
        <f t="shared" si="3"/>
        <v>34</v>
      </c>
      <c r="K23" s="22" t="s">
        <v>22</v>
      </c>
      <c r="L23" s="26">
        <v>87.2</v>
      </c>
      <c r="M23" s="26">
        <f t="shared" si="4"/>
        <v>43.6</v>
      </c>
      <c r="N23" s="22">
        <f t="shared" si="5"/>
        <v>77.6</v>
      </c>
      <c r="O23" s="26">
        <v>2</v>
      </c>
    </row>
    <row r="24" ht="20.1" customHeight="1" spans="1:15">
      <c r="A24" s="14"/>
      <c r="B24" s="14"/>
      <c r="C24" s="20" t="s">
        <v>93</v>
      </c>
      <c r="D24" s="20" t="s">
        <v>18</v>
      </c>
      <c r="E24" s="19"/>
      <c r="F24" s="21" t="s">
        <v>89</v>
      </c>
      <c r="G24" s="21" t="s">
        <v>94</v>
      </c>
      <c r="H24" s="22">
        <v>66</v>
      </c>
      <c r="I24" s="22"/>
      <c r="J24" s="22">
        <f t="shared" si="3"/>
        <v>33</v>
      </c>
      <c r="K24" s="22" t="s">
        <v>95</v>
      </c>
      <c r="L24" s="26">
        <v>87</v>
      </c>
      <c r="M24" s="26">
        <f t="shared" si="4"/>
        <v>43.5</v>
      </c>
      <c r="N24" s="22">
        <f t="shared" si="5"/>
        <v>76.5</v>
      </c>
      <c r="O24" s="26">
        <v>3</v>
      </c>
    </row>
    <row r="25" ht="20.1" customHeight="1" spans="1:15">
      <c r="A25" s="14"/>
      <c r="B25" s="14"/>
      <c r="C25" s="20" t="s">
        <v>96</v>
      </c>
      <c r="D25" s="20" t="s">
        <v>18</v>
      </c>
      <c r="E25" s="19"/>
      <c r="F25" s="21" t="s">
        <v>89</v>
      </c>
      <c r="G25" s="21" t="s">
        <v>97</v>
      </c>
      <c r="H25" s="22">
        <v>62</v>
      </c>
      <c r="I25" s="22"/>
      <c r="J25" s="22">
        <f t="shared" si="3"/>
        <v>31</v>
      </c>
      <c r="K25" s="22" t="s">
        <v>98</v>
      </c>
      <c r="L25" s="26">
        <v>88.4</v>
      </c>
      <c r="M25" s="26">
        <f t="shared" si="4"/>
        <v>44.2</v>
      </c>
      <c r="N25" s="22">
        <f t="shared" si="5"/>
        <v>75.2</v>
      </c>
      <c r="O25" s="26">
        <v>4</v>
      </c>
    </row>
    <row r="26" ht="20.1" customHeight="1" spans="1:15">
      <c r="A26" s="14"/>
      <c r="B26" s="14"/>
      <c r="C26" s="20" t="s">
        <v>99</v>
      </c>
      <c r="D26" s="20" t="s">
        <v>18</v>
      </c>
      <c r="E26" s="19"/>
      <c r="F26" s="21" t="s">
        <v>89</v>
      </c>
      <c r="G26" s="21" t="s">
        <v>100</v>
      </c>
      <c r="H26" s="22">
        <v>66</v>
      </c>
      <c r="I26" s="22"/>
      <c r="J26" s="22">
        <f t="shared" si="3"/>
        <v>33</v>
      </c>
      <c r="K26" s="22" t="s">
        <v>95</v>
      </c>
      <c r="L26" s="26">
        <v>83.6</v>
      </c>
      <c r="M26" s="26">
        <f t="shared" si="4"/>
        <v>41.8</v>
      </c>
      <c r="N26" s="22">
        <f t="shared" si="5"/>
        <v>74.8</v>
      </c>
      <c r="O26" s="26">
        <v>5</v>
      </c>
    </row>
    <row r="27" ht="20.1" customHeight="1" spans="1:15">
      <c r="A27" s="14"/>
      <c r="B27" s="14"/>
      <c r="C27" s="20" t="s">
        <v>101</v>
      </c>
      <c r="D27" s="20" t="s">
        <v>18</v>
      </c>
      <c r="E27" s="19"/>
      <c r="F27" s="21" t="s">
        <v>89</v>
      </c>
      <c r="G27" s="21" t="s">
        <v>102</v>
      </c>
      <c r="H27" s="22">
        <v>61.5</v>
      </c>
      <c r="I27" s="22"/>
      <c r="J27" s="22">
        <f t="shared" si="3"/>
        <v>30.75</v>
      </c>
      <c r="K27" s="22" t="s">
        <v>103</v>
      </c>
      <c r="L27" s="26">
        <v>87.8</v>
      </c>
      <c r="M27" s="26">
        <f t="shared" si="4"/>
        <v>43.9</v>
      </c>
      <c r="N27" s="22">
        <f t="shared" si="5"/>
        <v>74.65</v>
      </c>
      <c r="O27" s="26">
        <v>6</v>
      </c>
    </row>
    <row r="28" ht="20.1" customHeight="1" spans="1:15">
      <c r="A28" s="13" t="s">
        <v>72</v>
      </c>
      <c r="B28" s="14">
        <v>3</v>
      </c>
      <c r="C28" s="20" t="s">
        <v>104</v>
      </c>
      <c r="D28" s="20" t="s">
        <v>18</v>
      </c>
      <c r="E28" s="16" t="s">
        <v>105</v>
      </c>
      <c r="F28" s="21" t="s">
        <v>106</v>
      </c>
      <c r="G28" s="21" t="s">
        <v>107</v>
      </c>
      <c r="H28" s="22">
        <v>69</v>
      </c>
      <c r="I28" s="22"/>
      <c r="J28" s="22">
        <f t="shared" si="3"/>
        <v>34.5</v>
      </c>
      <c r="K28" s="22" t="s">
        <v>22</v>
      </c>
      <c r="L28" s="26">
        <v>92.8</v>
      </c>
      <c r="M28" s="26">
        <f t="shared" si="4"/>
        <v>46.4</v>
      </c>
      <c r="N28" s="22">
        <f t="shared" si="5"/>
        <v>80.9</v>
      </c>
      <c r="O28" s="26">
        <v>1</v>
      </c>
    </row>
    <row r="29" ht="20.1" customHeight="1" spans="1:15">
      <c r="A29" s="14"/>
      <c r="B29" s="14"/>
      <c r="C29" s="20" t="s">
        <v>108</v>
      </c>
      <c r="D29" s="20" t="s">
        <v>18</v>
      </c>
      <c r="E29" s="19"/>
      <c r="F29" s="21" t="s">
        <v>106</v>
      </c>
      <c r="G29" s="21" t="s">
        <v>109</v>
      </c>
      <c r="H29" s="22">
        <v>67</v>
      </c>
      <c r="I29" s="22"/>
      <c r="J29" s="22">
        <f t="shared" si="3"/>
        <v>33.5</v>
      </c>
      <c r="K29" s="22" t="s">
        <v>103</v>
      </c>
      <c r="L29" s="26">
        <v>91.8</v>
      </c>
      <c r="M29" s="26">
        <f t="shared" si="4"/>
        <v>45.9</v>
      </c>
      <c r="N29" s="22">
        <f t="shared" si="5"/>
        <v>79.4</v>
      </c>
      <c r="O29" s="26">
        <v>2</v>
      </c>
    </row>
    <row r="30" ht="20.1" customHeight="1" spans="1:15">
      <c r="A30" s="14"/>
      <c r="B30" s="14"/>
      <c r="C30" s="20" t="s">
        <v>110</v>
      </c>
      <c r="D30" s="20" t="s">
        <v>18</v>
      </c>
      <c r="E30" s="19"/>
      <c r="F30" s="21" t="s">
        <v>106</v>
      </c>
      <c r="G30" s="21" t="s">
        <v>111</v>
      </c>
      <c r="H30" s="22">
        <v>68.5</v>
      </c>
      <c r="I30" s="22"/>
      <c r="J30" s="22">
        <f t="shared" si="3"/>
        <v>34.25</v>
      </c>
      <c r="K30" s="22" t="s">
        <v>112</v>
      </c>
      <c r="L30" s="26">
        <v>90</v>
      </c>
      <c r="M30" s="26">
        <f t="shared" si="4"/>
        <v>45</v>
      </c>
      <c r="N30" s="22">
        <f t="shared" si="5"/>
        <v>79.25</v>
      </c>
      <c r="O30" s="26">
        <v>3</v>
      </c>
    </row>
    <row r="31" ht="20.1" customHeight="1" spans="1:15">
      <c r="A31" s="13" t="s">
        <v>72</v>
      </c>
      <c r="B31" s="14">
        <v>2</v>
      </c>
      <c r="C31" s="20" t="s">
        <v>113</v>
      </c>
      <c r="D31" s="20" t="s">
        <v>41</v>
      </c>
      <c r="E31" s="16" t="s">
        <v>114</v>
      </c>
      <c r="F31" s="21" t="s">
        <v>115</v>
      </c>
      <c r="G31" s="21" t="s">
        <v>116</v>
      </c>
      <c r="H31" s="22">
        <v>64.5</v>
      </c>
      <c r="I31" s="22"/>
      <c r="J31" s="22">
        <f t="shared" si="3"/>
        <v>32.25</v>
      </c>
      <c r="K31" s="22" t="s">
        <v>27</v>
      </c>
      <c r="L31" s="26">
        <v>91</v>
      </c>
      <c r="M31" s="26">
        <f t="shared" si="4"/>
        <v>45.5</v>
      </c>
      <c r="N31" s="22">
        <f t="shared" si="5"/>
        <v>77.75</v>
      </c>
      <c r="O31" s="26">
        <v>1</v>
      </c>
    </row>
    <row r="32" ht="20.1" customHeight="1" spans="1:15">
      <c r="A32" s="14"/>
      <c r="B32" s="14"/>
      <c r="C32" s="20" t="s">
        <v>117</v>
      </c>
      <c r="D32" s="20" t="s">
        <v>18</v>
      </c>
      <c r="E32" s="23"/>
      <c r="F32" s="21" t="s">
        <v>115</v>
      </c>
      <c r="G32" s="21" t="s">
        <v>118</v>
      </c>
      <c r="H32" s="22">
        <v>56.5</v>
      </c>
      <c r="I32" s="22"/>
      <c r="J32" s="22">
        <f t="shared" si="3"/>
        <v>28.25</v>
      </c>
      <c r="K32" s="22" t="s">
        <v>112</v>
      </c>
      <c r="L32" s="26">
        <v>91.8</v>
      </c>
      <c r="M32" s="26">
        <f t="shared" si="4"/>
        <v>45.9</v>
      </c>
      <c r="N32" s="22">
        <f t="shared" si="5"/>
        <v>74.15</v>
      </c>
      <c r="O32" s="26">
        <v>2</v>
      </c>
    </row>
    <row r="33" ht="20.1" customHeight="1" spans="1:15">
      <c r="A33" s="13" t="s">
        <v>72</v>
      </c>
      <c r="B33" s="14">
        <v>2</v>
      </c>
      <c r="C33" s="20" t="s">
        <v>119</v>
      </c>
      <c r="D33" s="20" t="s">
        <v>41</v>
      </c>
      <c r="E33" s="16" t="s">
        <v>120</v>
      </c>
      <c r="F33" s="21" t="s">
        <v>121</v>
      </c>
      <c r="G33" s="21" t="s">
        <v>122</v>
      </c>
      <c r="H33" s="22">
        <v>69.5</v>
      </c>
      <c r="I33" s="22"/>
      <c r="J33" s="22">
        <f t="shared" si="3"/>
        <v>34.75</v>
      </c>
      <c r="K33" s="22" t="s">
        <v>27</v>
      </c>
      <c r="L33" s="26">
        <v>92.8</v>
      </c>
      <c r="M33" s="26">
        <f t="shared" si="4"/>
        <v>46.4</v>
      </c>
      <c r="N33" s="22">
        <f t="shared" si="5"/>
        <v>81.15</v>
      </c>
      <c r="O33" s="26">
        <v>1</v>
      </c>
    </row>
    <row r="34" ht="20.1" customHeight="1" spans="1:15">
      <c r="A34" s="14"/>
      <c r="B34" s="14"/>
      <c r="C34" s="20" t="s">
        <v>123</v>
      </c>
      <c r="D34" s="20" t="s">
        <v>18</v>
      </c>
      <c r="E34" s="19"/>
      <c r="F34" s="21" t="s">
        <v>121</v>
      </c>
      <c r="G34" s="21" t="s">
        <v>124</v>
      </c>
      <c r="H34" s="22">
        <v>62</v>
      </c>
      <c r="I34" s="22">
        <v>6</v>
      </c>
      <c r="J34" s="22">
        <f t="shared" si="3"/>
        <v>34</v>
      </c>
      <c r="K34" s="22">
        <v>2</v>
      </c>
      <c r="L34" s="26">
        <v>88.4</v>
      </c>
      <c r="M34" s="26">
        <f t="shared" si="4"/>
        <v>44.2</v>
      </c>
      <c r="N34" s="22">
        <f t="shared" si="5"/>
        <v>78.2</v>
      </c>
      <c r="O34" s="26">
        <v>2</v>
      </c>
    </row>
    <row r="35" ht="20.1" customHeight="1" spans="1:15">
      <c r="A35" s="13" t="s">
        <v>72</v>
      </c>
      <c r="B35" s="14">
        <v>2</v>
      </c>
      <c r="C35" s="20" t="s">
        <v>125</v>
      </c>
      <c r="D35" s="20" t="s">
        <v>18</v>
      </c>
      <c r="E35" s="16" t="s">
        <v>126</v>
      </c>
      <c r="F35" s="21" t="s">
        <v>127</v>
      </c>
      <c r="G35" s="21" t="s">
        <v>128</v>
      </c>
      <c r="H35" s="22">
        <v>72</v>
      </c>
      <c r="I35" s="22"/>
      <c r="J35" s="22">
        <f t="shared" si="3"/>
        <v>36</v>
      </c>
      <c r="K35" s="22" t="s">
        <v>22</v>
      </c>
      <c r="L35" s="26">
        <v>92.6</v>
      </c>
      <c r="M35" s="26">
        <f t="shared" si="4"/>
        <v>46.3</v>
      </c>
      <c r="N35" s="22">
        <f t="shared" si="5"/>
        <v>82.3</v>
      </c>
      <c r="O35" s="26">
        <v>1</v>
      </c>
    </row>
    <row r="36" ht="20.1" customHeight="1" spans="1:15">
      <c r="A36" s="14"/>
      <c r="B36" s="14"/>
      <c r="C36" s="20" t="s">
        <v>129</v>
      </c>
      <c r="D36" s="20" t="s">
        <v>18</v>
      </c>
      <c r="E36" s="19"/>
      <c r="F36" s="21" t="s">
        <v>127</v>
      </c>
      <c r="G36" s="21" t="s">
        <v>130</v>
      </c>
      <c r="H36" s="22">
        <v>72.5</v>
      </c>
      <c r="I36" s="22"/>
      <c r="J36" s="22">
        <f t="shared" si="3"/>
        <v>36.25</v>
      </c>
      <c r="K36" s="22" t="s">
        <v>27</v>
      </c>
      <c r="L36" s="26">
        <v>89</v>
      </c>
      <c r="M36" s="26">
        <f t="shared" si="4"/>
        <v>44.5</v>
      </c>
      <c r="N36" s="22">
        <f t="shared" si="5"/>
        <v>80.75</v>
      </c>
      <c r="O36" s="26">
        <v>2</v>
      </c>
    </row>
    <row r="37" ht="20.1" customHeight="1" spans="1:15">
      <c r="A37" s="13" t="s">
        <v>131</v>
      </c>
      <c r="B37" s="14">
        <v>2</v>
      </c>
      <c r="C37" s="20" t="s">
        <v>132</v>
      </c>
      <c r="D37" s="20" t="s">
        <v>18</v>
      </c>
      <c r="E37" s="16" t="s">
        <v>74</v>
      </c>
      <c r="F37" s="21" t="s">
        <v>133</v>
      </c>
      <c r="G37" s="21" t="s">
        <v>134</v>
      </c>
      <c r="H37" s="22">
        <v>64.5</v>
      </c>
      <c r="I37" s="22"/>
      <c r="J37" s="22">
        <f t="shared" si="3"/>
        <v>32.25</v>
      </c>
      <c r="K37" s="22" t="s">
        <v>22</v>
      </c>
      <c r="L37" s="26">
        <v>91.4</v>
      </c>
      <c r="M37" s="26">
        <f t="shared" si="4"/>
        <v>45.7</v>
      </c>
      <c r="N37" s="22">
        <f t="shared" si="5"/>
        <v>77.95</v>
      </c>
      <c r="O37" s="26">
        <v>1</v>
      </c>
    </row>
    <row r="38" ht="20.1" customHeight="1" spans="1:15">
      <c r="A38" s="14"/>
      <c r="B38" s="14"/>
      <c r="C38" s="20" t="s">
        <v>135</v>
      </c>
      <c r="D38" s="20" t="s">
        <v>18</v>
      </c>
      <c r="E38" s="19"/>
      <c r="F38" s="21" t="s">
        <v>133</v>
      </c>
      <c r="G38" s="21" t="s">
        <v>136</v>
      </c>
      <c r="H38" s="22">
        <v>62.5</v>
      </c>
      <c r="I38" s="22"/>
      <c r="J38" s="22">
        <f t="shared" si="3"/>
        <v>31.25</v>
      </c>
      <c r="K38" s="22" t="s">
        <v>49</v>
      </c>
      <c r="L38" s="26">
        <v>89.4</v>
      </c>
      <c r="M38" s="26">
        <f t="shared" si="4"/>
        <v>44.7</v>
      </c>
      <c r="N38" s="22">
        <f t="shared" si="5"/>
        <v>75.95</v>
      </c>
      <c r="O38" s="26">
        <v>2</v>
      </c>
    </row>
    <row r="39" ht="20.1" customHeight="1" spans="1:15">
      <c r="A39" s="13" t="s">
        <v>131</v>
      </c>
      <c r="B39" s="14">
        <v>6</v>
      </c>
      <c r="C39" s="20" t="s">
        <v>137</v>
      </c>
      <c r="D39" s="20" t="s">
        <v>18</v>
      </c>
      <c r="E39" s="16" t="s">
        <v>88</v>
      </c>
      <c r="F39" s="21" t="s">
        <v>138</v>
      </c>
      <c r="G39" s="21" t="s">
        <v>139</v>
      </c>
      <c r="H39" s="22">
        <v>68.5</v>
      </c>
      <c r="I39" s="22"/>
      <c r="J39" s="22">
        <f t="shared" ref="J39:J56" si="6">(H39+I39)*0.5</f>
        <v>34.25</v>
      </c>
      <c r="K39" s="22" t="s">
        <v>49</v>
      </c>
      <c r="L39" s="26">
        <v>91.8</v>
      </c>
      <c r="M39" s="26">
        <f t="shared" ref="M39:M56" si="7">L39*0.5</f>
        <v>45.9</v>
      </c>
      <c r="N39" s="22">
        <f t="shared" ref="N39:N56" si="8">J39+M39</f>
        <v>80.15</v>
      </c>
      <c r="O39" s="26">
        <v>1</v>
      </c>
    </row>
    <row r="40" ht="20.1" customHeight="1" spans="1:15">
      <c r="A40" s="14"/>
      <c r="B40" s="14"/>
      <c r="C40" s="20" t="s">
        <v>140</v>
      </c>
      <c r="D40" s="20" t="s">
        <v>18</v>
      </c>
      <c r="E40" s="19"/>
      <c r="F40" s="21" t="s">
        <v>138</v>
      </c>
      <c r="G40" s="21" t="s">
        <v>141</v>
      </c>
      <c r="H40" s="22">
        <v>68</v>
      </c>
      <c r="I40" s="22"/>
      <c r="J40" s="22">
        <f t="shared" si="6"/>
        <v>34</v>
      </c>
      <c r="K40" s="22" t="s">
        <v>95</v>
      </c>
      <c r="L40" s="26">
        <v>90.4</v>
      </c>
      <c r="M40" s="26">
        <f t="shared" si="7"/>
        <v>45.2</v>
      </c>
      <c r="N40" s="22">
        <f t="shared" si="8"/>
        <v>79.2</v>
      </c>
      <c r="O40" s="26">
        <v>2</v>
      </c>
    </row>
    <row r="41" ht="20.1" customHeight="1" spans="1:15">
      <c r="A41" s="14"/>
      <c r="B41" s="14"/>
      <c r="C41" s="20" t="s">
        <v>142</v>
      </c>
      <c r="D41" s="20" t="s">
        <v>18</v>
      </c>
      <c r="E41" s="19"/>
      <c r="F41" s="21" t="s">
        <v>138</v>
      </c>
      <c r="G41" s="21" t="s">
        <v>143</v>
      </c>
      <c r="H41" s="22">
        <v>71</v>
      </c>
      <c r="I41" s="22"/>
      <c r="J41" s="22">
        <f t="shared" si="6"/>
        <v>35.5</v>
      </c>
      <c r="K41" s="22" t="s">
        <v>27</v>
      </c>
      <c r="L41" s="26">
        <v>82.6</v>
      </c>
      <c r="M41" s="26">
        <f t="shared" si="7"/>
        <v>41.3</v>
      </c>
      <c r="N41" s="22">
        <f t="shared" si="8"/>
        <v>76.8</v>
      </c>
      <c r="O41" s="26">
        <v>3</v>
      </c>
    </row>
    <row r="42" ht="20.1" customHeight="1" spans="1:15">
      <c r="A42" s="14"/>
      <c r="B42" s="14"/>
      <c r="C42" s="20" t="s">
        <v>144</v>
      </c>
      <c r="D42" s="20" t="s">
        <v>18</v>
      </c>
      <c r="E42" s="19"/>
      <c r="F42" s="21" t="s">
        <v>138</v>
      </c>
      <c r="G42" s="21" t="s">
        <v>145</v>
      </c>
      <c r="H42" s="22">
        <v>64</v>
      </c>
      <c r="I42" s="22"/>
      <c r="J42" s="22">
        <f t="shared" si="6"/>
        <v>32</v>
      </c>
      <c r="K42" s="22" t="s">
        <v>146</v>
      </c>
      <c r="L42" s="26">
        <v>89</v>
      </c>
      <c r="M42" s="26">
        <f t="shared" si="7"/>
        <v>44.5</v>
      </c>
      <c r="N42" s="22">
        <f t="shared" si="8"/>
        <v>76.5</v>
      </c>
      <c r="O42" s="26">
        <v>4</v>
      </c>
    </row>
    <row r="43" ht="20.1" customHeight="1" spans="1:15">
      <c r="A43" s="14"/>
      <c r="B43" s="14"/>
      <c r="C43" s="20" t="s">
        <v>147</v>
      </c>
      <c r="D43" s="20" t="s">
        <v>18</v>
      </c>
      <c r="E43" s="19"/>
      <c r="F43" s="21" t="s">
        <v>138</v>
      </c>
      <c r="G43" s="21" t="s">
        <v>148</v>
      </c>
      <c r="H43" s="22">
        <v>59.5</v>
      </c>
      <c r="I43" s="22"/>
      <c r="J43" s="22">
        <f t="shared" si="6"/>
        <v>29.75</v>
      </c>
      <c r="K43" s="22">
        <v>15</v>
      </c>
      <c r="L43" s="26">
        <v>91.8</v>
      </c>
      <c r="M43" s="26">
        <f t="shared" si="7"/>
        <v>45.9</v>
      </c>
      <c r="N43" s="22">
        <f t="shared" si="8"/>
        <v>75.65</v>
      </c>
      <c r="O43" s="26">
        <v>5</v>
      </c>
    </row>
    <row r="44" ht="20.1" customHeight="1" spans="1:15">
      <c r="A44" s="14"/>
      <c r="B44" s="14"/>
      <c r="C44" s="20" t="s">
        <v>149</v>
      </c>
      <c r="D44" s="20" t="s">
        <v>18</v>
      </c>
      <c r="E44" s="19"/>
      <c r="F44" s="21" t="s">
        <v>138</v>
      </c>
      <c r="G44" s="21" t="s">
        <v>150</v>
      </c>
      <c r="H44" s="22">
        <v>67</v>
      </c>
      <c r="I44" s="22"/>
      <c r="J44" s="22">
        <f t="shared" si="6"/>
        <v>33.5</v>
      </c>
      <c r="K44" s="22" t="s">
        <v>112</v>
      </c>
      <c r="L44" s="26">
        <v>84</v>
      </c>
      <c r="M44" s="26">
        <f t="shared" si="7"/>
        <v>42</v>
      </c>
      <c r="N44" s="22">
        <f t="shared" si="8"/>
        <v>75.5</v>
      </c>
      <c r="O44" s="26">
        <v>6</v>
      </c>
    </row>
    <row r="45" ht="20.1" customHeight="1" spans="1:15">
      <c r="A45" s="13" t="s">
        <v>151</v>
      </c>
      <c r="B45" s="14">
        <v>3</v>
      </c>
      <c r="C45" s="20" t="s">
        <v>152</v>
      </c>
      <c r="D45" s="20" t="s">
        <v>18</v>
      </c>
      <c r="E45" s="16" t="s">
        <v>153</v>
      </c>
      <c r="F45" s="21" t="s">
        <v>154</v>
      </c>
      <c r="G45" s="21" t="s">
        <v>155</v>
      </c>
      <c r="H45" s="22">
        <v>69</v>
      </c>
      <c r="I45" s="22"/>
      <c r="J45" s="22">
        <f t="shared" si="6"/>
        <v>34.5</v>
      </c>
      <c r="K45" s="22" t="s">
        <v>27</v>
      </c>
      <c r="L45" s="26">
        <v>87.2</v>
      </c>
      <c r="M45" s="26">
        <f t="shared" si="7"/>
        <v>43.6</v>
      </c>
      <c r="N45" s="22">
        <f t="shared" si="8"/>
        <v>78.1</v>
      </c>
      <c r="O45" s="26">
        <v>1</v>
      </c>
    </row>
    <row r="46" ht="20.1" customHeight="1" spans="1:15">
      <c r="A46" s="14"/>
      <c r="B46" s="14"/>
      <c r="C46" s="20" t="s">
        <v>156</v>
      </c>
      <c r="D46" s="20" t="s">
        <v>18</v>
      </c>
      <c r="E46" s="19"/>
      <c r="F46" s="21" t="s">
        <v>154</v>
      </c>
      <c r="G46" s="21" t="s">
        <v>157</v>
      </c>
      <c r="H46" s="22">
        <v>64</v>
      </c>
      <c r="I46" s="22"/>
      <c r="J46" s="22">
        <f t="shared" si="6"/>
        <v>32</v>
      </c>
      <c r="K46" s="22" t="s">
        <v>49</v>
      </c>
      <c r="L46" s="26">
        <v>91.4</v>
      </c>
      <c r="M46" s="26">
        <f t="shared" si="7"/>
        <v>45.7</v>
      </c>
      <c r="N46" s="22">
        <f t="shared" si="8"/>
        <v>77.7</v>
      </c>
      <c r="O46" s="26">
        <v>2</v>
      </c>
    </row>
    <row r="47" ht="20.1" customHeight="1" spans="1:15">
      <c r="A47" s="14"/>
      <c r="B47" s="14"/>
      <c r="C47" s="20" t="s">
        <v>158</v>
      </c>
      <c r="D47" s="20" t="s">
        <v>18</v>
      </c>
      <c r="E47" s="19"/>
      <c r="F47" s="21" t="s">
        <v>154</v>
      </c>
      <c r="G47" s="21" t="s">
        <v>159</v>
      </c>
      <c r="H47" s="22">
        <v>58</v>
      </c>
      <c r="I47" s="22"/>
      <c r="J47" s="22">
        <f t="shared" si="6"/>
        <v>29</v>
      </c>
      <c r="K47" s="22" t="s">
        <v>112</v>
      </c>
      <c r="L47" s="26">
        <v>94.4</v>
      </c>
      <c r="M47" s="26">
        <f t="shared" si="7"/>
        <v>47.2</v>
      </c>
      <c r="N47" s="22">
        <f t="shared" si="8"/>
        <v>76.2</v>
      </c>
      <c r="O47" s="26">
        <v>3</v>
      </c>
    </row>
  </sheetData>
  <sortState ref="C36:Q53">
    <sortCondition ref="N36:N53" descending="1"/>
  </sortState>
  <mergeCells count="31">
    <mergeCell ref="A1:O1"/>
    <mergeCell ref="A12:A13"/>
    <mergeCell ref="A16:A21"/>
    <mergeCell ref="A22:A27"/>
    <mergeCell ref="A28:A30"/>
    <mergeCell ref="A31:A32"/>
    <mergeCell ref="A33:A34"/>
    <mergeCell ref="A35:A36"/>
    <mergeCell ref="A37:A38"/>
    <mergeCell ref="A39:A44"/>
    <mergeCell ref="A45:A47"/>
    <mergeCell ref="B12:B13"/>
    <mergeCell ref="B16:B21"/>
    <mergeCell ref="B22:B27"/>
    <mergeCell ref="B28:B30"/>
    <mergeCell ref="B31:B32"/>
    <mergeCell ref="B33:B34"/>
    <mergeCell ref="B35:B36"/>
    <mergeCell ref="B37:B38"/>
    <mergeCell ref="B39:B44"/>
    <mergeCell ref="B45:B47"/>
    <mergeCell ref="E12:E13"/>
    <mergeCell ref="E16:E21"/>
    <mergeCell ref="E22:E27"/>
    <mergeCell ref="E28:E30"/>
    <mergeCell ref="E31:E32"/>
    <mergeCell ref="E33:E34"/>
    <mergeCell ref="E35:E36"/>
    <mergeCell ref="E37:E38"/>
    <mergeCell ref="E39:E44"/>
    <mergeCell ref="E45:E47"/>
  </mergeCells>
  <pageMargins left="0.747916666666667" right="0.747916666666667" top="0.984027777777778" bottom="0.984027777777778" header="0.511805555555556" footer="0.511805555555556"/>
  <pageSetup paperSize="9" scale="88" orientation="landscape" horizont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pmb201905052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2019-05-05T13:19:00Z</dcterms:created>
  <cp:lastPrinted>2019-06-22T09:31:00Z</cp:lastPrinted>
  <dcterms:modified xsi:type="dcterms:W3CDTF">2019-06-26T07:40:46Z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