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65" yWindow="90" windowWidth="15075" windowHeight="11760" activeTab="0"/>
  </bookViews>
  <sheets>
    <sheet name="成绩" sheetId="1" r:id="rId1"/>
  </sheets>
  <definedNames>
    <definedName name="_xlnm.Print_Area" localSheetId="0">'成绩'!$A$1:$O$198</definedName>
    <definedName name="_xlnm.Print_Titles" localSheetId="0">'成绩'!$1:$3</definedName>
    <definedName name="甲级_党群_90_123" localSheetId="0">'成绩'!$A$3:$J$3</definedName>
    <definedName name="甲级_党群_90_123">#REF!</definedName>
  </definedNames>
  <calcPr fullCalcOnLoad="1"/>
</workbook>
</file>

<file path=xl/sharedStrings.xml><?xml version="1.0" encoding="utf-8"?>
<sst xmlns="http://schemas.openxmlformats.org/spreadsheetml/2006/main" count="992" uniqueCount="350">
  <si>
    <t>001</t>
  </si>
  <si>
    <t>002</t>
  </si>
  <si>
    <t>901014</t>
  </si>
  <si>
    <t>901015</t>
  </si>
  <si>
    <t>901016</t>
  </si>
  <si>
    <t>901017</t>
  </si>
  <si>
    <t>901018</t>
  </si>
  <si>
    <t>901019</t>
  </si>
  <si>
    <t>901020</t>
  </si>
  <si>
    <t>901021</t>
  </si>
  <si>
    <t>901022</t>
  </si>
  <si>
    <t>901023</t>
  </si>
  <si>
    <t>901024</t>
  </si>
  <si>
    <t>901025</t>
  </si>
  <si>
    <t>902007</t>
  </si>
  <si>
    <t>902008</t>
  </si>
  <si>
    <t>902009</t>
  </si>
  <si>
    <t>902010</t>
  </si>
  <si>
    <t>902011</t>
  </si>
  <si>
    <t>902012</t>
  </si>
  <si>
    <t>902013</t>
  </si>
  <si>
    <t>902014</t>
  </si>
  <si>
    <t>902015</t>
  </si>
  <si>
    <t>902016</t>
  </si>
  <si>
    <t>902017</t>
  </si>
  <si>
    <t>902018</t>
  </si>
  <si>
    <t>003</t>
  </si>
  <si>
    <t>004</t>
  </si>
  <si>
    <t>005</t>
  </si>
  <si>
    <t>006</t>
  </si>
  <si>
    <t>中共临江市纪律检查委员会
临江市监察委员会</t>
  </si>
  <si>
    <t>笔试成绩</t>
  </si>
  <si>
    <t>总成绩</t>
  </si>
  <si>
    <t>面试成绩</t>
  </si>
  <si>
    <t>总分</t>
  </si>
  <si>
    <t>总分</t>
  </si>
  <si>
    <t>姓名</t>
  </si>
  <si>
    <t>报考部门</t>
  </si>
  <si>
    <t>报考职位</t>
  </si>
  <si>
    <t>申论</t>
  </si>
  <si>
    <t>名次</t>
  </si>
  <si>
    <t>部门
代码</t>
  </si>
  <si>
    <t>职位
代码</t>
  </si>
  <si>
    <t>招考
人数</t>
  </si>
  <si>
    <t>行测</t>
  </si>
  <si>
    <t>公安
专业</t>
  </si>
  <si>
    <t>笔试
折算</t>
  </si>
  <si>
    <t>面试
折算</t>
  </si>
  <si>
    <r>
      <rPr>
        <b/>
        <sz val="10"/>
        <rFont val="宋体"/>
        <family val="0"/>
      </rPr>
      <t>林宣廷</t>
    </r>
  </si>
  <si>
    <r>
      <rPr>
        <b/>
        <sz val="10"/>
        <rFont val="宋体"/>
        <family val="0"/>
      </rPr>
      <t>白山市公安局</t>
    </r>
  </si>
  <si>
    <r>
      <rPr>
        <b/>
        <sz val="10"/>
        <rFont val="宋体"/>
        <family val="0"/>
      </rPr>
      <t>视频侦查职位</t>
    </r>
  </si>
  <si>
    <r>
      <rPr>
        <b/>
        <sz val="10"/>
        <rFont val="宋体"/>
        <family val="0"/>
      </rPr>
      <t>于世尧</t>
    </r>
  </si>
  <si>
    <r>
      <rPr>
        <b/>
        <sz val="10"/>
        <rFont val="宋体"/>
        <family val="0"/>
      </rPr>
      <t>监所管理职位</t>
    </r>
    <r>
      <rPr>
        <b/>
        <sz val="10"/>
        <rFont val="Times New Roman"/>
        <family val="1"/>
      </rPr>
      <t>1</t>
    </r>
  </si>
  <si>
    <r>
      <rPr>
        <b/>
        <sz val="10"/>
        <rFont val="宋体"/>
        <family val="0"/>
      </rPr>
      <t>杨广宇</t>
    </r>
  </si>
  <si>
    <r>
      <rPr>
        <b/>
        <sz val="10"/>
        <rFont val="宋体"/>
        <family val="0"/>
      </rPr>
      <t>乔琨</t>
    </r>
  </si>
  <si>
    <r>
      <rPr>
        <b/>
        <sz val="10"/>
        <rFont val="宋体"/>
        <family val="0"/>
      </rPr>
      <t>监所管理职位</t>
    </r>
    <r>
      <rPr>
        <b/>
        <sz val="10"/>
        <rFont val="Times New Roman"/>
        <family val="1"/>
      </rPr>
      <t>2</t>
    </r>
  </si>
  <si>
    <r>
      <rPr>
        <b/>
        <sz val="10"/>
        <rFont val="宋体"/>
        <family val="0"/>
      </rPr>
      <t>廉占南</t>
    </r>
  </si>
  <si>
    <r>
      <rPr>
        <b/>
        <sz val="10"/>
        <rFont val="宋体"/>
        <family val="0"/>
      </rPr>
      <t>刘筱潇</t>
    </r>
  </si>
  <si>
    <r>
      <rPr>
        <b/>
        <sz val="10"/>
        <rFont val="宋体"/>
        <family val="0"/>
      </rPr>
      <t>监所管理职位</t>
    </r>
    <r>
      <rPr>
        <b/>
        <sz val="10"/>
        <rFont val="Times New Roman"/>
        <family val="1"/>
      </rPr>
      <t>3</t>
    </r>
  </si>
  <si>
    <r>
      <rPr>
        <b/>
        <sz val="10"/>
        <rFont val="宋体"/>
        <family val="0"/>
      </rPr>
      <t>陈曦</t>
    </r>
  </si>
  <si>
    <r>
      <rPr>
        <b/>
        <sz val="10"/>
        <rFont val="宋体"/>
        <family val="0"/>
      </rPr>
      <t>姜涛</t>
    </r>
  </si>
  <si>
    <r>
      <rPr>
        <b/>
        <sz val="10"/>
        <rFont val="宋体"/>
        <family val="0"/>
      </rPr>
      <t>白山市江源区湾沟镇人民政府</t>
    </r>
  </si>
  <si>
    <r>
      <rPr>
        <b/>
        <sz val="10"/>
        <rFont val="宋体"/>
        <family val="0"/>
      </rPr>
      <t>专职党建职位</t>
    </r>
    <r>
      <rPr>
        <b/>
        <sz val="10"/>
        <rFont val="Times New Roman"/>
        <family val="1"/>
      </rPr>
      <t>1</t>
    </r>
  </si>
  <si>
    <r>
      <rPr>
        <b/>
        <sz val="10"/>
        <rFont val="宋体"/>
        <family val="0"/>
      </rPr>
      <t>王钰</t>
    </r>
  </si>
  <si>
    <r>
      <rPr>
        <b/>
        <sz val="10"/>
        <rFont val="宋体"/>
        <family val="0"/>
      </rPr>
      <t>专职党建职位</t>
    </r>
    <r>
      <rPr>
        <b/>
        <sz val="10"/>
        <rFont val="Times New Roman"/>
        <family val="1"/>
      </rPr>
      <t>2</t>
    </r>
  </si>
  <si>
    <r>
      <rPr>
        <b/>
        <sz val="10"/>
        <rFont val="宋体"/>
        <family val="0"/>
      </rPr>
      <t>付再生</t>
    </r>
  </si>
  <si>
    <r>
      <rPr>
        <b/>
        <sz val="10"/>
        <rFont val="宋体"/>
        <family val="0"/>
      </rPr>
      <t>白山市江源区石人镇人民政府</t>
    </r>
  </si>
  <si>
    <r>
      <rPr>
        <b/>
        <sz val="10"/>
        <rFont val="宋体"/>
        <family val="0"/>
      </rPr>
      <t>童欣</t>
    </r>
  </si>
  <si>
    <r>
      <rPr>
        <b/>
        <sz val="10"/>
        <rFont val="宋体"/>
        <family val="0"/>
      </rPr>
      <t>林新茼</t>
    </r>
  </si>
  <si>
    <r>
      <rPr>
        <b/>
        <sz val="10"/>
        <rFont val="宋体"/>
        <family val="0"/>
      </rPr>
      <t>白山市江源区大石人镇人民政府</t>
    </r>
  </si>
  <si>
    <r>
      <rPr>
        <b/>
        <sz val="10"/>
        <rFont val="宋体"/>
        <family val="0"/>
      </rPr>
      <t>刘珊汝</t>
    </r>
  </si>
  <si>
    <r>
      <rPr>
        <b/>
        <sz val="10"/>
        <rFont val="宋体"/>
        <family val="0"/>
      </rPr>
      <t>高志远</t>
    </r>
  </si>
  <si>
    <r>
      <rPr>
        <b/>
        <sz val="10"/>
        <rFont val="宋体"/>
        <family val="0"/>
      </rPr>
      <t>长白朝鲜族自治县公安局</t>
    </r>
  </si>
  <si>
    <r>
      <rPr>
        <b/>
        <sz val="10"/>
        <rFont val="宋体"/>
        <family val="0"/>
      </rPr>
      <t>公安基层职位</t>
    </r>
  </si>
  <si>
    <r>
      <rPr>
        <b/>
        <sz val="10"/>
        <rFont val="宋体"/>
        <family val="0"/>
      </rPr>
      <t>唐显郁</t>
    </r>
  </si>
  <si>
    <r>
      <rPr>
        <b/>
        <sz val="10"/>
        <rFont val="宋体"/>
        <family val="0"/>
      </rPr>
      <t>文秘职位</t>
    </r>
  </si>
  <si>
    <r>
      <rPr>
        <b/>
        <sz val="10"/>
        <rFont val="宋体"/>
        <family val="0"/>
      </rPr>
      <t>高广一</t>
    </r>
  </si>
  <si>
    <r>
      <rPr>
        <b/>
        <sz val="10"/>
        <rFont val="宋体"/>
        <family val="0"/>
      </rPr>
      <t>网络犯罪侦查职位</t>
    </r>
  </si>
  <si>
    <r>
      <rPr>
        <b/>
        <sz val="10"/>
        <rFont val="宋体"/>
        <family val="0"/>
      </rPr>
      <t>金红</t>
    </r>
  </si>
  <si>
    <r>
      <rPr>
        <b/>
        <sz val="10"/>
        <rFont val="宋体"/>
        <family val="0"/>
      </rPr>
      <t>财务管理职位</t>
    </r>
  </si>
  <si>
    <r>
      <rPr>
        <b/>
        <sz val="10"/>
        <rFont val="宋体"/>
        <family val="0"/>
      </rPr>
      <t>刘泳泽</t>
    </r>
  </si>
  <si>
    <r>
      <rPr>
        <b/>
        <sz val="10"/>
        <rFont val="宋体"/>
        <family val="0"/>
      </rPr>
      <t>白山市江源区公安局</t>
    </r>
  </si>
  <si>
    <r>
      <rPr>
        <b/>
        <sz val="10"/>
        <rFont val="宋体"/>
        <family val="0"/>
      </rPr>
      <t>张玉超</t>
    </r>
  </si>
  <si>
    <r>
      <rPr>
        <b/>
        <sz val="10"/>
        <rFont val="宋体"/>
        <family val="0"/>
      </rPr>
      <t>刘建宏</t>
    </r>
  </si>
  <si>
    <r>
      <rPr>
        <b/>
        <sz val="10"/>
        <rFont val="宋体"/>
        <family val="0"/>
      </rPr>
      <t>焦科翰</t>
    </r>
  </si>
  <si>
    <r>
      <rPr>
        <b/>
        <sz val="10"/>
        <rFont val="宋体"/>
        <family val="0"/>
      </rPr>
      <t>警务通信技术职位</t>
    </r>
  </si>
  <si>
    <r>
      <rPr>
        <b/>
        <sz val="10"/>
        <rFont val="宋体"/>
        <family val="0"/>
      </rPr>
      <t>张楠</t>
    </r>
  </si>
  <si>
    <r>
      <rPr>
        <b/>
        <sz val="10"/>
        <rFont val="宋体"/>
        <family val="0"/>
      </rPr>
      <t>白山市江源区砟子镇人民政府</t>
    </r>
  </si>
  <si>
    <r>
      <rPr>
        <b/>
        <sz val="10"/>
        <rFont val="宋体"/>
        <family val="0"/>
      </rPr>
      <t>综合管理职位</t>
    </r>
  </si>
  <si>
    <r>
      <rPr>
        <b/>
        <sz val="10"/>
        <rFont val="宋体"/>
        <family val="0"/>
      </rPr>
      <t>张哲</t>
    </r>
  </si>
  <si>
    <r>
      <rPr>
        <b/>
        <sz val="10"/>
        <rFont val="宋体"/>
        <family val="0"/>
      </rPr>
      <t>服务基层项目职位</t>
    </r>
  </si>
  <si>
    <r>
      <rPr>
        <b/>
        <sz val="10"/>
        <rFont val="宋体"/>
        <family val="0"/>
      </rPr>
      <t>孙久东</t>
    </r>
  </si>
  <si>
    <r>
      <rPr>
        <b/>
        <sz val="10"/>
        <rFont val="宋体"/>
        <family val="0"/>
      </rPr>
      <t>文字综合职位</t>
    </r>
    <r>
      <rPr>
        <b/>
        <sz val="10"/>
        <rFont val="Times New Roman"/>
        <family val="1"/>
      </rPr>
      <t>1</t>
    </r>
  </si>
  <si>
    <r>
      <rPr>
        <b/>
        <sz val="10"/>
        <rFont val="宋体"/>
        <family val="0"/>
      </rPr>
      <t>于萍</t>
    </r>
  </si>
  <si>
    <r>
      <rPr>
        <b/>
        <sz val="10"/>
        <rFont val="宋体"/>
        <family val="0"/>
      </rPr>
      <t>文字综合职位</t>
    </r>
    <r>
      <rPr>
        <b/>
        <sz val="10"/>
        <rFont val="Times New Roman"/>
        <family val="1"/>
      </rPr>
      <t>2</t>
    </r>
  </si>
  <si>
    <r>
      <rPr>
        <b/>
        <sz val="10"/>
        <rFont val="宋体"/>
        <family val="0"/>
      </rPr>
      <t>李金峰</t>
    </r>
  </si>
  <si>
    <r>
      <rPr>
        <b/>
        <sz val="10"/>
        <rFont val="宋体"/>
        <family val="0"/>
      </rPr>
      <t>法律职位</t>
    </r>
    <r>
      <rPr>
        <b/>
        <sz val="10"/>
        <rFont val="Times New Roman"/>
        <family val="1"/>
      </rPr>
      <t>1</t>
    </r>
  </si>
  <si>
    <r>
      <rPr>
        <b/>
        <sz val="10"/>
        <rFont val="宋体"/>
        <family val="0"/>
      </rPr>
      <t>赵子玉</t>
    </r>
  </si>
  <si>
    <t>中共临江市纪律检查委员会
临江市监察委员会</t>
  </si>
  <si>
    <r>
      <rPr>
        <b/>
        <sz val="10"/>
        <rFont val="宋体"/>
        <family val="0"/>
      </rPr>
      <t>李华正</t>
    </r>
  </si>
  <si>
    <r>
      <rPr>
        <b/>
        <sz val="10"/>
        <rFont val="宋体"/>
        <family val="0"/>
      </rPr>
      <t>丁云超</t>
    </r>
  </si>
  <si>
    <r>
      <rPr>
        <b/>
        <sz val="10"/>
        <rFont val="宋体"/>
        <family val="0"/>
      </rPr>
      <t>法律职位</t>
    </r>
    <r>
      <rPr>
        <b/>
        <sz val="10"/>
        <rFont val="Times New Roman"/>
        <family val="1"/>
      </rPr>
      <t>2</t>
    </r>
  </si>
  <si>
    <r>
      <rPr>
        <b/>
        <sz val="10"/>
        <rFont val="宋体"/>
        <family val="0"/>
      </rPr>
      <t>沈慧敏</t>
    </r>
  </si>
  <si>
    <t>中共临江市纪律检查委员会
临江市监察委员会</t>
  </si>
  <si>
    <r>
      <rPr>
        <b/>
        <sz val="10"/>
        <rFont val="宋体"/>
        <family val="0"/>
      </rPr>
      <t>姜楠</t>
    </r>
  </si>
  <si>
    <r>
      <rPr>
        <b/>
        <sz val="10"/>
        <rFont val="宋体"/>
        <family val="0"/>
      </rPr>
      <t>宋佶明</t>
    </r>
  </si>
  <si>
    <r>
      <rPr>
        <b/>
        <sz val="10"/>
        <rFont val="宋体"/>
        <family val="0"/>
      </rPr>
      <t>财务管理职位</t>
    </r>
    <r>
      <rPr>
        <b/>
        <sz val="10"/>
        <rFont val="Times New Roman"/>
        <family val="1"/>
      </rPr>
      <t>1</t>
    </r>
  </si>
  <si>
    <t>中共临江市纪律检查委员会
临江市监察委员会</t>
  </si>
  <si>
    <r>
      <rPr>
        <b/>
        <sz val="10"/>
        <rFont val="宋体"/>
        <family val="0"/>
      </rPr>
      <t>张祎</t>
    </r>
  </si>
  <si>
    <r>
      <rPr>
        <b/>
        <sz val="10"/>
        <rFont val="宋体"/>
        <family val="0"/>
      </rPr>
      <t>财务管理职位</t>
    </r>
    <r>
      <rPr>
        <b/>
        <sz val="10"/>
        <rFont val="Times New Roman"/>
        <family val="1"/>
      </rPr>
      <t>2</t>
    </r>
  </si>
  <si>
    <t>中共临江市纪律检查委员会
临江市监察委员会</t>
  </si>
  <si>
    <r>
      <rPr>
        <b/>
        <sz val="10"/>
        <rFont val="宋体"/>
        <family val="0"/>
      </rPr>
      <t>温嘉伟</t>
    </r>
  </si>
  <si>
    <r>
      <rPr>
        <b/>
        <sz val="10"/>
        <rFont val="宋体"/>
        <family val="0"/>
      </rPr>
      <t>中共临江市委组织部</t>
    </r>
  </si>
  <si>
    <r>
      <rPr>
        <b/>
        <sz val="10"/>
        <rFont val="宋体"/>
        <family val="0"/>
      </rPr>
      <t>孙阳</t>
    </r>
  </si>
  <si>
    <r>
      <rPr>
        <b/>
        <sz val="10"/>
        <rFont val="宋体"/>
        <family val="0"/>
      </rPr>
      <t>孙瑜锴</t>
    </r>
  </si>
  <si>
    <r>
      <rPr>
        <b/>
        <sz val="10"/>
        <rFont val="宋体"/>
        <family val="0"/>
      </rPr>
      <t>文字综合职位</t>
    </r>
  </si>
  <si>
    <t>中共临江市委机构编制委员会
办公室</t>
  </si>
  <si>
    <r>
      <rPr>
        <b/>
        <sz val="10"/>
        <rFont val="宋体"/>
        <family val="0"/>
      </rPr>
      <t>郝俊杰</t>
    </r>
  </si>
  <si>
    <r>
      <rPr>
        <b/>
        <sz val="10"/>
        <rFont val="宋体"/>
        <family val="0"/>
      </rPr>
      <t>靖宇县公安局</t>
    </r>
  </si>
  <si>
    <r>
      <rPr>
        <b/>
        <sz val="10"/>
        <rFont val="宋体"/>
        <family val="0"/>
      </rPr>
      <t>陈顾元</t>
    </r>
  </si>
  <si>
    <r>
      <rPr>
        <b/>
        <sz val="10"/>
        <rFont val="宋体"/>
        <family val="0"/>
      </rPr>
      <t>法医职位</t>
    </r>
  </si>
  <si>
    <r>
      <rPr>
        <b/>
        <sz val="10"/>
        <rFont val="宋体"/>
        <family val="0"/>
      </rPr>
      <t>高诗博</t>
    </r>
  </si>
  <si>
    <r>
      <rPr>
        <b/>
        <sz val="10"/>
        <rFont val="宋体"/>
        <family val="0"/>
      </rPr>
      <t>王馨笛</t>
    </r>
  </si>
  <si>
    <r>
      <rPr>
        <b/>
        <sz val="10"/>
        <rFont val="宋体"/>
        <family val="0"/>
      </rPr>
      <t>高相林</t>
    </r>
  </si>
  <si>
    <r>
      <rPr>
        <b/>
        <sz val="10"/>
        <rFont val="宋体"/>
        <family val="0"/>
      </rPr>
      <t>临江市公安局</t>
    </r>
  </si>
  <si>
    <r>
      <rPr>
        <b/>
        <sz val="10"/>
        <rFont val="宋体"/>
        <family val="0"/>
      </rPr>
      <t>陈向前</t>
    </r>
  </si>
  <si>
    <r>
      <rPr>
        <b/>
        <sz val="10"/>
        <rFont val="宋体"/>
        <family val="0"/>
      </rPr>
      <t>邵韦华</t>
    </r>
  </si>
  <si>
    <r>
      <rPr>
        <b/>
        <sz val="10"/>
        <rFont val="宋体"/>
        <family val="0"/>
      </rPr>
      <t>李宪智</t>
    </r>
  </si>
  <si>
    <r>
      <rPr>
        <b/>
        <sz val="10"/>
        <rFont val="宋体"/>
        <family val="0"/>
      </rPr>
      <t>朝语翻译职位</t>
    </r>
  </si>
  <si>
    <r>
      <rPr>
        <b/>
        <sz val="10"/>
        <rFont val="宋体"/>
        <family val="0"/>
      </rPr>
      <t>李大帅</t>
    </r>
  </si>
  <si>
    <r>
      <rPr>
        <b/>
        <sz val="10"/>
        <rFont val="宋体"/>
        <family val="0"/>
      </rPr>
      <t>抚松县抚松镇人民政府</t>
    </r>
  </si>
  <si>
    <r>
      <rPr>
        <b/>
        <sz val="10"/>
        <rFont val="宋体"/>
        <family val="0"/>
      </rPr>
      <t>叶薇</t>
    </r>
  </si>
  <si>
    <r>
      <rPr>
        <b/>
        <sz val="10"/>
        <rFont val="宋体"/>
        <family val="0"/>
      </rPr>
      <t>王洪东</t>
    </r>
  </si>
  <si>
    <r>
      <rPr>
        <b/>
        <sz val="10"/>
        <rFont val="宋体"/>
        <family val="0"/>
      </rPr>
      <t>抚松县松江河镇人民政府</t>
    </r>
  </si>
  <si>
    <r>
      <rPr>
        <b/>
        <sz val="10"/>
        <rFont val="宋体"/>
        <family val="0"/>
      </rPr>
      <t>王中一</t>
    </r>
  </si>
  <si>
    <r>
      <rPr>
        <b/>
        <sz val="10"/>
        <rFont val="宋体"/>
        <family val="0"/>
      </rPr>
      <t>窦浩然</t>
    </r>
  </si>
  <si>
    <r>
      <rPr>
        <b/>
        <sz val="10"/>
        <rFont val="宋体"/>
        <family val="0"/>
      </rPr>
      <t>抚松县露水河镇人民政府</t>
    </r>
  </si>
  <si>
    <r>
      <rPr>
        <b/>
        <sz val="10"/>
        <rFont val="宋体"/>
        <family val="0"/>
      </rPr>
      <t>黎婉茹</t>
    </r>
  </si>
  <si>
    <r>
      <rPr>
        <b/>
        <sz val="10"/>
        <rFont val="宋体"/>
        <family val="0"/>
      </rPr>
      <t>张雪</t>
    </r>
  </si>
  <si>
    <r>
      <rPr>
        <b/>
        <sz val="10"/>
        <rFont val="宋体"/>
        <family val="0"/>
      </rPr>
      <t>抚松县北岗镇人民政府</t>
    </r>
  </si>
  <si>
    <r>
      <rPr>
        <b/>
        <sz val="10"/>
        <rFont val="宋体"/>
        <family val="0"/>
      </rPr>
      <t>专职党建职位</t>
    </r>
  </si>
  <si>
    <r>
      <rPr>
        <b/>
        <sz val="10"/>
        <rFont val="宋体"/>
        <family val="0"/>
      </rPr>
      <t>吴洋</t>
    </r>
  </si>
  <si>
    <r>
      <rPr>
        <b/>
        <sz val="10"/>
        <rFont val="宋体"/>
        <family val="0"/>
      </rPr>
      <t>抚松县东岗镇人民政府</t>
    </r>
  </si>
  <si>
    <t>刘诗鹏</t>
  </si>
  <si>
    <r>
      <rPr>
        <b/>
        <sz val="10"/>
        <rFont val="宋体"/>
        <family val="0"/>
      </rPr>
      <t>王宝鑫</t>
    </r>
  </si>
  <si>
    <r>
      <rPr>
        <b/>
        <sz val="10"/>
        <rFont val="宋体"/>
        <family val="0"/>
      </rPr>
      <t>邵广富</t>
    </r>
  </si>
  <si>
    <r>
      <rPr>
        <b/>
        <sz val="10"/>
        <rFont val="宋体"/>
        <family val="0"/>
      </rPr>
      <t>抚松县兴隆乡人民政府</t>
    </r>
  </si>
  <si>
    <r>
      <rPr>
        <b/>
        <sz val="10"/>
        <rFont val="宋体"/>
        <family val="0"/>
      </rPr>
      <t>高源</t>
    </r>
  </si>
  <si>
    <r>
      <rPr>
        <b/>
        <sz val="10"/>
        <rFont val="宋体"/>
        <family val="0"/>
      </rPr>
      <t>邢丹</t>
    </r>
  </si>
  <si>
    <r>
      <rPr>
        <b/>
        <sz val="10"/>
        <rFont val="宋体"/>
        <family val="0"/>
      </rPr>
      <t>抚松县公安局</t>
    </r>
  </si>
  <si>
    <r>
      <rPr>
        <b/>
        <sz val="10"/>
        <rFont val="宋体"/>
        <family val="0"/>
      </rPr>
      <t>杨馥丞</t>
    </r>
  </si>
  <si>
    <r>
      <rPr>
        <b/>
        <sz val="10"/>
        <rFont val="宋体"/>
        <family val="0"/>
      </rPr>
      <t>徐成成</t>
    </r>
  </si>
  <si>
    <r>
      <rPr>
        <b/>
        <sz val="10"/>
        <rFont val="宋体"/>
        <family val="0"/>
      </rPr>
      <t>抚松县沿江乡人民政府</t>
    </r>
  </si>
  <si>
    <r>
      <rPr>
        <b/>
        <sz val="10"/>
        <rFont val="宋体"/>
        <family val="0"/>
      </rPr>
      <t>王可慧</t>
    </r>
  </si>
  <si>
    <r>
      <rPr>
        <b/>
        <sz val="10"/>
        <rFont val="宋体"/>
        <family val="0"/>
      </rPr>
      <t>抚松县抽水乡人民政府</t>
    </r>
  </si>
  <si>
    <r>
      <rPr>
        <b/>
        <sz val="10"/>
        <rFont val="宋体"/>
        <family val="0"/>
      </rPr>
      <t>宋炳伟</t>
    </r>
  </si>
  <si>
    <r>
      <rPr>
        <b/>
        <sz val="10"/>
        <rFont val="宋体"/>
        <family val="0"/>
      </rPr>
      <t>抚松县兴参镇人民政府</t>
    </r>
  </si>
  <si>
    <r>
      <rPr>
        <b/>
        <sz val="10"/>
        <rFont val="宋体"/>
        <family val="0"/>
      </rPr>
      <t>综合管理职位</t>
    </r>
    <r>
      <rPr>
        <b/>
        <sz val="10"/>
        <rFont val="Times New Roman"/>
        <family val="1"/>
      </rPr>
      <t>1</t>
    </r>
  </si>
  <si>
    <r>
      <rPr>
        <b/>
        <sz val="10"/>
        <rFont val="宋体"/>
        <family val="0"/>
      </rPr>
      <t>邱义刚</t>
    </r>
  </si>
  <si>
    <r>
      <rPr>
        <b/>
        <sz val="10"/>
        <rFont val="宋体"/>
        <family val="0"/>
      </rPr>
      <t>综合管理职位</t>
    </r>
    <r>
      <rPr>
        <b/>
        <sz val="10"/>
        <rFont val="Times New Roman"/>
        <family val="1"/>
      </rPr>
      <t>2</t>
    </r>
  </si>
  <si>
    <t>国琳杰</t>
  </si>
  <si>
    <r>
      <rPr>
        <b/>
        <sz val="10"/>
        <rFont val="宋体"/>
        <family val="0"/>
      </rPr>
      <t>王颖聪</t>
    </r>
  </si>
  <si>
    <r>
      <rPr>
        <b/>
        <sz val="10"/>
        <rFont val="宋体"/>
        <family val="0"/>
      </rPr>
      <t>抚松县泉阳镇人民政府</t>
    </r>
  </si>
  <si>
    <r>
      <rPr>
        <b/>
        <sz val="10"/>
        <rFont val="宋体"/>
        <family val="0"/>
      </rPr>
      <t>服务基层项目职位</t>
    </r>
    <r>
      <rPr>
        <b/>
        <sz val="10"/>
        <rFont val="Times New Roman"/>
        <family val="1"/>
      </rPr>
      <t>1</t>
    </r>
  </si>
  <si>
    <r>
      <rPr>
        <b/>
        <sz val="10"/>
        <rFont val="宋体"/>
        <family val="0"/>
      </rPr>
      <t>段文蕾</t>
    </r>
  </si>
  <si>
    <r>
      <rPr>
        <b/>
        <sz val="10"/>
        <rFont val="宋体"/>
        <family val="0"/>
      </rPr>
      <t>服务基层项目职位</t>
    </r>
    <r>
      <rPr>
        <b/>
        <sz val="10"/>
        <rFont val="Times New Roman"/>
        <family val="1"/>
      </rPr>
      <t>2</t>
    </r>
  </si>
  <si>
    <r>
      <rPr>
        <b/>
        <sz val="10"/>
        <rFont val="宋体"/>
        <family val="0"/>
      </rPr>
      <t>郑开秀</t>
    </r>
  </si>
  <si>
    <r>
      <rPr>
        <b/>
        <sz val="10"/>
        <rFont val="宋体"/>
        <family val="0"/>
      </rPr>
      <t>抚松县仙人桥镇人民政府</t>
    </r>
  </si>
  <si>
    <r>
      <rPr>
        <b/>
        <sz val="10"/>
        <rFont val="宋体"/>
        <family val="0"/>
      </rPr>
      <t>常莉婕</t>
    </r>
  </si>
  <si>
    <r>
      <rPr>
        <sz val="10"/>
        <rFont val="宋体"/>
        <family val="0"/>
      </rPr>
      <t>白山市公安局</t>
    </r>
  </si>
  <si>
    <r>
      <rPr>
        <sz val="10"/>
        <rFont val="宋体"/>
        <family val="0"/>
      </rPr>
      <t>视频侦查职位</t>
    </r>
  </si>
  <si>
    <r>
      <rPr>
        <sz val="10"/>
        <rFont val="宋体"/>
        <family val="0"/>
      </rPr>
      <t>张力玮</t>
    </r>
  </si>
  <si>
    <r>
      <rPr>
        <sz val="10"/>
        <rFont val="宋体"/>
        <family val="0"/>
      </rPr>
      <t>郑笃强</t>
    </r>
  </si>
  <si>
    <t>视频侦查职位</t>
  </si>
  <si>
    <r>
      <rPr>
        <sz val="10"/>
        <rFont val="宋体"/>
        <family val="0"/>
      </rPr>
      <t>监所管理职位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</si>
  <si>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张春雨</t>
    </r>
  </si>
  <si>
    <r>
      <rPr>
        <sz val="10"/>
        <rFont val="宋体"/>
        <family val="0"/>
      </rPr>
      <t>李行</t>
    </r>
  </si>
  <si>
    <r>
      <rPr>
        <sz val="10"/>
        <rFont val="宋体"/>
        <family val="0"/>
      </rPr>
      <t>杨程明</t>
    </r>
  </si>
  <si>
    <r>
      <rPr>
        <sz val="10"/>
        <rFont val="宋体"/>
        <family val="0"/>
      </rPr>
      <t>汤佳骜</t>
    </r>
  </si>
  <si>
    <r>
      <rPr>
        <sz val="10"/>
        <rFont val="宋体"/>
        <family val="0"/>
      </rPr>
      <t>监所管理职位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</si>
  <si>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林培栋</t>
    </r>
  </si>
  <si>
    <r>
      <rPr>
        <sz val="10"/>
        <rFont val="宋体"/>
        <family val="0"/>
      </rPr>
      <t>曲祚</t>
    </r>
  </si>
  <si>
    <r>
      <rPr>
        <sz val="10"/>
        <rFont val="宋体"/>
        <family val="0"/>
      </rPr>
      <t>管清泉</t>
    </r>
  </si>
  <si>
    <r>
      <rPr>
        <sz val="10"/>
        <rFont val="宋体"/>
        <family val="0"/>
      </rPr>
      <t>李健</t>
    </r>
  </si>
  <si>
    <r>
      <rPr>
        <sz val="10"/>
        <rFont val="宋体"/>
        <family val="0"/>
      </rPr>
      <t>监所管理职位</t>
    </r>
    <r>
      <rPr>
        <sz val="10"/>
        <rFont val="Times New Roman"/>
        <family val="1"/>
      </rPr>
      <t>3</t>
    </r>
  </si>
  <si>
    <r>
      <rPr>
        <sz val="10"/>
        <rFont val="宋体"/>
        <family val="0"/>
      </rPr>
      <t>杨阳</t>
    </r>
  </si>
  <si>
    <r>
      <rPr>
        <sz val="10"/>
        <rFont val="宋体"/>
        <family val="0"/>
      </rPr>
      <t>张宝仪</t>
    </r>
  </si>
  <si>
    <r>
      <rPr>
        <sz val="10"/>
        <rFont val="宋体"/>
        <family val="0"/>
      </rPr>
      <t>张晶</t>
    </r>
  </si>
  <si>
    <r>
      <rPr>
        <sz val="10"/>
        <rFont val="宋体"/>
        <family val="0"/>
      </rPr>
      <t>刘姝辰</t>
    </r>
  </si>
  <si>
    <r>
      <rPr>
        <sz val="10"/>
        <rFont val="宋体"/>
        <family val="0"/>
      </rPr>
      <t>白山市江源区湾沟镇人民政府</t>
    </r>
  </si>
  <si>
    <r>
      <rPr>
        <sz val="10"/>
        <rFont val="宋体"/>
        <family val="0"/>
      </rPr>
      <t>专职党建职位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</si>
  <si>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宋辉</t>
    </r>
  </si>
  <si>
    <r>
      <rPr>
        <sz val="10"/>
        <rFont val="宋体"/>
        <family val="0"/>
      </rPr>
      <t>官祺凯</t>
    </r>
  </si>
  <si>
    <r>
      <rPr>
        <sz val="10"/>
        <rFont val="宋体"/>
        <family val="0"/>
      </rPr>
      <t>专职党建职位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</si>
  <si>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巩雪嵘</t>
    </r>
  </si>
  <si>
    <r>
      <rPr>
        <sz val="10"/>
        <rFont val="宋体"/>
        <family val="0"/>
      </rPr>
      <t>陈晓宇</t>
    </r>
  </si>
  <si>
    <r>
      <rPr>
        <sz val="10"/>
        <rFont val="宋体"/>
        <family val="0"/>
      </rPr>
      <t>白山市江源区石人镇人民政府</t>
    </r>
  </si>
  <si>
    <r>
      <rPr>
        <sz val="10"/>
        <rFont val="宋体"/>
        <family val="0"/>
      </rPr>
      <t>辛佳林</t>
    </r>
  </si>
  <si>
    <r>
      <rPr>
        <sz val="10"/>
        <rFont val="宋体"/>
        <family val="0"/>
      </rPr>
      <t>苏少庆</t>
    </r>
  </si>
  <si>
    <r>
      <rPr>
        <sz val="10"/>
        <rFont val="宋体"/>
        <family val="0"/>
      </rPr>
      <t>关婷</t>
    </r>
  </si>
  <si>
    <r>
      <rPr>
        <sz val="10"/>
        <rFont val="宋体"/>
        <family val="0"/>
      </rPr>
      <t>秦圆圆</t>
    </r>
  </si>
  <si>
    <r>
      <rPr>
        <sz val="10"/>
        <rFont val="宋体"/>
        <family val="0"/>
      </rPr>
      <t>白山市江源区大石人镇人民政府</t>
    </r>
  </si>
  <si>
    <r>
      <rPr>
        <sz val="10"/>
        <rFont val="宋体"/>
        <family val="0"/>
      </rPr>
      <t>王海聪</t>
    </r>
  </si>
  <si>
    <r>
      <rPr>
        <sz val="10"/>
        <rFont val="宋体"/>
        <family val="0"/>
      </rPr>
      <t>李帅</t>
    </r>
  </si>
  <si>
    <r>
      <rPr>
        <sz val="10"/>
        <rFont val="宋体"/>
        <family val="0"/>
      </rPr>
      <t>英祖萍</t>
    </r>
  </si>
  <si>
    <r>
      <rPr>
        <sz val="10"/>
        <rFont val="宋体"/>
        <family val="0"/>
      </rPr>
      <t>王崇愉</t>
    </r>
  </si>
  <si>
    <r>
      <rPr>
        <sz val="10"/>
        <rFont val="宋体"/>
        <family val="0"/>
      </rPr>
      <t>长白朝鲜族自治县公安局</t>
    </r>
  </si>
  <si>
    <r>
      <rPr>
        <sz val="10"/>
        <rFont val="宋体"/>
        <family val="0"/>
      </rPr>
      <t>公安基层职位</t>
    </r>
  </si>
  <si>
    <r>
      <rPr>
        <sz val="10"/>
        <rFont val="宋体"/>
        <family val="0"/>
      </rPr>
      <t>王叶宏</t>
    </r>
  </si>
  <si>
    <r>
      <rPr>
        <sz val="10"/>
        <rFont val="宋体"/>
        <family val="0"/>
      </rPr>
      <t>朱作忠</t>
    </r>
  </si>
  <si>
    <r>
      <rPr>
        <sz val="10"/>
        <rFont val="宋体"/>
        <family val="0"/>
      </rPr>
      <t>文秘职位</t>
    </r>
  </si>
  <si>
    <r>
      <rPr>
        <sz val="10"/>
        <rFont val="宋体"/>
        <family val="0"/>
      </rPr>
      <t>赵洋</t>
    </r>
  </si>
  <si>
    <r>
      <rPr>
        <sz val="10"/>
        <rFont val="宋体"/>
        <family val="0"/>
      </rPr>
      <t>王亚东</t>
    </r>
  </si>
  <si>
    <r>
      <rPr>
        <sz val="10"/>
        <rFont val="宋体"/>
        <family val="0"/>
      </rPr>
      <t>网络犯罪侦查职位</t>
    </r>
  </si>
  <si>
    <r>
      <rPr>
        <sz val="10"/>
        <rFont val="宋体"/>
        <family val="0"/>
      </rPr>
      <t>张强</t>
    </r>
  </si>
  <si>
    <r>
      <rPr>
        <sz val="10"/>
        <rFont val="宋体"/>
        <family val="0"/>
      </rPr>
      <t>腾凯</t>
    </r>
  </si>
  <si>
    <r>
      <rPr>
        <sz val="10"/>
        <rFont val="宋体"/>
        <family val="0"/>
      </rPr>
      <t>财务管理职位</t>
    </r>
  </si>
  <si>
    <r>
      <rPr>
        <sz val="10"/>
        <rFont val="宋体"/>
        <family val="0"/>
      </rPr>
      <t>王星南</t>
    </r>
  </si>
  <si>
    <r>
      <rPr>
        <sz val="10"/>
        <rFont val="宋体"/>
        <family val="0"/>
      </rPr>
      <t>李慧</t>
    </r>
  </si>
  <si>
    <r>
      <rPr>
        <sz val="10"/>
        <rFont val="宋体"/>
        <family val="0"/>
      </rPr>
      <t>白山市江源区公安局</t>
    </r>
  </si>
  <si>
    <r>
      <rPr>
        <sz val="10"/>
        <rFont val="宋体"/>
        <family val="0"/>
      </rPr>
      <t>彭勃</t>
    </r>
  </si>
  <si>
    <r>
      <rPr>
        <sz val="10"/>
        <rFont val="宋体"/>
        <family val="0"/>
      </rPr>
      <t>李国新</t>
    </r>
  </si>
  <si>
    <r>
      <rPr>
        <sz val="10"/>
        <rFont val="宋体"/>
        <family val="0"/>
      </rPr>
      <t>张桓健</t>
    </r>
  </si>
  <si>
    <r>
      <rPr>
        <sz val="10"/>
        <rFont val="宋体"/>
        <family val="0"/>
      </rPr>
      <t>刘衍希</t>
    </r>
  </si>
  <si>
    <r>
      <rPr>
        <sz val="10"/>
        <rFont val="宋体"/>
        <family val="0"/>
      </rPr>
      <t>盛冠搏</t>
    </r>
  </si>
  <si>
    <r>
      <rPr>
        <sz val="10"/>
        <rFont val="宋体"/>
        <family val="0"/>
      </rPr>
      <t>丁林国</t>
    </r>
  </si>
  <si>
    <r>
      <rPr>
        <sz val="10"/>
        <rFont val="宋体"/>
        <family val="0"/>
      </rPr>
      <t>警务通信技术职位</t>
    </r>
  </si>
  <si>
    <r>
      <rPr>
        <sz val="10"/>
        <rFont val="宋体"/>
        <family val="0"/>
      </rPr>
      <t>宁良浩</t>
    </r>
  </si>
  <si>
    <r>
      <rPr>
        <sz val="10"/>
        <rFont val="宋体"/>
        <family val="0"/>
      </rPr>
      <t>张仲宇</t>
    </r>
  </si>
  <si>
    <r>
      <rPr>
        <sz val="10"/>
        <rFont val="宋体"/>
        <family val="0"/>
      </rPr>
      <t>白山市江源区砟子镇人民政府</t>
    </r>
  </si>
  <si>
    <r>
      <rPr>
        <sz val="10"/>
        <rFont val="宋体"/>
        <family val="0"/>
      </rPr>
      <t>综合管理职位</t>
    </r>
  </si>
  <si>
    <r>
      <rPr>
        <sz val="10"/>
        <rFont val="宋体"/>
        <family val="0"/>
      </rPr>
      <t>冯翔</t>
    </r>
  </si>
  <si>
    <r>
      <rPr>
        <sz val="10"/>
        <rFont val="宋体"/>
        <family val="0"/>
      </rPr>
      <t>刘凌</t>
    </r>
  </si>
  <si>
    <r>
      <rPr>
        <sz val="10"/>
        <rFont val="宋体"/>
        <family val="0"/>
      </rPr>
      <t>服务基层项目职位</t>
    </r>
  </si>
  <si>
    <r>
      <rPr>
        <sz val="10"/>
        <rFont val="宋体"/>
        <family val="0"/>
      </rPr>
      <t>蔡晓妍</t>
    </r>
  </si>
  <si>
    <r>
      <rPr>
        <sz val="10"/>
        <rFont val="宋体"/>
        <family val="0"/>
      </rPr>
      <t>贾佳</t>
    </r>
  </si>
  <si>
    <t>中共临江市纪律检查委员会
临江市监察委员会</t>
  </si>
  <si>
    <r>
      <rPr>
        <sz val="10"/>
        <rFont val="宋体"/>
        <family val="0"/>
      </rPr>
      <t>罗强</t>
    </r>
  </si>
  <si>
    <r>
      <rPr>
        <sz val="10"/>
        <rFont val="宋体"/>
        <family val="0"/>
      </rPr>
      <t>文字综合职位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</si>
  <si>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李虹霖</t>
    </r>
  </si>
  <si>
    <r>
      <rPr>
        <sz val="10"/>
        <rFont val="宋体"/>
        <family val="0"/>
      </rPr>
      <t>文字综合职位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</si>
  <si>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涂源驿</t>
    </r>
  </si>
  <si>
    <t>李晓倩</t>
  </si>
  <si>
    <r>
      <rPr>
        <sz val="10"/>
        <rFont val="宋体"/>
        <family val="0"/>
      </rPr>
      <t>法律职位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</si>
  <si>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王晓帆</t>
    </r>
  </si>
  <si>
    <r>
      <rPr>
        <sz val="10"/>
        <rFont val="宋体"/>
        <family val="0"/>
      </rPr>
      <t>魏勇林</t>
    </r>
  </si>
  <si>
    <r>
      <rPr>
        <sz val="10"/>
        <rFont val="宋体"/>
        <family val="0"/>
      </rPr>
      <t>焦先锐</t>
    </r>
  </si>
  <si>
    <r>
      <rPr>
        <sz val="10"/>
        <rFont val="宋体"/>
        <family val="0"/>
      </rPr>
      <t>王振羽</t>
    </r>
  </si>
  <si>
    <r>
      <rPr>
        <sz val="10"/>
        <rFont val="宋体"/>
        <family val="0"/>
      </rPr>
      <t>张孟洋</t>
    </r>
  </si>
  <si>
    <r>
      <rPr>
        <sz val="10"/>
        <rFont val="宋体"/>
        <family val="0"/>
      </rPr>
      <t>张天宇</t>
    </r>
  </si>
  <si>
    <r>
      <rPr>
        <sz val="10"/>
        <rFont val="宋体"/>
        <family val="0"/>
      </rPr>
      <t>法律职位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</si>
  <si>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王君诺</t>
    </r>
  </si>
  <si>
    <r>
      <rPr>
        <sz val="10"/>
        <rFont val="宋体"/>
        <family val="0"/>
      </rPr>
      <t>李昊明</t>
    </r>
  </si>
  <si>
    <r>
      <rPr>
        <sz val="10"/>
        <rFont val="宋体"/>
        <family val="0"/>
      </rPr>
      <t>李振兰</t>
    </r>
  </si>
  <si>
    <r>
      <rPr>
        <sz val="10"/>
        <rFont val="宋体"/>
        <family val="0"/>
      </rPr>
      <t>孙越</t>
    </r>
  </si>
  <si>
    <r>
      <rPr>
        <sz val="10"/>
        <rFont val="宋体"/>
        <family val="0"/>
      </rPr>
      <t>吴雪</t>
    </r>
  </si>
  <si>
    <r>
      <rPr>
        <sz val="10"/>
        <rFont val="宋体"/>
        <family val="0"/>
      </rPr>
      <t>于洋</t>
    </r>
  </si>
  <si>
    <r>
      <rPr>
        <sz val="10"/>
        <rFont val="宋体"/>
        <family val="0"/>
      </rPr>
      <t>财务管理职位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</si>
  <si>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潘季成</t>
    </r>
  </si>
  <si>
    <r>
      <rPr>
        <sz val="10"/>
        <rFont val="宋体"/>
        <family val="0"/>
      </rPr>
      <t>刘冬冬</t>
    </r>
  </si>
  <si>
    <r>
      <rPr>
        <sz val="10"/>
        <rFont val="宋体"/>
        <family val="0"/>
      </rPr>
      <t>财务管理职位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</si>
  <si>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刘佳慧</t>
    </r>
  </si>
  <si>
    <r>
      <rPr>
        <sz val="10"/>
        <rFont val="宋体"/>
        <family val="0"/>
      </rPr>
      <t>韩敏</t>
    </r>
  </si>
  <si>
    <r>
      <rPr>
        <sz val="10"/>
        <rFont val="宋体"/>
        <family val="0"/>
      </rPr>
      <t>中共临江市委组织部</t>
    </r>
  </si>
  <si>
    <r>
      <rPr>
        <sz val="10"/>
        <rFont val="宋体"/>
        <family val="0"/>
      </rPr>
      <t>李浩</t>
    </r>
  </si>
  <si>
    <r>
      <rPr>
        <sz val="10"/>
        <rFont val="宋体"/>
        <family val="0"/>
      </rPr>
      <t>孙鹏宇</t>
    </r>
  </si>
  <si>
    <r>
      <rPr>
        <sz val="10"/>
        <rFont val="宋体"/>
        <family val="0"/>
      </rPr>
      <t>贾思琪</t>
    </r>
  </si>
  <si>
    <r>
      <rPr>
        <sz val="10"/>
        <rFont val="宋体"/>
        <family val="0"/>
      </rPr>
      <t>刘靖萱</t>
    </r>
  </si>
  <si>
    <r>
      <rPr>
        <sz val="10"/>
        <rFont val="宋体"/>
        <family val="0"/>
      </rPr>
      <t>文字综合职位</t>
    </r>
  </si>
  <si>
    <r>
      <rPr>
        <sz val="10"/>
        <rFont val="宋体"/>
        <family val="0"/>
      </rPr>
      <t>肖昌雪</t>
    </r>
  </si>
  <si>
    <r>
      <rPr>
        <sz val="10"/>
        <rFont val="宋体"/>
        <family val="0"/>
      </rPr>
      <t>全育霖</t>
    </r>
  </si>
  <si>
    <r>
      <rPr>
        <sz val="10"/>
        <rFont val="宋体"/>
        <family val="0"/>
      </rPr>
      <t>靖宇县公安局</t>
    </r>
  </si>
  <si>
    <r>
      <rPr>
        <sz val="10"/>
        <rFont val="宋体"/>
        <family val="0"/>
      </rPr>
      <t>智绪龙</t>
    </r>
  </si>
  <si>
    <r>
      <rPr>
        <sz val="10"/>
        <rFont val="宋体"/>
        <family val="0"/>
      </rPr>
      <t>鞠瑞峰</t>
    </r>
  </si>
  <si>
    <r>
      <rPr>
        <sz val="10"/>
        <rFont val="宋体"/>
        <family val="0"/>
      </rPr>
      <t>法医职位</t>
    </r>
  </si>
  <si>
    <r>
      <rPr>
        <sz val="10"/>
        <rFont val="宋体"/>
        <family val="0"/>
      </rPr>
      <t>夏明宣</t>
    </r>
  </si>
  <si>
    <r>
      <rPr>
        <sz val="10"/>
        <rFont val="宋体"/>
        <family val="0"/>
      </rPr>
      <t>刘君来</t>
    </r>
  </si>
  <si>
    <r>
      <rPr>
        <sz val="10"/>
        <rFont val="宋体"/>
        <family val="0"/>
      </rPr>
      <t>王怡瑶</t>
    </r>
  </si>
  <si>
    <r>
      <rPr>
        <sz val="10"/>
        <rFont val="宋体"/>
        <family val="0"/>
      </rPr>
      <t>栗晓婷</t>
    </r>
  </si>
  <si>
    <r>
      <rPr>
        <sz val="10"/>
        <rFont val="宋体"/>
        <family val="0"/>
      </rPr>
      <t>白志鹏</t>
    </r>
  </si>
  <si>
    <r>
      <rPr>
        <sz val="10"/>
        <rFont val="宋体"/>
        <family val="0"/>
      </rPr>
      <t>卢琪琪</t>
    </r>
  </si>
  <si>
    <r>
      <rPr>
        <sz val="10"/>
        <rFont val="宋体"/>
        <family val="0"/>
      </rPr>
      <t>临江市公安局</t>
    </r>
  </si>
  <si>
    <r>
      <rPr>
        <sz val="10"/>
        <rFont val="宋体"/>
        <family val="0"/>
      </rPr>
      <t>孙铭泽</t>
    </r>
  </si>
  <si>
    <r>
      <rPr>
        <sz val="10"/>
        <rFont val="宋体"/>
        <family val="0"/>
      </rPr>
      <t>董佳鑫</t>
    </r>
  </si>
  <si>
    <r>
      <rPr>
        <sz val="10"/>
        <rFont val="宋体"/>
        <family val="0"/>
      </rPr>
      <t>朱厚全</t>
    </r>
  </si>
  <si>
    <r>
      <rPr>
        <sz val="10"/>
        <rFont val="宋体"/>
        <family val="0"/>
      </rPr>
      <t>陈振宇</t>
    </r>
  </si>
  <si>
    <r>
      <rPr>
        <sz val="10"/>
        <rFont val="宋体"/>
        <family val="0"/>
      </rPr>
      <t>薛恩伯</t>
    </r>
  </si>
  <si>
    <r>
      <rPr>
        <sz val="10"/>
        <rFont val="宋体"/>
        <family val="0"/>
      </rPr>
      <t>董子齐</t>
    </r>
  </si>
  <si>
    <r>
      <rPr>
        <sz val="10"/>
        <rFont val="宋体"/>
        <family val="0"/>
      </rPr>
      <t>朝语翻译职位</t>
    </r>
  </si>
  <si>
    <r>
      <rPr>
        <sz val="10"/>
        <rFont val="宋体"/>
        <family val="0"/>
      </rPr>
      <t>李瑞</t>
    </r>
  </si>
  <si>
    <r>
      <rPr>
        <sz val="10"/>
        <rFont val="宋体"/>
        <family val="0"/>
      </rPr>
      <t>刘彦良</t>
    </r>
  </si>
  <si>
    <r>
      <rPr>
        <sz val="10"/>
        <rFont val="宋体"/>
        <family val="0"/>
      </rPr>
      <t>抚松县抚松镇人民政府</t>
    </r>
  </si>
  <si>
    <r>
      <rPr>
        <sz val="10"/>
        <rFont val="宋体"/>
        <family val="0"/>
      </rPr>
      <t>佟佳俊</t>
    </r>
  </si>
  <si>
    <r>
      <rPr>
        <sz val="10"/>
        <rFont val="宋体"/>
        <family val="0"/>
      </rPr>
      <t>卞玉琢</t>
    </r>
  </si>
  <si>
    <r>
      <rPr>
        <sz val="10"/>
        <rFont val="宋体"/>
        <family val="0"/>
      </rPr>
      <t>肖雅芯</t>
    </r>
  </si>
  <si>
    <r>
      <rPr>
        <sz val="10"/>
        <rFont val="宋体"/>
        <family val="0"/>
      </rPr>
      <t>朱永红</t>
    </r>
  </si>
  <si>
    <r>
      <rPr>
        <sz val="10"/>
        <rFont val="宋体"/>
        <family val="0"/>
      </rPr>
      <t>抚松县松江河镇人民政府</t>
    </r>
  </si>
  <si>
    <r>
      <rPr>
        <sz val="10"/>
        <rFont val="宋体"/>
        <family val="0"/>
      </rPr>
      <t>宋博</t>
    </r>
  </si>
  <si>
    <r>
      <rPr>
        <sz val="10"/>
        <rFont val="宋体"/>
        <family val="0"/>
      </rPr>
      <t>金宏刚</t>
    </r>
  </si>
  <si>
    <r>
      <rPr>
        <sz val="10"/>
        <rFont val="宋体"/>
        <family val="0"/>
      </rPr>
      <t>王妍</t>
    </r>
  </si>
  <si>
    <r>
      <rPr>
        <sz val="10"/>
        <rFont val="宋体"/>
        <family val="0"/>
      </rPr>
      <t>孙庆龙</t>
    </r>
  </si>
  <si>
    <r>
      <rPr>
        <sz val="10"/>
        <rFont val="宋体"/>
        <family val="0"/>
      </rPr>
      <t>抚松县露水河镇人民政府</t>
    </r>
  </si>
  <si>
    <r>
      <rPr>
        <sz val="10"/>
        <rFont val="宋体"/>
        <family val="0"/>
      </rPr>
      <t>杜寒宇</t>
    </r>
  </si>
  <si>
    <r>
      <rPr>
        <sz val="10"/>
        <rFont val="宋体"/>
        <family val="0"/>
      </rPr>
      <t>刘希丰</t>
    </r>
  </si>
  <si>
    <r>
      <rPr>
        <sz val="10"/>
        <rFont val="宋体"/>
        <family val="0"/>
      </rPr>
      <t>王嘉路</t>
    </r>
  </si>
  <si>
    <r>
      <rPr>
        <sz val="10"/>
        <rFont val="宋体"/>
        <family val="0"/>
      </rPr>
      <t>卜亮</t>
    </r>
  </si>
  <si>
    <r>
      <rPr>
        <sz val="10"/>
        <rFont val="宋体"/>
        <family val="0"/>
      </rPr>
      <t>抚松县北岗镇人民政府</t>
    </r>
  </si>
  <si>
    <r>
      <rPr>
        <sz val="10"/>
        <rFont val="宋体"/>
        <family val="0"/>
      </rPr>
      <t>专职党建职位</t>
    </r>
  </si>
  <si>
    <r>
      <rPr>
        <sz val="10"/>
        <rFont val="宋体"/>
        <family val="0"/>
      </rPr>
      <t>谭琳钰</t>
    </r>
  </si>
  <si>
    <r>
      <rPr>
        <sz val="10"/>
        <rFont val="宋体"/>
        <family val="0"/>
      </rPr>
      <t>王海燕</t>
    </r>
  </si>
  <si>
    <r>
      <rPr>
        <sz val="10"/>
        <rFont val="宋体"/>
        <family val="0"/>
      </rPr>
      <t>抚松县东岗镇人民政府</t>
    </r>
  </si>
  <si>
    <r>
      <rPr>
        <sz val="10"/>
        <rFont val="宋体"/>
        <family val="0"/>
      </rPr>
      <t>王长宾</t>
    </r>
  </si>
  <si>
    <r>
      <rPr>
        <sz val="10"/>
        <rFont val="宋体"/>
        <family val="0"/>
      </rPr>
      <t>蒲宏艳</t>
    </r>
  </si>
  <si>
    <r>
      <rPr>
        <sz val="10"/>
        <rFont val="宋体"/>
        <family val="0"/>
      </rPr>
      <t>张佳玲</t>
    </r>
  </si>
  <si>
    <r>
      <rPr>
        <sz val="10"/>
        <rFont val="宋体"/>
        <family val="0"/>
      </rPr>
      <t>抚松县兴隆乡人民政府</t>
    </r>
  </si>
  <si>
    <r>
      <rPr>
        <sz val="10"/>
        <rFont val="宋体"/>
        <family val="0"/>
      </rPr>
      <t>杨殿明</t>
    </r>
  </si>
  <si>
    <r>
      <rPr>
        <sz val="10"/>
        <rFont val="宋体"/>
        <family val="0"/>
      </rPr>
      <t>金磊</t>
    </r>
  </si>
  <si>
    <r>
      <rPr>
        <sz val="10"/>
        <rFont val="宋体"/>
        <family val="0"/>
      </rPr>
      <t>郭飞飞</t>
    </r>
  </si>
  <si>
    <r>
      <rPr>
        <sz val="10"/>
        <rFont val="宋体"/>
        <family val="0"/>
      </rPr>
      <t>英欢</t>
    </r>
  </si>
  <si>
    <r>
      <rPr>
        <sz val="10"/>
        <rFont val="宋体"/>
        <family val="0"/>
      </rPr>
      <t>抚松县公安局</t>
    </r>
  </si>
  <si>
    <r>
      <rPr>
        <sz val="10"/>
        <rFont val="宋体"/>
        <family val="0"/>
      </rPr>
      <t>曹洋</t>
    </r>
  </si>
  <si>
    <r>
      <rPr>
        <sz val="10"/>
        <rFont val="宋体"/>
        <family val="0"/>
      </rPr>
      <t>马新宇</t>
    </r>
  </si>
  <si>
    <r>
      <rPr>
        <sz val="10"/>
        <rFont val="宋体"/>
        <family val="0"/>
      </rPr>
      <t>张禹鑫</t>
    </r>
  </si>
  <si>
    <r>
      <rPr>
        <sz val="10"/>
        <rFont val="宋体"/>
        <family val="0"/>
      </rPr>
      <t>刘祥宇</t>
    </r>
  </si>
  <si>
    <r>
      <rPr>
        <sz val="10"/>
        <rFont val="宋体"/>
        <family val="0"/>
      </rPr>
      <t>抚松县沿江乡人民政府</t>
    </r>
  </si>
  <si>
    <r>
      <rPr>
        <sz val="10"/>
        <rFont val="宋体"/>
        <family val="0"/>
      </rPr>
      <t>滕天雨</t>
    </r>
  </si>
  <si>
    <r>
      <rPr>
        <sz val="10"/>
        <rFont val="宋体"/>
        <family val="0"/>
      </rPr>
      <t>付聪玲</t>
    </r>
  </si>
  <si>
    <r>
      <rPr>
        <sz val="10"/>
        <rFont val="宋体"/>
        <family val="0"/>
      </rPr>
      <t>抚松县抽水乡人民政府</t>
    </r>
  </si>
  <si>
    <r>
      <rPr>
        <sz val="10"/>
        <rFont val="宋体"/>
        <family val="0"/>
      </rPr>
      <t>陈阳</t>
    </r>
  </si>
  <si>
    <r>
      <rPr>
        <sz val="10"/>
        <rFont val="宋体"/>
        <family val="0"/>
      </rPr>
      <t>朱晓蕊</t>
    </r>
  </si>
  <si>
    <r>
      <rPr>
        <sz val="10"/>
        <rFont val="宋体"/>
        <family val="0"/>
      </rPr>
      <t>抚松县兴参镇人民政府</t>
    </r>
  </si>
  <si>
    <r>
      <rPr>
        <sz val="10"/>
        <rFont val="宋体"/>
        <family val="0"/>
      </rPr>
      <t>综合管理职位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</si>
  <si>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陈佳临</t>
    </r>
  </si>
  <si>
    <r>
      <rPr>
        <sz val="10"/>
        <rFont val="宋体"/>
        <family val="0"/>
      </rPr>
      <t>于鸿盛</t>
    </r>
  </si>
  <si>
    <r>
      <rPr>
        <sz val="10"/>
        <rFont val="宋体"/>
        <family val="0"/>
      </rPr>
      <t>综合管理职位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</si>
  <si>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张琳</t>
    </r>
  </si>
  <si>
    <r>
      <rPr>
        <sz val="10"/>
        <rFont val="宋体"/>
        <family val="0"/>
      </rPr>
      <t>抚松县泉阳镇人民政府</t>
    </r>
  </si>
  <si>
    <r>
      <rPr>
        <sz val="10"/>
        <rFont val="宋体"/>
        <family val="0"/>
      </rPr>
      <t>服务基层项目职位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</si>
  <si>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葛宾</t>
    </r>
  </si>
  <si>
    <r>
      <rPr>
        <sz val="10"/>
        <rFont val="宋体"/>
        <family val="0"/>
      </rPr>
      <t>服务基层项目职位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</si>
  <si>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宋思逸</t>
    </r>
  </si>
  <si>
    <r>
      <rPr>
        <sz val="10"/>
        <rFont val="宋体"/>
        <family val="0"/>
      </rPr>
      <t>郎艳婷</t>
    </r>
  </si>
  <si>
    <r>
      <rPr>
        <sz val="10"/>
        <rFont val="宋体"/>
        <family val="0"/>
      </rPr>
      <t>抚松县仙人桥镇人民政府</t>
    </r>
  </si>
  <si>
    <r>
      <rPr>
        <sz val="10"/>
        <rFont val="宋体"/>
        <family val="0"/>
      </rPr>
      <t>王晨</t>
    </r>
  </si>
  <si>
    <r>
      <rPr>
        <sz val="10"/>
        <rFont val="宋体"/>
        <family val="0"/>
      </rPr>
      <t>赵立群</t>
    </r>
  </si>
  <si>
    <r>
      <rPr>
        <sz val="10"/>
        <rFont val="宋体"/>
        <family val="0"/>
      </rPr>
      <t>宋炳梅</t>
    </r>
  </si>
  <si>
    <r>
      <rPr>
        <sz val="10"/>
        <rFont val="宋体"/>
        <family val="0"/>
      </rPr>
      <t>杨雪</t>
    </r>
  </si>
  <si>
    <r>
      <rPr>
        <b/>
        <sz val="10"/>
        <rFont val="宋体"/>
        <family val="0"/>
      </rPr>
      <t>文字综合职位</t>
    </r>
    <r>
      <rPr>
        <b/>
        <sz val="10"/>
        <rFont val="Times New Roman"/>
        <family val="1"/>
      </rPr>
      <t>1</t>
    </r>
  </si>
  <si>
    <t>中共临江市委机构编制委员会
办公室</t>
  </si>
  <si>
    <t>2019年白山市各级机关考试录用公务员考试成绩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</si>
</sst>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_ "/>
    <numFmt numFmtId="178" formatCode="0.00_);[Red]\(0.00\)"/>
  </numFmts>
  <fonts count="47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sz val="2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0" borderId="10" xfId="0" applyNumberFormat="1" applyFont="1" applyBorder="1" applyAlignment="1" quotePrefix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40" applyFont="1" applyBorder="1" applyAlignment="1">
      <alignment horizontal="center" vertical="center"/>
    </xf>
    <xf numFmtId="0" fontId="8" fillId="0" borderId="10" xfId="40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 quotePrefix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 quotePrefix="1">
      <alignment horizontal="center" vertical="center"/>
    </xf>
    <xf numFmtId="177" fontId="8" fillId="0" borderId="10" xfId="0" applyNumberFormat="1" applyFont="1" applyBorder="1" applyAlignment="1" applyProtection="1">
      <alignment horizontal="center" vertical="center"/>
      <protection/>
    </xf>
    <xf numFmtId="0" fontId="9" fillId="0" borderId="10" xfId="40" applyFont="1" applyBorder="1" applyAlignment="1">
      <alignment horizontal="center" vertical="center"/>
    </xf>
    <xf numFmtId="0" fontId="9" fillId="0" borderId="10" xfId="4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77" fontId="9" fillId="0" borderId="10" xfId="0" applyNumberFormat="1" applyFont="1" applyBorder="1" applyAlignment="1" quotePrefix="1">
      <alignment horizontal="center" vertical="center"/>
    </xf>
    <xf numFmtId="177" fontId="9" fillId="0" borderId="10" xfId="0" applyNumberFormat="1" applyFont="1" applyBorder="1" applyAlignment="1" applyProtection="1">
      <alignment horizontal="center" vertical="center"/>
      <protection/>
    </xf>
    <xf numFmtId="177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 quotePrefix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0" fontId="9" fillId="33" borderId="10" xfId="40" applyFont="1" applyFill="1" applyBorder="1" applyAlignment="1">
      <alignment horizontal="center" vertical="center"/>
    </xf>
    <xf numFmtId="0" fontId="9" fillId="33" borderId="10" xfId="4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177" fontId="9" fillId="33" borderId="10" xfId="0" applyNumberFormat="1" applyFont="1" applyFill="1" applyBorder="1" applyAlignment="1" quotePrefix="1">
      <alignment horizontal="center" vertical="center"/>
    </xf>
    <xf numFmtId="177" fontId="9" fillId="33" borderId="10" xfId="0" applyNumberFormat="1" applyFont="1" applyFill="1" applyBorder="1" applyAlignment="1" applyProtection="1">
      <alignment horizontal="center" vertical="center"/>
      <protection/>
    </xf>
    <xf numFmtId="177" fontId="9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8" fillId="33" borderId="10" xfId="40" applyFont="1" applyFill="1" applyBorder="1" applyAlignment="1">
      <alignment horizontal="center" vertical="center"/>
    </xf>
    <xf numFmtId="0" fontId="8" fillId="33" borderId="10" xfId="4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177" fontId="8" fillId="33" borderId="10" xfId="0" applyNumberFormat="1" applyFont="1" applyFill="1" applyBorder="1" applyAlignment="1" quotePrefix="1">
      <alignment horizontal="center" vertical="center"/>
    </xf>
    <xf numFmtId="177" fontId="8" fillId="33" borderId="10" xfId="0" applyNumberFormat="1" applyFont="1" applyFill="1" applyBorder="1" applyAlignment="1" applyProtection="1">
      <alignment horizontal="center" vertical="center"/>
      <protection/>
    </xf>
    <xf numFmtId="177" fontId="8" fillId="33" borderId="10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/>
    </xf>
    <xf numFmtId="0" fontId="1" fillId="0" borderId="10" xfId="40" applyFont="1" applyBorder="1" applyAlignment="1">
      <alignment horizontal="center" vertical="center"/>
    </xf>
    <xf numFmtId="0" fontId="1" fillId="33" borderId="10" xfId="40" applyFont="1" applyFill="1" applyBorder="1" applyAlignment="1">
      <alignment horizontal="center" vertical="center"/>
    </xf>
    <xf numFmtId="0" fontId="1" fillId="0" borderId="10" xfId="40" applyFont="1" applyBorder="1" applyAlignment="1">
      <alignment horizontal="center" vertical="center" wrapText="1"/>
    </xf>
    <xf numFmtId="0" fontId="0" fillId="0" borderId="10" xfId="40" applyFont="1" applyBorder="1" applyAlignment="1">
      <alignment horizontal="center" vertical="center"/>
    </xf>
    <xf numFmtId="0" fontId="0" fillId="33" borderId="10" xfId="40" applyFont="1" applyFill="1" applyBorder="1" applyAlignment="1">
      <alignment horizontal="center" vertical="center"/>
    </xf>
    <xf numFmtId="0" fontId="0" fillId="0" borderId="10" xfId="40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10" xfId="0" applyNumberFormat="1" applyFont="1" applyBorder="1" applyAlignment="1" quotePrefix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3" xfId="44"/>
    <cellStyle name="常规 4" xfId="45"/>
    <cellStyle name="常规 5" xfId="46"/>
    <cellStyle name="常规 6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8"/>
  <sheetViews>
    <sheetView tabSelected="1" zoomScale="115" zoomScaleNormal="115" zoomScaleSheetLayoutView="130" zoomScalePageLayoutView="0" workbookViewId="0" topLeftCell="A1">
      <pane ySplit="3" topLeftCell="A4" activePane="bottomLeft" state="frozen"/>
      <selection pane="topLeft" activeCell="A1" sqref="A1"/>
      <selection pane="bottomLeft" activeCell="F8" sqref="F8"/>
    </sheetView>
  </sheetViews>
  <sheetFormatPr defaultColWidth="9.140625" defaultRowHeight="24.75" customHeight="1"/>
  <cols>
    <col min="1" max="1" width="7.7109375" style="2" customWidth="1"/>
    <col min="2" max="2" width="22.8515625" style="1" customWidth="1"/>
    <col min="3" max="3" width="8.421875" style="2" customWidth="1"/>
    <col min="4" max="4" width="15.00390625" style="2" customWidth="1"/>
    <col min="5" max="5" width="4.8515625" style="2" customWidth="1"/>
    <col min="6" max="14" width="7.00390625" style="2" customWidth="1"/>
    <col min="15" max="15" width="7.00390625" style="3" customWidth="1"/>
    <col min="16" max="16384" width="9.140625" style="2" customWidth="1"/>
  </cols>
  <sheetData>
    <row r="1" spans="1:15" ht="24.75" customHeight="1">
      <c r="A1" s="48" t="s">
        <v>349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24.75" customHeight="1">
      <c r="A2" s="49" t="s">
        <v>36</v>
      </c>
      <c r="B2" s="49" t="s">
        <v>37</v>
      </c>
      <c r="C2" s="46" t="s">
        <v>41</v>
      </c>
      <c r="D2" s="49" t="s">
        <v>38</v>
      </c>
      <c r="E2" s="46" t="s">
        <v>42</v>
      </c>
      <c r="F2" s="46" t="s">
        <v>43</v>
      </c>
      <c r="G2" s="47" t="s">
        <v>31</v>
      </c>
      <c r="H2" s="47"/>
      <c r="I2" s="47"/>
      <c r="J2" s="47"/>
      <c r="K2" s="47"/>
      <c r="L2" s="47" t="s">
        <v>33</v>
      </c>
      <c r="M2" s="47"/>
      <c r="N2" s="47" t="s">
        <v>32</v>
      </c>
      <c r="O2" s="46" t="s">
        <v>40</v>
      </c>
    </row>
    <row r="3" spans="1:15" s="1" customFormat="1" ht="24.75" customHeight="1">
      <c r="A3" s="49"/>
      <c r="B3" s="49"/>
      <c r="C3" s="46"/>
      <c r="D3" s="49"/>
      <c r="E3" s="46"/>
      <c r="F3" s="46"/>
      <c r="G3" s="9" t="s">
        <v>44</v>
      </c>
      <c r="H3" s="10" t="s">
        <v>39</v>
      </c>
      <c r="I3" s="10" t="s">
        <v>45</v>
      </c>
      <c r="J3" s="10" t="s">
        <v>34</v>
      </c>
      <c r="K3" s="9" t="s">
        <v>46</v>
      </c>
      <c r="L3" s="9" t="s">
        <v>35</v>
      </c>
      <c r="M3" s="9" t="s">
        <v>47</v>
      </c>
      <c r="N3" s="47"/>
      <c r="O3" s="46"/>
    </row>
    <row r="4" spans="1:15" ht="24.75" customHeight="1">
      <c r="A4" s="14" t="s">
        <v>48</v>
      </c>
      <c r="B4" s="15" t="s">
        <v>49</v>
      </c>
      <c r="C4" s="14" t="s">
        <v>14</v>
      </c>
      <c r="D4" s="14" t="s">
        <v>50</v>
      </c>
      <c r="E4" s="14" t="s">
        <v>0</v>
      </c>
      <c r="F4" s="40">
        <v>1</v>
      </c>
      <c r="G4" s="16">
        <v>67.4</v>
      </c>
      <c r="H4" s="16">
        <v>63</v>
      </c>
      <c r="I4" s="16">
        <v>0</v>
      </c>
      <c r="J4" s="16">
        <v>130.4</v>
      </c>
      <c r="K4" s="19">
        <f>(G4+H4)*0.3</f>
        <v>39.12</v>
      </c>
      <c r="L4" s="19">
        <v>76.8</v>
      </c>
      <c r="M4" s="19">
        <f>L4*0.4</f>
        <v>30.72</v>
      </c>
      <c r="N4" s="19">
        <f>K4+M4</f>
        <v>69.84</v>
      </c>
      <c r="O4" s="20">
        <v>1</v>
      </c>
    </row>
    <row r="5" spans="1:15" ht="24.75" customHeight="1">
      <c r="A5" s="7" t="s">
        <v>171</v>
      </c>
      <c r="B5" s="8" t="s">
        <v>169</v>
      </c>
      <c r="C5" s="7" t="s">
        <v>14</v>
      </c>
      <c r="D5" s="7" t="s">
        <v>170</v>
      </c>
      <c r="E5" s="7" t="s">
        <v>0</v>
      </c>
      <c r="F5" s="43">
        <v>1</v>
      </c>
      <c r="G5" s="6">
        <v>59.4</v>
      </c>
      <c r="H5" s="6">
        <v>57.5</v>
      </c>
      <c r="I5" s="6">
        <v>0</v>
      </c>
      <c r="J5" s="6">
        <v>116.9</v>
      </c>
      <c r="K5" s="11">
        <f>(G5+H5)*0.3</f>
        <v>35.07</v>
      </c>
      <c r="L5" s="11">
        <v>79.8</v>
      </c>
      <c r="M5" s="11">
        <f aca="true" t="shared" si="0" ref="M5:M68">L5*0.4</f>
        <v>31.92</v>
      </c>
      <c r="N5" s="11">
        <f aca="true" t="shared" si="1" ref="N5:N68">K5+M5</f>
        <v>66.99000000000001</v>
      </c>
      <c r="O5" s="5">
        <v>2</v>
      </c>
    </row>
    <row r="6" spans="1:15" ht="24.75" customHeight="1">
      <c r="A6" s="7" t="s">
        <v>172</v>
      </c>
      <c r="B6" s="8" t="s">
        <v>169</v>
      </c>
      <c r="C6" s="7" t="s">
        <v>14</v>
      </c>
      <c r="D6" s="43" t="s">
        <v>173</v>
      </c>
      <c r="E6" s="7" t="s">
        <v>0</v>
      </c>
      <c r="F6" s="43">
        <v>1</v>
      </c>
      <c r="G6" s="6">
        <v>65.5</v>
      </c>
      <c r="H6" s="6">
        <v>51</v>
      </c>
      <c r="I6" s="6">
        <v>0</v>
      </c>
      <c r="J6" s="6">
        <v>116.5</v>
      </c>
      <c r="K6" s="11">
        <f>(G6+H6)*0.3</f>
        <v>34.949999999999996</v>
      </c>
      <c r="L6" s="11">
        <v>75.8</v>
      </c>
      <c r="M6" s="11">
        <f aca="true" t="shared" si="2" ref="M6:M11">L6*0.4</f>
        <v>30.32</v>
      </c>
      <c r="N6" s="11">
        <f aca="true" t="shared" si="3" ref="N6:N11">K6+M6</f>
        <v>65.27</v>
      </c>
      <c r="O6" s="5">
        <v>3</v>
      </c>
    </row>
    <row r="7" spans="1:15" ht="24.75" customHeight="1">
      <c r="A7" s="14" t="s">
        <v>51</v>
      </c>
      <c r="B7" s="15" t="s">
        <v>49</v>
      </c>
      <c r="C7" s="14" t="s">
        <v>14</v>
      </c>
      <c r="D7" s="14" t="s">
        <v>52</v>
      </c>
      <c r="E7" s="14" t="s">
        <v>1</v>
      </c>
      <c r="F7" s="40">
        <v>2</v>
      </c>
      <c r="G7" s="16">
        <v>72.6</v>
      </c>
      <c r="H7" s="16">
        <v>68</v>
      </c>
      <c r="I7" s="16">
        <v>76</v>
      </c>
      <c r="J7" s="16">
        <v>216.6</v>
      </c>
      <c r="K7" s="19">
        <f>(G7*0.4+H7*0.3+I7*0.3)*0.6</f>
        <v>43.343999999999994</v>
      </c>
      <c r="L7" s="19">
        <v>84</v>
      </c>
      <c r="M7" s="19">
        <f t="shared" si="2"/>
        <v>33.6</v>
      </c>
      <c r="N7" s="19">
        <f t="shared" si="3"/>
        <v>76.94399999999999</v>
      </c>
      <c r="O7" s="20">
        <v>1</v>
      </c>
    </row>
    <row r="8" spans="1:15" ht="24.75" customHeight="1">
      <c r="A8" s="14" t="s">
        <v>53</v>
      </c>
      <c r="B8" s="15" t="s">
        <v>49</v>
      </c>
      <c r="C8" s="14" t="s">
        <v>14</v>
      </c>
      <c r="D8" s="14" t="s">
        <v>52</v>
      </c>
      <c r="E8" s="14" t="s">
        <v>1</v>
      </c>
      <c r="F8" s="40">
        <v>2</v>
      </c>
      <c r="G8" s="16">
        <v>75.2</v>
      </c>
      <c r="H8" s="16">
        <v>72</v>
      </c>
      <c r="I8" s="16">
        <v>73</v>
      </c>
      <c r="J8" s="16">
        <v>220.2</v>
      </c>
      <c r="K8" s="19">
        <f>(G8*0.4+H8*0.3+I8*0.3)*0.6</f>
        <v>44.147999999999996</v>
      </c>
      <c r="L8" s="19">
        <v>78</v>
      </c>
      <c r="M8" s="19">
        <f t="shared" si="2"/>
        <v>31.200000000000003</v>
      </c>
      <c r="N8" s="19">
        <f t="shared" si="3"/>
        <v>75.348</v>
      </c>
      <c r="O8" s="20">
        <v>2</v>
      </c>
    </row>
    <row r="9" spans="1:15" ht="24.75" customHeight="1">
      <c r="A9" s="7" t="s">
        <v>175</v>
      </c>
      <c r="B9" s="8" t="s">
        <v>169</v>
      </c>
      <c r="C9" s="7" t="s">
        <v>14</v>
      </c>
      <c r="D9" s="7" t="s">
        <v>174</v>
      </c>
      <c r="E9" s="7" t="s">
        <v>1</v>
      </c>
      <c r="F9" s="43">
        <v>2</v>
      </c>
      <c r="G9" s="6">
        <v>78.6</v>
      </c>
      <c r="H9" s="6">
        <v>59.5</v>
      </c>
      <c r="I9" s="6">
        <v>73</v>
      </c>
      <c r="J9" s="6">
        <v>211.1</v>
      </c>
      <c r="K9" s="11">
        <f>(G9*0.4+H9*0.3+I9*0.3)*0.6</f>
        <v>42.714</v>
      </c>
      <c r="L9" s="11">
        <v>80.6</v>
      </c>
      <c r="M9" s="11">
        <f t="shared" si="2"/>
        <v>32.24</v>
      </c>
      <c r="N9" s="11">
        <f t="shared" si="3"/>
        <v>74.95400000000001</v>
      </c>
      <c r="O9" s="5">
        <v>3</v>
      </c>
    </row>
    <row r="10" spans="1:15" ht="24.75" customHeight="1">
      <c r="A10" s="7" t="s">
        <v>176</v>
      </c>
      <c r="B10" s="8" t="s">
        <v>169</v>
      </c>
      <c r="C10" s="7" t="s">
        <v>14</v>
      </c>
      <c r="D10" s="7" t="s">
        <v>174</v>
      </c>
      <c r="E10" s="7" t="s">
        <v>1</v>
      </c>
      <c r="F10" s="43">
        <v>2</v>
      </c>
      <c r="G10" s="6">
        <v>75.2</v>
      </c>
      <c r="H10" s="6">
        <v>69.5</v>
      </c>
      <c r="I10" s="6">
        <v>69</v>
      </c>
      <c r="J10" s="6">
        <v>213.7</v>
      </c>
      <c r="K10" s="11">
        <f>(G10*0.4+H10*0.3+I10*0.3)*0.6</f>
        <v>42.977999999999994</v>
      </c>
      <c r="L10" s="11">
        <v>77</v>
      </c>
      <c r="M10" s="11">
        <f t="shared" si="2"/>
        <v>30.8</v>
      </c>
      <c r="N10" s="11">
        <f t="shared" si="3"/>
        <v>73.77799999999999</v>
      </c>
      <c r="O10" s="5">
        <v>4</v>
      </c>
    </row>
    <row r="11" spans="1:15" ht="24.75" customHeight="1">
      <c r="A11" s="7" t="s">
        <v>177</v>
      </c>
      <c r="B11" s="8" t="s">
        <v>169</v>
      </c>
      <c r="C11" s="7" t="s">
        <v>14</v>
      </c>
      <c r="D11" s="7" t="s">
        <v>174</v>
      </c>
      <c r="E11" s="7" t="s">
        <v>1</v>
      </c>
      <c r="F11" s="43">
        <v>2</v>
      </c>
      <c r="G11" s="6">
        <v>66.2</v>
      </c>
      <c r="H11" s="6">
        <v>72.5</v>
      </c>
      <c r="I11" s="6">
        <v>62</v>
      </c>
      <c r="J11" s="6">
        <v>200.7</v>
      </c>
      <c r="K11" s="11">
        <f>(G11*0.4+H11*0.3+I11*0.3)*0.6</f>
        <v>40.098</v>
      </c>
      <c r="L11" s="11">
        <v>71.2</v>
      </c>
      <c r="M11" s="11">
        <f t="shared" si="2"/>
        <v>28.480000000000004</v>
      </c>
      <c r="N11" s="11">
        <f t="shared" si="3"/>
        <v>68.578</v>
      </c>
      <c r="O11" s="5">
        <v>5</v>
      </c>
    </row>
    <row r="12" spans="1:15" ht="24.75" customHeight="1">
      <c r="A12" s="7" t="s">
        <v>178</v>
      </c>
      <c r="B12" s="8" t="s">
        <v>169</v>
      </c>
      <c r="C12" s="7" t="s">
        <v>14</v>
      </c>
      <c r="D12" s="7" t="s">
        <v>174</v>
      </c>
      <c r="E12" s="7" t="s">
        <v>1</v>
      </c>
      <c r="F12" s="43">
        <v>2</v>
      </c>
      <c r="G12" s="6">
        <v>62.8</v>
      </c>
      <c r="H12" s="6">
        <v>74.5</v>
      </c>
      <c r="I12" s="6">
        <v>66</v>
      </c>
      <c r="J12" s="6">
        <v>203.3</v>
      </c>
      <c r="K12" s="11">
        <f aca="true" t="shared" si="4" ref="K12:K24">(G12*0.4+H12*0.3+I12*0.3)*0.6</f>
        <v>40.361999999999995</v>
      </c>
      <c r="L12" s="11">
        <v>0</v>
      </c>
      <c r="M12" s="11">
        <f t="shared" si="0"/>
        <v>0</v>
      </c>
      <c r="N12" s="11">
        <f t="shared" si="1"/>
        <v>40.361999999999995</v>
      </c>
      <c r="O12" s="5">
        <v>6</v>
      </c>
    </row>
    <row r="13" spans="1:15" ht="24.75" customHeight="1">
      <c r="A13" s="14" t="s">
        <v>54</v>
      </c>
      <c r="B13" s="15" t="s">
        <v>49</v>
      </c>
      <c r="C13" s="14" t="s">
        <v>14</v>
      </c>
      <c r="D13" s="14" t="s">
        <v>55</v>
      </c>
      <c r="E13" s="14" t="s">
        <v>26</v>
      </c>
      <c r="F13" s="40">
        <v>2</v>
      </c>
      <c r="G13" s="16">
        <v>62.1</v>
      </c>
      <c r="H13" s="16">
        <v>76.5</v>
      </c>
      <c r="I13" s="16">
        <v>70</v>
      </c>
      <c r="J13" s="16">
        <v>208.6</v>
      </c>
      <c r="K13" s="19">
        <f t="shared" si="4"/>
        <v>41.274</v>
      </c>
      <c r="L13" s="19">
        <v>77.2</v>
      </c>
      <c r="M13" s="19">
        <f t="shared" si="0"/>
        <v>30.880000000000003</v>
      </c>
      <c r="N13" s="19">
        <f t="shared" si="1"/>
        <v>72.154</v>
      </c>
      <c r="O13" s="20">
        <v>1</v>
      </c>
    </row>
    <row r="14" spans="1:15" ht="24.75" customHeight="1">
      <c r="A14" s="14" t="s">
        <v>56</v>
      </c>
      <c r="B14" s="15" t="s">
        <v>49</v>
      </c>
      <c r="C14" s="14" t="s">
        <v>14</v>
      </c>
      <c r="D14" s="14" t="s">
        <v>55</v>
      </c>
      <c r="E14" s="14" t="s">
        <v>26</v>
      </c>
      <c r="F14" s="40">
        <v>2</v>
      </c>
      <c r="G14" s="16">
        <v>67.1</v>
      </c>
      <c r="H14" s="16">
        <v>67.5</v>
      </c>
      <c r="I14" s="16">
        <v>63</v>
      </c>
      <c r="J14" s="16">
        <v>197.6</v>
      </c>
      <c r="K14" s="19">
        <f>(G14*0.4+H14*0.3+I14*0.3)*0.6</f>
        <v>39.594</v>
      </c>
      <c r="L14" s="19">
        <v>80</v>
      </c>
      <c r="M14" s="19">
        <f>L14*0.4</f>
        <v>32</v>
      </c>
      <c r="N14" s="19">
        <f>K14+M14</f>
        <v>71.594</v>
      </c>
      <c r="O14" s="20">
        <v>2</v>
      </c>
    </row>
    <row r="15" spans="1:15" ht="24.75" customHeight="1">
      <c r="A15" s="7" t="s">
        <v>180</v>
      </c>
      <c r="B15" s="8" t="s">
        <v>169</v>
      </c>
      <c r="C15" s="7" t="s">
        <v>14</v>
      </c>
      <c r="D15" s="7" t="s">
        <v>179</v>
      </c>
      <c r="E15" s="7" t="s">
        <v>26</v>
      </c>
      <c r="F15" s="43">
        <v>2</v>
      </c>
      <c r="G15" s="6">
        <v>59.4</v>
      </c>
      <c r="H15" s="6">
        <v>62</v>
      </c>
      <c r="I15" s="6">
        <v>78</v>
      </c>
      <c r="J15" s="6">
        <v>199.4</v>
      </c>
      <c r="K15" s="11">
        <f>(G15*0.4+H15*0.3+I15*0.3)*0.6</f>
        <v>39.455999999999996</v>
      </c>
      <c r="L15" s="11">
        <v>78.6</v>
      </c>
      <c r="M15" s="11">
        <f>L15*0.4</f>
        <v>31.439999999999998</v>
      </c>
      <c r="N15" s="11">
        <f>K15+M15</f>
        <v>70.89599999999999</v>
      </c>
      <c r="O15" s="5">
        <v>3</v>
      </c>
    </row>
    <row r="16" spans="1:15" ht="24.75" customHeight="1">
      <c r="A16" s="7" t="s">
        <v>181</v>
      </c>
      <c r="B16" s="8" t="s">
        <v>169</v>
      </c>
      <c r="C16" s="7" t="s">
        <v>14</v>
      </c>
      <c r="D16" s="7" t="s">
        <v>179</v>
      </c>
      <c r="E16" s="7" t="s">
        <v>26</v>
      </c>
      <c r="F16" s="43">
        <v>2</v>
      </c>
      <c r="G16" s="6">
        <v>69.2</v>
      </c>
      <c r="H16" s="6">
        <v>59.5</v>
      </c>
      <c r="I16" s="6">
        <v>71</v>
      </c>
      <c r="J16" s="6">
        <v>199.7</v>
      </c>
      <c r="K16" s="11">
        <f t="shared" si="4"/>
        <v>40.098</v>
      </c>
      <c r="L16" s="11">
        <v>76.2</v>
      </c>
      <c r="M16" s="11">
        <f t="shared" si="0"/>
        <v>30.480000000000004</v>
      </c>
      <c r="N16" s="11">
        <f t="shared" si="1"/>
        <v>70.578</v>
      </c>
      <c r="O16" s="5">
        <v>4</v>
      </c>
    </row>
    <row r="17" spans="1:15" ht="24.75" customHeight="1">
      <c r="A17" s="7" t="s">
        <v>182</v>
      </c>
      <c r="B17" s="8" t="s">
        <v>169</v>
      </c>
      <c r="C17" s="7" t="s">
        <v>14</v>
      </c>
      <c r="D17" s="7" t="s">
        <v>179</v>
      </c>
      <c r="E17" s="7" t="s">
        <v>26</v>
      </c>
      <c r="F17" s="43">
        <v>2</v>
      </c>
      <c r="G17" s="6">
        <v>66.4</v>
      </c>
      <c r="H17" s="6">
        <v>60</v>
      </c>
      <c r="I17" s="6">
        <v>65</v>
      </c>
      <c r="J17" s="6">
        <v>191.4</v>
      </c>
      <c r="K17" s="11">
        <f>(G17*0.4+H17*0.3+I17*0.3)*0.6</f>
        <v>38.436</v>
      </c>
      <c r="L17" s="11">
        <v>78.8</v>
      </c>
      <c r="M17" s="11">
        <f>L17*0.4</f>
        <v>31.52</v>
      </c>
      <c r="N17" s="11">
        <f>K17+M17</f>
        <v>69.956</v>
      </c>
      <c r="O17" s="5">
        <v>5</v>
      </c>
    </row>
    <row r="18" spans="1:15" ht="24.75" customHeight="1">
      <c r="A18" s="7" t="s">
        <v>183</v>
      </c>
      <c r="B18" s="8" t="s">
        <v>169</v>
      </c>
      <c r="C18" s="7" t="s">
        <v>14</v>
      </c>
      <c r="D18" s="7" t="s">
        <v>179</v>
      </c>
      <c r="E18" s="7" t="s">
        <v>26</v>
      </c>
      <c r="F18" s="43">
        <v>2</v>
      </c>
      <c r="G18" s="6">
        <v>60.8</v>
      </c>
      <c r="H18" s="6">
        <v>64</v>
      </c>
      <c r="I18" s="6">
        <v>68</v>
      </c>
      <c r="J18" s="6">
        <v>192.8</v>
      </c>
      <c r="K18" s="11">
        <f t="shared" si="4"/>
        <v>38.352</v>
      </c>
      <c r="L18" s="11">
        <v>77.2</v>
      </c>
      <c r="M18" s="11">
        <f t="shared" si="0"/>
        <v>30.880000000000003</v>
      </c>
      <c r="N18" s="11">
        <f t="shared" si="1"/>
        <v>69.232</v>
      </c>
      <c r="O18" s="5">
        <v>6</v>
      </c>
    </row>
    <row r="19" spans="1:15" ht="24.75" customHeight="1">
      <c r="A19" s="14" t="s">
        <v>57</v>
      </c>
      <c r="B19" s="15" t="s">
        <v>49</v>
      </c>
      <c r="C19" s="14" t="s">
        <v>14</v>
      </c>
      <c r="D19" s="14" t="s">
        <v>58</v>
      </c>
      <c r="E19" s="14" t="s">
        <v>27</v>
      </c>
      <c r="F19" s="40">
        <v>2</v>
      </c>
      <c r="G19" s="16">
        <v>76.7</v>
      </c>
      <c r="H19" s="16">
        <v>80</v>
      </c>
      <c r="I19" s="16">
        <v>68</v>
      </c>
      <c r="J19" s="16">
        <v>224.7</v>
      </c>
      <c r="K19" s="19">
        <f t="shared" si="4"/>
        <v>45.04800000000001</v>
      </c>
      <c r="L19" s="19">
        <v>82.2</v>
      </c>
      <c r="M19" s="19">
        <f t="shared" si="0"/>
        <v>32.88</v>
      </c>
      <c r="N19" s="19">
        <f t="shared" si="1"/>
        <v>77.92800000000001</v>
      </c>
      <c r="O19" s="20">
        <v>1</v>
      </c>
    </row>
    <row r="20" spans="1:15" ht="24.75" customHeight="1">
      <c r="A20" s="14" t="s">
        <v>59</v>
      </c>
      <c r="B20" s="15" t="s">
        <v>49</v>
      </c>
      <c r="C20" s="14" t="s">
        <v>14</v>
      </c>
      <c r="D20" s="14" t="s">
        <v>58</v>
      </c>
      <c r="E20" s="14" t="s">
        <v>27</v>
      </c>
      <c r="F20" s="40">
        <v>2</v>
      </c>
      <c r="G20" s="16">
        <v>72.6</v>
      </c>
      <c r="H20" s="16">
        <v>76.5</v>
      </c>
      <c r="I20" s="16">
        <v>76</v>
      </c>
      <c r="J20" s="16">
        <v>225.1</v>
      </c>
      <c r="K20" s="19">
        <f>(G20*0.4+H20*0.3+I20*0.3)*0.6</f>
        <v>44.873999999999995</v>
      </c>
      <c r="L20" s="19">
        <v>78.6</v>
      </c>
      <c r="M20" s="19">
        <f>L20*0.4</f>
        <v>31.439999999999998</v>
      </c>
      <c r="N20" s="19">
        <f>K20+M20</f>
        <v>76.314</v>
      </c>
      <c r="O20" s="20">
        <v>2</v>
      </c>
    </row>
    <row r="21" spans="1:15" ht="24.75" customHeight="1">
      <c r="A21" s="7" t="s">
        <v>185</v>
      </c>
      <c r="B21" s="8" t="s">
        <v>169</v>
      </c>
      <c r="C21" s="7" t="s">
        <v>14</v>
      </c>
      <c r="D21" s="7" t="s">
        <v>184</v>
      </c>
      <c r="E21" s="7" t="s">
        <v>27</v>
      </c>
      <c r="F21" s="43">
        <v>2</v>
      </c>
      <c r="G21" s="6">
        <v>73.3</v>
      </c>
      <c r="H21" s="6">
        <v>72</v>
      </c>
      <c r="I21" s="6">
        <v>72</v>
      </c>
      <c r="J21" s="6">
        <v>217.3</v>
      </c>
      <c r="K21" s="11">
        <f>(G21*0.4+H21*0.3+I21*0.3)*0.6</f>
        <v>43.51199999999999</v>
      </c>
      <c r="L21" s="11">
        <v>79.2</v>
      </c>
      <c r="M21" s="11">
        <f t="shared" si="0"/>
        <v>31.680000000000003</v>
      </c>
      <c r="N21" s="11">
        <f t="shared" si="1"/>
        <v>75.192</v>
      </c>
      <c r="O21" s="5">
        <v>3</v>
      </c>
    </row>
    <row r="22" spans="1:15" ht="24.75" customHeight="1">
      <c r="A22" s="7" t="s">
        <v>186</v>
      </c>
      <c r="B22" s="8" t="s">
        <v>169</v>
      </c>
      <c r="C22" s="7" t="s">
        <v>14</v>
      </c>
      <c r="D22" s="7" t="s">
        <v>184</v>
      </c>
      <c r="E22" s="7" t="s">
        <v>27</v>
      </c>
      <c r="F22" s="43">
        <v>2</v>
      </c>
      <c r="G22" s="6">
        <v>65</v>
      </c>
      <c r="H22" s="6">
        <v>78</v>
      </c>
      <c r="I22" s="6">
        <v>72</v>
      </c>
      <c r="J22" s="6">
        <v>215</v>
      </c>
      <c r="K22" s="11">
        <f>(G22*0.4+H22*0.3+I22*0.3)*0.6</f>
        <v>42.6</v>
      </c>
      <c r="L22" s="11">
        <v>81.2</v>
      </c>
      <c r="M22" s="11">
        <f>L22*0.4</f>
        <v>32.480000000000004</v>
      </c>
      <c r="N22" s="11">
        <f>K22+M22</f>
        <v>75.08000000000001</v>
      </c>
      <c r="O22" s="5">
        <v>4</v>
      </c>
    </row>
    <row r="23" spans="1:15" ht="24.75" customHeight="1">
      <c r="A23" s="7" t="s">
        <v>187</v>
      </c>
      <c r="B23" s="8" t="s">
        <v>169</v>
      </c>
      <c r="C23" s="7" t="s">
        <v>14</v>
      </c>
      <c r="D23" s="7" t="s">
        <v>184</v>
      </c>
      <c r="E23" s="7" t="s">
        <v>27</v>
      </c>
      <c r="F23" s="43">
        <v>2</v>
      </c>
      <c r="G23" s="6">
        <v>67.3</v>
      </c>
      <c r="H23" s="6">
        <v>76</v>
      </c>
      <c r="I23" s="6">
        <v>72</v>
      </c>
      <c r="J23" s="6">
        <v>215.3</v>
      </c>
      <c r="K23" s="11">
        <f t="shared" si="4"/>
        <v>42.791999999999994</v>
      </c>
      <c r="L23" s="11">
        <v>79.8</v>
      </c>
      <c r="M23" s="11">
        <f t="shared" si="0"/>
        <v>31.92</v>
      </c>
      <c r="N23" s="11">
        <f t="shared" si="1"/>
        <v>74.71199999999999</v>
      </c>
      <c r="O23" s="5">
        <v>5</v>
      </c>
    </row>
    <row r="24" spans="1:15" ht="24.75" customHeight="1">
      <c r="A24" s="7" t="s">
        <v>188</v>
      </c>
      <c r="B24" s="8" t="s">
        <v>169</v>
      </c>
      <c r="C24" s="7" t="s">
        <v>14</v>
      </c>
      <c r="D24" s="7" t="s">
        <v>184</v>
      </c>
      <c r="E24" s="7" t="s">
        <v>27</v>
      </c>
      <c r="F24" s="43">
        <v>2</v>
      </c>
      <c r="G24" s="6">
        <v>71.4</v>
      </c>
      <c r="H24" s="6">
        <v>69.5</v>
      </c>
      <c r="I24" s="6">
        <v>71</v>
      </c>
      <c r="J24" s="6">
        <v>211.9</v>
      </c>
      <c r="K24" s="11">
        <f t="shared" si="4"/>
        <v>42.425999999999995</v>
      </c>
      <c r="L24" s="11">
        <v>78.2</v>
      </c>
      <c r="M24" s="11">
        <f t="shared" si="0"/>
        <v>31.28</v>
      </c>
      <c r="N24" s="11">
        <f t="shared" si="1"/>
        <v>73.70599999999999</v>
      </c>
      <c r="O24" s="5">
        <v>6</v>
      </c>
    </row>
    <row r="25" spans="1:15" ht="24.75" customHeight="1">
      <c r="A25" s="14" t="s">
        <v>60</v>
      </c>
      <c r="B25" s="15" t="s">
        <v>61</v>
      </c>
      <c r="C25" s="14" t="s">
        <v>11</v>
      </c>
      <c r="D25" s="14" t="s">
        <v>62</v>
      </c>
      <c r="E25" s="14" t="s">
        <v>0</v>
      </c>
      <c r="F25" s="40">
        <v>1</v>
      </c>
      <c r="G25" s="21">
        <v>76.9</v>
      </c>
      <c r="H25" s="21">
        <v>66</v>
      </c>
      <c r="I25" s="21">
        <v>0</v>
      </c>
      <c r="J25" s="21">
        <v>142.9</v>
      </c>
      <c r="K25" s="17">
        <f>(G25+H25)*0.3</f>
        <v>42.87</v>
      </c>
      <c r="L25" s="17">
        <v>82.6</v>
      </c>
      <c r="M25" s="19">
        <f>L25*0.4</f>
        <v>33.04</v>
      </c>
      <c r="N25" s="19">
        <f>K25+M25</f>
        <v>75.91</v>
      </c>
      <c r="O25" s="20">
        <v>1</v>
      </c>
    </row>
    <row r="26" spans="1:15" ht="24.75" customHeight="1">
      <c r="A26" s="7" t="s">
        <v>191</v>
      </c>
      <c r="B26" s="8" t="s">
        <v>189</v>
      </c>
      <c r="C26" s="7" t="s">
        <v>11</v>
      </c>
      <c r="D26" s="7" t="s">
        <v>190</v>
      </c>
      <c r="E26" s="7" t="s">
        <v>0</v>
      </c>
      <c r="F26" s="43">
        <v>1</v>
      </c>
      <c r="G26" s="4">
        <v>64</v>
      </c>
      <c r="H26" s="4">
        <v>79.5</v>
      </c>
      <c r="I26" s="4">
        <v>0</v>
      </c>
      <c r="J26" s="4">
        <v>143.5</v>
      </c>
      <c r="K26" s="12">
        <f>(G26+H26)*0.3</f>
        <v>43.05</v>
      </c>
      <c r="L26" s="12">
        <v>79.8</v>
      </c>
      <c r="M26" s="11">
        <f t="shared" si="0"/>
        <v>31.92</v>
      </c>
      <c r="N26" s="11">
        <f t="shared" si="1"/>
        <v>74.97</v>
      </c>
      <c r="O26" s="5">
        <v>2</v>
      </c>
    </row>
    <row r="27" spans="1:15" ht="24.75" customHeight="1">
      <c r="A27" s="7" t="s">
        <v>192</v>
      </c>
      <c r="B27" s="8" t="s">
        <v>189</v>
      </c>
      <c r="C27" s="7" t="s">
        <v>11</v>
      </c>
      <c r="D27" s="7" t="s">
        <v>190</v>
      </c>
      <c r="E27" s="7" t="s">
        <v>0</v>
      </c>
      <c r="F27" s="43">
        <v>1</v>
      </c>
      <c r="G27" s="4">
        <v>68</v>
      </c>
      <c r="H27" s="4">
        <v>59</v>
      </c>
      <c r="I27" s="4">
        <v>0</v>
      </c>
      <c r="J27" s="4">
        <v>127</v>
      </c>
      <c r="K27" s="12">
        <f aca="true" t="shared" si="5" ref="K27:K54">(G27+H27)*0.3</f>
        <v>38.1</v>
      </c>
      <c r="L27" s="12">
        <v>69.6</v>
      </c>
      <c r="M27" s="11">
        <f t="shared" si="0"/>
        <v>27.84</v>
      </c>
      <c r="N27" s="11">
        <f t="shared" si="1"/>
        <v>65.94</v>
      </c>
      <c r="O27" s="5">
        <v>3</v>
      </c>
    </row>
    <row r="28" spans="1:15" ht="24.75" customHeight="1">
      <c r="A28" s="14" t="s">
        <v>63</v>
      </c>
      <c r="B28" s="15" t="s">
        <v>61</v>
      </c>
      <c r="C28" s="14" t="s">
        <v>11</v>
      </c>
      <c r="D28" s="14" t="s">
        <v>64</v>
      </c>
      <c r="E28" s="14" t="s">
        <v>1</v>
      </c>
      <c r="F28" s="40">
        <v>1</v>
      </c>
      <c r="G28" s="21">
        <v>70.7</v>
      </c>
      <c r="H28" s="21">
        <v>66</v>
      </c>
      <c r="I28" s="21">
        <v>0</v>
      </c>
      <c r="J28" s="21">
        <v>136.7</v>
      </c>
      <c r="K28" s="17">
        <f>(G28+H28)*0.3</f>
        <v>41.01</v>
      </c>
      <c r="L28" s="17">
        <v>81.8</v>
      </c>
      <c r="M28" s="19">
        <f>L28*0.4</f>
        <v>32.72</v>
      </c>
      <c r="N28" s="19">
        <f>K28+M28</f>
        <v>73.72999999999999</v>
      </c>
      <c r="O28" s="20">
        <v>1</v>
      </c>
    </row>
    <row r="29" spans="1:15" ht="24.75" customHeight="1">
      <c r="A29" s="7" t="s">
        <v>194</v>
      </c>
      <c r="B29" s="8" t="s">
        <v>189</v>
      </c>
      <c r="C29" s="7" t="s">
        <v>11</v>
      </c>
      <c r="D29" s="7" t="s">
        <v>193</v>
      </c>
      <c r="E29" s="7" t="s">
        <v>1</v>
      </c>
      <c r="F29" s="43">
        <v>1</v>
      </c>
      <c r="G29" s="4">
        <v>81.3</v>
      </c>
      <c r="H29" s="4">
        <v>58</v>
      </c>
      <c r="I29" s="4">
        <v>0</v>
      </c>
      <c r="J29" s="4">
        <v>139.3</v>
      </c>
      <c r="K29" s="12">
        <f t="shared" si="5"/>
        <v>41.79</v>
      </c>
      <c r="L29" s="12">
        <v>76.4</v>
      </c>
      <c r="M29" s="11">
        <f t="shared" si="0"/>
        <v>30.560000000000002</v>
      </c>
      <c r="N29" s="11">
        <f t="shared" si="1"/>
        <v>72.35</v>
      </c>
      <c r="O29" s="5">
        <v>2</v>
      </c>
    </row>
    <row r="30" spans="1:15" ht="24.75" customHeight="1">
      <c r="A30" s="7" t="s">
        <v>195</v>
      </c>
      <c r="B30" s="8" t="s">
        <v>189</v>
      </c>
      <c r="C30" s="7" t="s">
        <v>11</v>
      </c>
      <c r="D30" s="7" t="s">
        <v>193</v>
      </c>
      <c r="E30" s="7" t="s">
        <v>1</v>
      </c>
      <c r="F30" s="43">
        <v>1</v>
      </c>
      <c r="G30" s="4">
        <v>77.2</v>
      </c>
      <c r="H30" s="4">
        <v>61</v>
      </c>
      <c r="I30" s="4">
        <v>0</v>
      </c>
      <c r="J30" s="4">
        <v>138.2</v>
      </c>
      <c r="K30" s="12">
        <f t="shared" si="5"/>
        <v>41.459999999999994</v>
      </c>
      <c r="L30" s="12">
        <v>76.6</v>
      </c>
      <c r="M30" s="11">
        <f t="shared" si="0"/>
        <v>30.64</v>
      </c>
      <c r="N30" s="11">
        <f t="shared" si="1"/>
        <v>72.1</v>
      </c>
      <c r="O30" s="5">
        <v>3</v>
      </c>
    </row>
    <row r="31" spans="1:15" ht="24.75" customHeight="1">
      <c r="A31" s="14" t="s">
        <v>65</v>
      </c>
      <c r="B31" s="15" t="s">
        <v>66</v>
      </c>
      <c r="C31" s="14" t="s">
        <v>12</v>
      </c>
      <c r="D31" s="14" t="s">
        <v>62</v>
      </c>
      <c r="E31" s="14" t="s">
        <v>0</v>
      </c>
      <c r="F31" s="40">
        <v>1</v>
      </c>
      <c r="G31" s="21">
        <v>82.7</v>
      </c>
      <c r="H31" s="21">
        <v>69</v>
      </c>
      <c r="I31" s="21">
        <v>0</v>
      </c>
      <c r="J31" s="21">
        <v>151.7</v>
      </c>
      <c r="K31" s="17">
        <f t="shared" si="5"/>
        <v>45.51</v>
      </c>
      <c r="L31" s="17">
        <v>78.4</v>
      </c>
      <c r="M31" s="19">
        <f t="shared" si="0"/>
        <v>31.360000000000003</v>
      </c>
      <c r="N31" s="19">
        <f t="shared" si="1"/>
        <v>76.87</v>
      </c>
      <c r="O31" s="20">
        <v>1</v>
      </c>
    </row>
    <row r="32" spans="1:15" ht="24.75" customHeight="1">
      <c r="A32" s="7" t="s">
        <v>197</v>
      </c>
      <c r="B32" s="8" t="s">
        <v>196</v>
      </c>
      <c r="C32" s="7" t="s">
        <v>12</v>
      </c>
      <c r="D32" s="7" t="s">
        <v>190</v>
      </c>
      <c r="E32" s="7" t="s">
        <v>0</v>
      </c>
      <c r="F32" s="43">
        <v>1</v>
      </c>
      <c r="G32" s="4">
        <v>77.4</v>
      </c>
      <c r="H32" s="4">
        <v>70.5</v>
      </c>
      <c r="I32" s="4">
        <v>0</v>
      </c>
      <c r="J32" s="4">
        <v>147.9</v>
      </c>
      <c r="K32" s="12">
        <f t="shared" si="5"/>
        <v>44.37</v>
      </c>
      <c r="L32" s="12">
        <v>78.2</v>
      </c>
      <c r="M32" s="11">
        <f t="shared" si="0"/>
        <v>31.28</v>
      </c>
      <c r="N32" s="11">
        <f t="shared" si="1"/>
        <v>75.65</v>
      </c>
      <c r="O32" s="5">
        <v>2</v>
      </c>
    </row>
    <row r="33" spans="1:15" ht="24.75" customHeight="1">
      <c r="A33" s="7" t="s">
        <v>198</v>
      </c>
      <c r="B33" s="8" t="s">
        <v>196</v>
      </c>
      <c r="C33" s="7" t="s">
        <v>12</v>
      </c>
      <c r="D33" s="7" t="s">
        <v>190</v>
      </c>
      <c r="E33" s="7" t="s">
        <v>0</v>
      </c>
      <c r="F33" s="43">
        <v>1</v>
      </c>
      <c r="G33" s="4">
        <v>74.4</v>
      </c>
      <c r="H33" s="4">
        <v>70.5</v>
      </c>
      <c r="I33" s="4">
        <v>0</v>
      </c>
      <c r="J33" s="4">
        <v>144.9</v>
      </c>
      <c r="K33" s="12">
        <f t="shared" si="5"/>
        <v>43.47</v>
      </c>
      <c r="L33" s="12">
        <v>72.6</v>
      </c>
      <c r="M33" s="11">
        <f t="shared" si="0"/>
        <v>29.04</v>
      </c>
      <c r="N33" s="11">
        <f t="shared" si="1"/>
        <v>72.50999999999999</v>
      </c>
      <c r="O33" s="5">
        <v>3</v>
      </c>
    </row>
    <row r="34" spans="1:15" ht="24.75" customHeight="1">
      <c r="A34" s="14" t="s">
        <v>67</v>
      </c>
      <c r="B34" s="15" t="s">
        <v>66</v>
      </c>
      <c r="C34" s="14" t="s">
        <v>12</v>
      </c>
      <c r="D34" s="14" t="s">
        <v>64</v>
      </c>
      <c r="E34" s="14" t="s">
        <v>1</v>
      </c>
      <c r="F34" s="40">
        <v>1</v>
      </c>
      <c r="G34" s="21">
        <v>70.1</v>
      </c>
      <c r="H34" s="21">
        <v>73.5</v>
      </c>
      <c r="I34" s="21">
        <v>0</v>
      </c>
      <c r="J34" s="21">
        <v>143.6</v>
      </c>
      <c r="K34" s="17">
        <f>(G34+H34)*0.3</f>
        <v>43.08</v>
      </c>
      <c r="L34" s="17">
        <v>82.2</v>
      </c>
      <c r="M34" s="19">
        <f>L34*0.4</f>
        <v>32.88</v>
      </c>
      <c r="N34" s="19">
        <f>K34+M34</f>
        <v>75.96000000000001</v>
      </c>
      <c r="O34" s="20">
        <v>1</v>
      </c>
    </row>
    <row r="35" spans="1:15" ht="24.75" customHeight="1">
      <c r="A35" s="7" t="s">
        <v>199</v>
      </c>
      <c r="B35" s="8" t="s">
        <v>196</v>
      </c>
      <c r="C35" s="7" t="s">
        <v>12</v>
      </c>
      <c r="D35" s="7" t="s">
        <v>193</v>
      </c>
      <c r="E35" s="7" t="s">
        <v>1</v>
      </c>
      <c r="F35" s="43">
        <v>1</v>
      </c>
      <c r="G35" s="4">
        <v>76.8</v>
      </c>
      <c r="H35" s="4">
        <v>69</v>
      </c>
      <c r="I35" s="4">
        <v>0</v>
      </c>
      <c r="J35" s="4">
        <v>145.8</v>
      </c>
      <c r="K35" s="12">
        <f t="shared" si="5"/>
        <v>43.74</v>
      </c>
      <c r="L35" s="12">
        <v>79.4</v>
      </c>
      <c r="M35" s="11">
        <f t="shared" si="0"/>
        <v>31.760000000000005</v>
      </c>
      <c r="N35" s="11">
        <f t="shared" si="1"/>
        <v>75.5</v>
      </c>
      <c r="O35" s="5">
        <v>2</v>
      </c>
    </row>
    <row r="36" spans="1:15" ht="24.75" customHeight="1">
      <c r="A36" s="7" t="s">
        <v>200</v>
      </c>
      <c r="B36" s="8" t="s">
        <v>196</v>
      </c>
      <c r="C36" s="7" t="s">
        <v>12</v>
      </c>
      <c r="D36" s="7" t="s">
        <v>193</v>
      </c>
      <c r="E36" s="7" t="s">
        <v>1</v>
      </c>
      <c r="F36" s="43">
        <v>1</v>
      </c>
      <c r="G36" s="4">
        <v>61.6</v>
      </c>
      <c r="H36" s="4">
        <v>82</v>
      </c>
      <c r="I36" s="4">
        <v>0</v>
      </c>
      <c r="J36" s="4">
        <v>143.6</v>
      </c>
      <c r="K36" s="12">
        <f t="shared" si="5"/>
        <v>43.08</v>
      </c>
      <c r="L36" s="12">
        <v>78.8</v>
      </c>
      <c r="M36" s="11">
        <f t="shared" si="0"/>
        <v>31.52</v>
      </c>
      <c r="N36" s="11">
        <f t="shared" si="1"/>
        <v>74.6</v>
      </c>
      <c r="O36" s="5">
        <v>3</v>
      </c>
    </row>
    <row r="37" spans="1:15" ht="24.75" customHeight="1">
      <c r="A37" s="14" t="s">
        <v>68</v>
      </c>
      <c r="B37" s="15" t="s">
        <v>69</v>
      </c>
      <c r="C37" s="14" t="s">
        <v>13</v>
      </c>
      <c r="D37" s="14" t="s">
        <v>62</v>
      </c>
      <c r="E37" s="14" t="s">
        <v>0</v>
      </c>
      <c r="F37" s="40">
        <v>1</v>
      </c>
      <c r="G37" s="21">
        <v>78.4</v>
      </c>
      <c r="H37" s="21">
        <v>74.5</v>
      </c>
      <c r="I37" s="21">
        <v>0</v>
      </c>
      <c r="J37" s="21">
        <v>152.9</v>
      </c>
      <c r="K37" s="17">
        <f t="shared" si="5"/>
        <v>45.87</v>
      </c>
      <c r="L37" s="17">
        <v>78</v>
      </c>
      <c r="M37" s="19">
        <f t="shared" si="0"/>
        <v>31.200000000000003</v>
      </c>
      <c r="N37" s="19">
        <f t="shared" si="1"/>
        <v>77.07</v>
      </c>
      <c r="O37" s="20">
        <v>1</v>
      </c>
    </row>
    <row r="38" spans="1:15" ht="24.75" customHeight="1">
      <c r="A38" s="7" t="s">
        <v>202</v>
      </c>
      <c r="B38" s="8" t="s">
        <v>201</v>
      </c>
      <c r="C38" s="7" t="s">
        <v>13</v>
      </c>
      <c r="D38" s="7" t="s">
        <v>190</v>
      </c>
      <c r="E38" s="7" t="s">
        <v>0</v>
      </c>
      <c r="F38" s="43">
        <v>1</v>
      </c>
      <c r="G38" s="4">
        <v>75.7</v>
      </c>
      <c r="H38" s="4">
        <v>73.5</v>
      </c>
      <c r="I38" s="4">
        <v>0</v>
      </c>
      <c r="J38" s="4">
        <v>149.2</v>
      </c>
      <c r="K38" s="12">
        <f t="shared" si="5"/>
        <v>44.76</v>
      </c>
      <c r="L38" s="12">
        <v>75.6</v>
      </c>
      <c r="M38" s="11">
        <f t="shared" si="0"/>
        <v>30.24</v>
      </c>
      <c r="N38" s="11">
        <f t="shared" si="1"/>
        <v>75</v>
      </c>
      <c r="O38" s="5">
        <v>2</v>
      </c>
    </row>
    <row r="39" spans="1:15" ht="24.75" customHeight="1">
      <c r="A39" s="7" t="s">
        <v>203</v>
      </c>
      <c r="B39" s="8" t="s">
        <v>201</v>
      </c>
      <c r="C39" s="7" t="s">
        <v>13</v>
      </c>
      <c r="D39" s="7" t="s">
        <v>190</v>
      </c>
      <c r="E39" s="7" t="s">
        <v>0</v>
      </c>
      <c r="F39" s="43">
        <v>1</v>
      </c>
      <c r="G39" s="4">
        <v>79.3</v>
      </c>
      <c r="H39" s="4">
        <v>62.5</v>
      </c>
      <c r="I39" s="4">
        <v>0</v>
      </c>
      <c r="J39" s="4">
        <v>141.8</v>
      </c>
      <c r="K39" s="12">
        <f>(G39+H39)*0.3</f>
        <v>42.54</v>
      </c>
      <c r="L39" s="12">
        <v>75.6</v>
      </c>
      <c r="M39" s="11">
        <f t="shared" si="0"/>
        <v>30.24</v>
      </c>
      <c r="N39" s="11">
        <f t="shared" si="1"/>
        <v>72.78</v>
      </c>
      <c r="O39" s="5">
        <v>3</v>
      </c>
    </row>
    <row r="40" spans="1:15" s="32" customFormat="1" ht="24.75" customHeight="1">
      <c r="A40" s="25" t="s">
        <v>70</v>
      </c>
      <c r="B40" s="26" t="s">
        <v>69</v>
      </c>
      <c r="C40" s="25" t="s">
        <v>13</v>
      </c>
      <c r="D40" s="25" t="s">
        <v>64</v>
      </c>
      <c r="E40" s="25" t="s">
        <v>1</v>
      </c>
      <c r="F40" s="41">
        <v>1</v>
      </c>
      <c r="G40" s="27">
        <v>74.4</v>
      </c>
      <c r="H40" s="27">
        <v>74</v>
      </c>
      <c r="I40" s="27">
        <v>0</v>
      </c>
      <c r="J40" s="27">
        <v>148.4</v>
      </c>
      <c r="K40" s="28">
        <f t="shared" si="5"/>
        <v>44.52</v>
      </c>
      <c r="L40" s="29">
        <v>83.54000000000002</v>
      </c>
      <c r="M40" s="30">
        <f t="shared" si="0"/>
        <v>33.41600000000001</v>
      </c>
      <c r="N40" s="30">
        <f t="shared" si="1"/>
        <v>77.936</v>
      </c>
      <c r="O40" s="31">
        <v>1</v>
      </c>
    </row>
    <row r="41" spans="1:15" s="32" customFormat="1" ht="24.75" customHeight="1">
      <c r="A41" s="33" t="s">
        <v>204</v>
      </c>
      <c r="B41" s="34" t="s">
        <v>201</v>
      </c>
      <c r="C41" s="33" t="s">
        <v>13</v>
      </c>
      <c r="D41" s="33" t="s">
        <v>193</v>
      </c>
      <c r="E41" s="33" t="s">
        <v>1</v>
      </c>
      <c r="F41" s="44">
        <v>1</v>
      </c>
      <c r="G41" s="35">
        <v>69</v>
      </c>
      <c r="H41" s="35">
        <v>74.5</v>
      </c>
      <c r="I41" s="35">
        <v>0</v>
      </c>
      <c r="J41" s="35">
        <v>143.5</v>
      </c>
      <c r="K41" s="36">
        <f t="shared" si="5"/>
        <v>43.05</v>
      </c>
      <c r="L41" s="37">
        <v>83.96</v>
      </c>
      <c r="M41" s="38">
        <f t="shared" si="0"/>
        <v>33.583999999999996</v>
      </c>
      <c r="N41" s="38">
        <f t="shared" si="1"/>
        <v>76.63399999999999</v>
      </c>
      <c r="O41" s="39">
        <v>2</v>
      </c>
    </row>
    <row r="42" spans="1:15" s="32" customFormat="1" ht="24.75" customHeight="1">
      <c r="A42" s="33" t="s">
        <v>205</v>
      </c>
      <c r="B42" s="34" t="s">
        <v>201</v>
      </c>
      <c r="C42" s="33" t="s">
        <v>13</v>
      </c>
      <c r="D42" s="33" t="s">
        <v>193</v>
      </c>
      <c r="E42" s="33" t="s">
        <v>1</v>
      </c>
      <c r="F42" s="44">
        <v>1</v>
      </c>
      <c r="G42" s="35">
        <v>80</v>
      </c>
      <c r="H42" s="35">
        <v>64.5</v>
      </c>
      <c r="I42" s="35">
        <v>0</v>
      </c>
      <c r="J42" s="35">
        <v>144.5</v>
      </c>
      <c r="K42" s="36">
        <f>(G42+H42)*0.3</f>
        <v>43.35</v>
      </c>
      <c r="L42" s="37">
        <v>80.46000000000001</v>
      </c>
      <c r="M42" s="38">
        <f>L42*0.4</f>
        <v>32.184000000000005</v>
      </c>
      <c r="N42" s="38">
        <f>K42+M42</f>
        <v>75.534</v>
      </c>
      <c r="O42" s="39">
        <v>3</v>
      </c>
    </row>
    <row r="43" spans="1:15" s="32" customFormat="1" ht="24.75" customHeight="1">
      <c r="A43" s="25" t="s">
        <v>71</v>
      </c>
      <c r="B43" s="26" t="s">
        <v>72</v>
      </c>
      <c r="C43" s="25" t="s">
        <v>15</v>
      </c>
      <c r="D43" s="25" t="s">
        <v>73</v>
      </c>
      <c r="E43" s="25" t="s">
        <v>0</v>
      </c>
      <c r="F43" s="41">
        <v>1</v>
      </c>
      <c r="G43" s="27">
        <v>60.7</v>
      </c>
      <c r="H43" s="27">
        <v>61</v>
      </c>
      <c r="I43" s="27">
        <v>77</v>
      </c>
      <c r="J43" s="27">
        <v>198.7</v>
      </c>
      <c r="K43" s="28">
        <f>(G43*0.4+H43*0.3+I43*0.3)*0.6</f>
        <v>39.407999999999994</v>
      </c>
      <c r="L43" s="29">
        <v>80.02000000000001</v>
      </c>
      <c r="M43" s="30">
        <f t="shared" si="0"/>
        <v>32.008</v>
      </c>
      <c r="N43" s="30">
        <f t="shared" si="1"/>
        <v>71.416</v>
      </c>
      <c r="O43" s="31">
        <v>1</v>
      </c>
    </row>
    <row r="44" spans="1:15" s="32" customFormat="1" ht="24.75" customHeight="1">
      <c r="A44" s="33" t="s">
        <v>208</v>
      </c>
      <c r="B44" s="34" t="s">
        <v>206</v>
      </c>
      <c r="C44" s="33" t="s">
        <v>15</v>
      </c>
      <c r="D44" s="33" t="s">
        <v>207</v>
      </c>
      <c r="E44" s="33" t="s">
        <v>0</v>
      </c>
      <c r="F44" s="44">
        <v>1</v>
      </c>
      <c r="G44" s="35">
        <v>47.8</v>
      </c>
      <c r="H44" s="35">
        <v>61</v>
      </c>
      <c r="I44" s="35">
        <v>63</v>
      </c>
      <c r="J44" s="35">
        <v>171.8</v>
      </c>
      <c r="K44" s="36">
        <f>(G44*0.4+H44*0.3+I44*0.3)*0.6</f>
        <v>33.792</v>
      </c>
      <c r="L44" s="37">
        <v>76.66</v>
      </c>
      <c r="M44" s="38">
        <f t="shared" si="0"/>
        <v>30.664</v>
      </c>
      <c r="N44" s="38">
        <v>64.45</v>
      </c>
      <c r="O44" s="39">
        <v>2</v>
      </c>
    </row>
    <row r="45" spans="1:15" s="32" customFormat="1" ht="24.75" customHeight="1">
      <c r="A45" s="33" t="s">
        <v>209</v>
      </c>
      <c r="B45" s="34" t="s">
        <v>206</v>
      </c>
      <c r="C45" s="33" t="s">
        <v>15</v>
      </c>
      <c r="D45" s="33" t="s">
        <v>207</v>
      </c>
      <c r="E45" s="33" t="s">
        <v>0</v>
      </c>
      <c r="F45" s="44">
        <v>1</v>
      </c>
      <c r="G45" s="35">
        <v>46.3</v>
      </c>
      <c r="H45" s="35">
        <v>69</v>
      </c>
      <c r="I45" s="35">
        <v>56</v>
      </c>
      <c r="J45" s="35">
        <v>171.3</v>
      </c>
      <c r="K45" s="36">
        <f>(G45*0.4+H45*0.3+I45*0.3)*0.6</f>
        <v>33.611999999999995</v>
      </c>
      <c r="L45" s="37">
        <v>70</v>
      </c>
      <c r="M45" s="38">
        <f t="shared" si="0"/>
        <v>28</v>
      </c>
      <c r="N45" s="38">
        <f t="shared" si="1"/>
        <v>61.611999999999995</v>
      </c>
      <c r="O45" s="39">
        <v>3</v>
      </c>
    </row>
    <row r="46" spans="1:15" s="32" customFormat="1" ht="24.75" customHeight="1">
      <c r="A46" s="25" t="s">
        <v>74</v>
      </c>
      <c r="B46" s="26" t="s">
        <v>72</v>
      </c>
      <c r="C46" s="25" t="s">
        <v>15</v>
      </c>
      <c r="D46" s="25" t="s">
        <v>75</v>
      </c>
      <c r="E46" s="25" t="s">
        <v>1</v>
      </c>
      <c r="F46" s="41">
        <v>1</v>
      </c>
      <c r="G46" s="27">
        <v>60.3</v>
      </c>
      <c r="H46" s="27">
        <v>64</v>
      </c>
      <c r="I46" s="27">
        <v>0</v>
      </c>
      <c r="J46" s="27">
        <v>124.3</v>
      </c>
      <c r="K46" s="28">
        <f>(G46+H46)*0.3</f>
        <v>37.29</v>
      </c>
      <c r="L46" s="29">
        <v>81.9</v>
      </c>
      <c r="M46" s="30">
        <f>L46*0.4</f>
        <v>32.760000000000005</v>
      </c>
      <c r="N46" s="30">
        <f>K46+M46</f>
        <v>70.05000000000001</v>
      </c>
      <c r="O46" s="31">
        <v>1</v>
      </c>
    </row>
    <row r="47" spans="1:15" s="32" customFormat="1" ht="24.75" customHeight="1">
      <c r="A47" s="33" t="s">
        <v>211</v>
      </c>
      <c r="B47" s="34" t="s">
        <v>206</v>
      </c>
      <c r="C47" s="33" t="s">
        <v>15</v>
      </c>
      <c r="D47" s="33" t="s">
        <v>210</v>
      </c>
      <c r="E47" s="33" t="s">
        <v>1</v>
      </c>
      <c r="F47" s="44">
        <v>1</v>
      </c>
      <c r="G47" s="35">
        <v>58.9</v>
      </c>
      <c r="H47" s="35">
        <v>67</v>
      </c>
      <c r="I47" s="35">
        <v>0</v>
      </c>
      <c r="J47" s="35">
        <v>125.9</v>
      </c>
      <c r="K47" s="36">
        <f t="shared" si="5"/>
        <v>37.77</v>
      </c>
      <c r="L47" s="37">
        <v>78.92</v>
      </c>
      <c r="M47" s="38">
        <f t="shared" si="0"/>
        <v>31.568</v>
      </c>
      <c r="N47" s="38">
        <f t="shared" si="1"/>
        <v>69.33800000000001</v>
      </c>
      <c r="O47" s="39">
        <v>2</v>
      </c>
    </row>
    <row r="48" spans="1:15" s="32" customFormat="1" ht="24.75" customHeight="1">
      <c r="A48" s="33" t="s">
        <v>212</v>
      </c>
      <c r="B48" s="34" t="s">
        <v>206</v>
      </c>
      <c r="C48" s="33" t="s">
        <v>15</v>
      </c>
      <c r="D48" s="33" t="s">
        <v>210</v>
      </c>
      <c r="E48" s="33" t="s">
        <v>1</v>
      </c>
      <c r="F48" s="44">
        <v>1</v>
      </c>
      <c r="G48" s="35">
        <v>54.4</v>
      </c>
      <c r="H48" s="35">
        <v>56</v>
      </c>
      <c r="I48" s="35">
        <v>0</v>
      </c>
      <c r="J48" s="35">
        <v>110.4</v>
      </c>
      <c r="K48" s="36">
        <f t="shared" si="5"/>
        <v>33.12</v>
      </c>
      <c r="L48" s="37">
        <v>79.36000000000001</v>
      </c>
      <c r="M48" s="38">
        <f t="shared" si="0"/>
        <v>31.744000000000007</v>
      </c>
      <c r="N48" s="38">
        <f t="shared" si="1"/>
        <v>64.864</v>
      </c>
      <c r="O48" s="39">
        <v>3</v>
      </c>
    </row>
    <row r="49" spans="1:15" s="32" customFormat="1" ht="24.75" customHeight="1">
      <c r="A49" s="25" t="s">
        <v>76</v>
      </c>
      <c r="B49" s="26" t="s">
        <v>72</v>
      </c>
      <c r="C49" s="25" t="s">
        <v>15</v>
      </c>
      <c r="D49" s="25" t="s">
        <v>77</v>
      </c>
      <c r="E49" s="25" t="s">
        <v>26</v>
      </c>
      <c r="F49" s="41">
        <v>1</v>
      </c>
      <c r="G49" s="27">
        <v>67.7</v>
      </c>
      <c r="H49" s="27">
        <v>61.5</v>
      </c>
      <c r="I49" s="27">
        <v>0</v>
      </c>
      <c r="J49" s="27">
        <v>129.2</v>
      </c>
      <c r="K49" s="28">
        <f t="shared" si="5"/>
        <v>38.76</v>
      </c>
      <c r="L49" s="29">
        <v>77.1</v>
      </c>
      <c r="M49" s="30">
        <f t="shared" si="0"/>
        <v>30.84</v>
      </c>
      <c r="N49" s="30">
        <f t="shared" si="1"/>
        <v>69.6</v>
      </c>
      <c r="O49" s="31">
        <v>1</v>
      </c>
    </row>
    <row r="50" spans="1:15" s="32" customFormat="1" ht="24.75" customHeight="1">
      <c r="A50" s="33" t="s">
        <v>214</v>
      </c>
      <c r="B50" s="34" t="s">
        <v>206</v>
      </c>
      <c r="C50" s="33" t="s">
        <v>15</v>
      </c>
      <c r="D50" s="33" t="s">
        <v>213</v>
      </c>
      <c r="E50" s="33" t="s">
        <v>26</v>
      </c>
      <c r="F50" s="44">
        <v>1</v>
      </c>
      <c r="G50" s="35">
        <v>62.9</v>
      </c>
      <c r="H50" s="35">
        <v>55.5</v>
      </c>
      <c r="I50" s="35">
        <v>0</v>
      </c>
      <c r="J50" s="35">
        <v>118.4</v>
      </c>
      <c r="K50" s="36">
        <f>(G50+H50)*0.3</f>
        <v>35.52</v>
      </c>
      <c r="L50" s="37">
        <v>80.9</v>
      </c>
      <c r="M50" s="38">
        <f>L50*0.4</f>
        <v>32.36000000000001</v>
      </c>
      <c r="N50" s="38">
        <f>K50+M50</f>
        <v>67.88000000000001</v>
      </c>
      <c r="O50" s="39">
        <v>2</v>
      </c>
    </row>
    <row r="51" spans="1:15" s="32" customFormat="1" ht="24.75" customHeight="1">
      <c r="A51" s="33" t="s">
        <v>215</v>
      </c>
      <c r="B51" s="34" t="s">
        <v>206</v>
      </c>
      <c r="C51" s="33" t="s">
        <v>15</v>
      </c>
      <c r="D51" s="33" t="s">
        <v>213</v>
      </c>
      <c r="E51" s="33" t="s">
        <v>26</v>
      </c>
      <c r="F51" s="44">
        <v>1</v>
      </c>
      <c r="G51" s="35">
        <v>60.7</v>
      </c>
      <c r="H51" s="35">
        <v>63</v>
      </c>
      <c r="I51" s="35">
        <v>0</v>
      </c>
      <c r="J51" s="35">
        <v>123.7</v>
      </c>
      <c r="K51" s="36">
        <f t="shared" si="5"/>
        <v>37.11</v>
      </c>
      <c r="L51" s="37">
        <v>75.5</v>
      </c>
      <c r="M51" s="38">
        <f t="shared" si="0"/>
        <v>30.200000000000003</v>
      </c>
      <c r="N51" s="38">
        <f t="shared" si="1"/>
        <v>67.31</v>
      </c>
      <c r="O51" s="39">
        <v>3</v>
      </c>
    </row>
    <row r="52" spans="1:15" s="32" customFormat="1" ht="24.75" customHeight="1">
      <c r="A52" s="25" t="s">
        <v>78</v>
      </c>
      <c r="B52" s="26" t="s">
        <v>72</v>
      </c>
      <c r="C52" s="25" t="s">
        <v>15</v>
      </c>
      <c r="D52" s="25" t="s">
        <v>79</v>
      </c>
      <c r="E52" s="25" t="s">
        <v>27</v>
      </c>
      <c r="F52" s="41">
        <v>1</v>
      </c>
      <c r="G52" s="27">
        <v>77.4</v>
      </c>
      <c r="H52" s="27">
        <v>70.5</v>
      </c>
      <c r="I52" s="27">
        <v>0</v>
      </c>
      <c r="J52" s="27">
        <v>147.9</v>
      </c>
      <c r="K52" s="28">
        <f t="shared" si="5"/>
        <v>44.37</v>
      </c>
      <c r="L52" s="29">
        <v>77.64</v>
      </c>
      <c r="M52" s="30">
        <f t="shared" si="0"/>
        <v>31.056</v>
      </c>
      <c r="N52" s="30">
        <f t="shared" si="1"/>
        <v>75.426</v>
      </c>
      <c r="O52" s="31">
        <v>1</v>
      </c>
    </row>
    <row r="53" spans="1:15" s="32" customFormat="1" ht="24.75" customHeight="1">
      <c r="A53" s="33" t="s">
        <v>217</v>
      </c>
      <c r="B53" s="34" t="s">
        <v>206</v>
      </c>
      <c r="C53" s="33" t="s">
        <v>15</v>
      </c>
      <c r="D53" s="33" t="s">
        <v>216</v>
      </c>
      <c r="E53" s="33" t="s">
        <v>27</v>
      </c>
      <c r="F53" s="44">
        <v>1</v>
      </c>
      <c r="G53" s="35">
        <v>72.6</v>
      </c>
      <c r="H53" s="35">
        <v>75</v>
      </c>
      <c r="I53" s="35">
        <v>0</v>
      </c>
      <c r="J53" s="35">
        <v>147.6</v>
      </c>
      <c r="K53" s="36">
        <f t="shared" si="5"/>
        <v>44.279999999999994</v>
      </c>
      <c r="L53" s="37">
        <v>74.5</v>
      </c>
      <c r="M53" s="38">
        <f t="shared" si="0"/>
        <v>29.8</v>
      </c>
      <c r="N53" s="38">
        <f t="shared" si="1"/>
        <v>74.08</v>
      </c>
      <c r="O53" s="39">
        <v>2</v>
      </c>
    </row>
    <row r="54" spans="1:15" s="32" customFormat="1" ht="24.75" customHeight="1">
      <c r="A54" s="33" t="s">
        <v>218</v>
      </c>
      <c r="B54" s="34" t="s">
        <v>206</v>
      </c>
      <c r="C54" s="33" t="s">
        <v>15</v>
      </c>
      <c r="D54" s="33" t="s">
        <v>216</v>
      </c>
      <c r="E54" s="33" t="s">
        <v>27</v>
      </c>
      <c r="F54" s="44">
        <v>1</v>
      </c>
      <c r="G54" s="35">
        <v>60.4</v>
      </c>
      <c r="H54" s="35">
        <v>71.5</v>
      </c>
      <c r="I54" s="35">
        <v>0</v>
      </c>
      <c r="J54" s="35">
        <v>131.9</v>
      </c>
      <c r="K54" s="36">
        <f t="shared" si="5"/>
        <v>39.57</v>
      </c>
      <c r="L54" s="37">
        <v>76.02000000000001</v>
      </c>
      <c r="M54" s="38">
        <f t="shared" si="0"/>
        <v>30.408000000000005</v>
      </c>
      <c r="N54" s="38">
        <f t="shared" si="1"/>
        <v>69.97800000000001</v>
      </c>
      <c r="O54" s="39">
        <v>3</v>
      </c>
    </row>
    <row r="55" spans="1:15" s="32" customFormat="1" ht="24.75" customHeight="1">
      <c r="A55" s="25" t="s">
        <v>80</v>
      </c>
      <c r="B55" s="26" t="s">
        <v>81</v>
      </c>
      <c r="C55" s="25" t="s">
        <v>19</v>
      </c>
      <c r="D55" s="25" t="s">
        <v>73</v>
      </c>
      <c r="E55" s="25" t="s">
        <v>0</v>
      </c>
      <c r="F55" s="41">
        <v>3</v>
      </c>
      <c r="G55" s="27">
        <v>65.8</v>
      </c>
      <c r="H55" s="27">
        <v>59</v>
      </c>
      <c r="I55" s="27">
        <v>64</v>
      </c>
      <c r="J55" s="27">
        <v>188.8</v>
      </c>
      <c r="K55" s="28">
        <f>(G55*0.4+H55*0.3+I55*0.3)*0.6</f>
        <v>37.931999999999995</v>
      </c>
      <c r="L55" s="29">
        <v>73.38</v>
      </c>
      <c r="M55" s="30">
        <f t="shared" si="0"/>
        <v>29.352</v>
      </c>
      <c r="N55" s="30">
        <f t="shared" si="1"/>
        <v>67.28399999999999</v>
      </c>
      <c r="O55" s="31">
        <v>1</v>
      </c>
    </row>
    <row r="56" spans="1:15" s="32" customFormat="1" ht="24.75" customHeight="1">
      <c r="A56" s="25" t="s">
        <v>82</v>
      </c>
      <c r="B56" s="26" t="s">
        <v>81</v>
      </c>
      <c r="C56" s="25" t="s">
        <v>19</v>
      </c>
      <c r="D56" s="25" t="s">
        <v>73</v>
      </c>
      <c r="E56" s="25" t="s">
        <v>0</v>
      </c>
      <c r="F56" s="41">
        <v>3</v>
      </c>
      <c r="G56" s="27">
        <v>52</v>
      </c>
      <c r="H56" s="27">
        <v>55.5</v>
      </c>
      <c r="I56" s="27">
        <v>67</v>
      </c>
      <c r="J56" s="27">
        <v>174.5</v>
      </c>
      <c r="K56" s="28">
        <f aca="true" t="shared" si="6" ref="K56:K63">(G56*0.4+H56*0.3+I56*0.3)*0.6</f>
        <v>34.529999999999994</v>
      </c>
      <c r="L56" s="29">
        <v>77.54</v>
      </c>
      <c r="M56" s="30">
        <f t="shared" si="0"/>
        <v>31.016000000000005</v>
      </c>
      <c r="N56" s="30">
        <f t="shared" si="1"/>
        <v>65.54599999999999</v>
      </c>
      <c r="O56" s="31">
        <v>2</v>
      </c>
    </row>
    <row r="57" spans="1:15" s="32" customFormat="1" ht="24.75" customHeight="1">
      <c r="A57" s="25" t="s">
        <v>83</v>
      </c>
      <c r="B57" s="26" t="s">
        <v>81</v>
      </c>
      <c r="C57" s="25" t="s">
        <v>19</v>
      </c>
      <c r="D57" s="25" t="s">
        <v>73</v>
      </c>
      <c r="E57" s="25" t="s">
        <v>0</v>
      </c>
      <c r="F57" s="41">
        <v>3</v>
      </c>
      <c r="G57" s="27">
        <v>49.7</v>
      </c>
      <c r="H57" s="27">
        <v>63.5</v>
      </c>
      <c r="I57" s="27">
        <v>57</v>
      </c>
      <c r="J57" s="27">
        <v>170.2</v>
      </c>
      <c r="K57" s="28">
        <f t="shared" si="6"/>
        <v>33.618</v>
      </c>
      <c r="L57" s="29">
        <v>75.44000000000001</v>
      </c>
      <c r="M57" s="30">
        <f t="shared" si="0"/>
        <v>30.176000000000005</v>
      </c>
      <c r="N57" s="30">
        <v>63.8</v>
      </c>
      <c r="O57" s="31">
        <v>3</v>
      </c>
    </row>
    <row r="58" spans="1:15" s="32" customFormat="1" ht="24.75" customHeight="1">
      <c r="A58" s="33" t="s">
        <v>220</v>
      </c>
      <c r="B58" s="34" t="s">
        <v>219</v>
      </c>
      <c r="C58" s="33" t="s">
        <v>19</v>
      </c>
      <c r="D58" s="33" t="s">
        <v>207</v>
      </c>
      <c r="E58" s="33" t="s">
        <v>0</v>
      </c>
      <c r="F58" s="44">
        <v>3</v>
      </c>
      <c r="G58" s="35">
        <v>58.1</v>
      </c>
      <c r="H58" s="35">
        <v>35</v>
      </c>
      <c r="I58" s="35">
        <v>69</v>
      </c>
      <c r="J58" s="35">
        <v>162.1</v>
      </c>
      <c r="K58" s="36">
        <f>(G58*0.4+H58*0.3+I58*0.3)*0.6</f>
        <v>32.663999999999994</v>
      </c>
      <c r="L58" s="37">
        <v>75.74000000000001</v>
      </c>
      <c r="M58" s="38">
        <f>L58*0.4</f>
        <v>30.296000000000006</v>
      </c>
      <c r="N58" s="38">
        <f>K58+M58</f>
        <v>62.96</v>
      </c>
      <c r="O58" s="39">
        <v>4</v>
      </c>
    </row>
    <row r="59" spans="1:15" s="32" customFormat="1" ht="24.75" customHeight="1">
      <c r="A59" s="33" t="s">
        <v>221</v>
      </c>
      <c r="B59" s="34" t="s">
        <v>219</v>
      </c>
      <c r="C59" s="33" t="s">
        <v>19</v>
      </c>
      <c r="D59" s="33" t="s">
        <v>207</v>
      </c>
      <c r="E59" s="33" t="s">
        <v>0</v>
      </c>
      <c r="F59" s="44">
        <v>3</v>
      </c>
      <c r="G59" s="35">
        <v>58.6</v>
      </c>
      <c r="H59" s="35">
        <v>58</v>
      </c>
      <c r="I59" s="35">
        <v>50</v>
      </c>
      <c r="J59" s="35">
        <v>166.6</v>
      </c>
      <c r="K59" s="36">
        <f>(G59*0.4+H59*0.3+I59*0.3)*0.6</f>
        <v>33.504</v>
      </c>
      <c r="L59" s="37">
        <v>73.66</v>
      </c>
      <c r="M59" s="38">
        <f t="shared" si="0"/>
        <v>29.464</v>
      </c>
      <c r="N59" s="38">
        <v>62.96</v>
      </c>
      <c r="O59" s="39">
        <v>5</v>
      </c>
    </row>
    <row r="60" spans="1:15" s="32" customFormat="1" ht="24.75" customHeight="1">
      <c r="A60" s="33" t="s">
        <v>222</v>
      </c>
      <c r="B60" s="34" t="s">
        <v>219</v>
      </c>
      <c r="C60" s="33" t="s">
        <v>19</v>
      </c>
      <c r="D60" s="33" t="s">
        <v>207</v>
      </c>
      <c r="E60" s="33" t="s">
        <v>0</v>
      </c>
      <c r="F60" s="44">
        <v>3</v>
      </c>
      <c r="G60" s="35">
        <v>44.9</v>
      </c>
      <c r="H60" s="35">
        <v>52</v>
      </c>
      <c r="I60" s="35">
        <v>56</v>
      </c>
      <c r="J60" s="35">
        <v>152.9</v>
      </c>
      <c r="K60" s="36">
        <f t="shared" si="6"/>
        <v>30.215999999999998</v>
      </c>
      <c r="L60" s="37">
        <v>65.56</v>
      </c>
      <c r="M60" s="38">
        <f>L60*0.4</f>
        <v>26.224000000000004</v>
      </c>
      <c r="N60" s="38">
        <f>K60+M60</f>
        <v>56.44</v>
      </c>
      <c r="O60" s="39">
        <v>6</v>
      </c>
    </row>
    <row r="61" spans="1:15" s="32" customFormat="1" ht="24.75" customHeight="1">
      <c r="A61" s="33" t="s">
        <v>223</v>
      </c>
      <c r="B61" s="34" t="s">
        <v>219</v>
      </c>
      <c r="C61" s="33" t="s">
        <v>19</v>
      </c>
      <c r="D61" s="33" t="s">
        <v>207</v>
      </c>
      <c r="E61" s="33" t="s">
        <v>0</v>
      </c>
      <c r="F61" s="44">
        <v>3</v>
      </c>
      <c r="G61" s="35">
        <v>49.3</v>
      </c>
      <c r="H61" s="35">
        <v>51.5</v>
      </c>
      <c r="I61" s="35">
        <v>52</v>
      </c>
      <c r="J61" s="35">
        <v>152.8</v>
      </c>
      <c r="K61" s="36">
        <f t="shared" si="6"/>
        <v>30.462</v>
      </c>
      <c r="L61" s="37">
        <v>62.75999999999999</v>
      </c>
      <c r="M61" s="38">
        <f>L61*0.4</f>
        <v>25.104</v>
      </c>
      <c r="N61" s="38">
        <v>55.56</v>
      </c>
      <c r="O61" s="39">
        <v>7</v>
      </c>
    </row>
    <row r="62" spans="1:15" s="32" customFormat="1" ht="24.75" customHeight="1">
      <c r="A62" s="33" t="s">
        <v>224</v>
      </c>
      <c r="B62" s="34" t="s">
        <v>219</v>
      </c>
      <c r="C62" s="33" t="s">
        <v>19</v>
      </c>
      <c r="D62" s="33" t="s">
        <v>207</v>
      </c>
      <c r="E62" s="33" t="s">
        <v>0</v>
      </c>
      <c r="F62" s="44">
        <v>3</v>
      </c>
      <c r="G62" s="35">
        <v>56.4</v>
      </c>
      <c r="H62" s="35">
        <v>62.5</v>
      </c>
      <c r="I62" s="35">
        <v>56</v>
      </c>
      <c r="J62" s="35">
        <v>174.9</v>
      </c>
      <c r="K62" s="36">
        <f t="shared" si="6"/>
        <v>34.866</v>
      </c>
      <c r="L62" s="38">
        <v>0</v>
      </c>
      <c r="M62" s="38">
        <f>L62*0.4</f>
        <v>0</v>
      </c>
      <c r="N62" s="38">
        <f>K62+M62</f>
        <v>34.866</v>
      </c>
      <c r="O62" s="39">
        <v>8</v>
      </c>
    </row>
    <row r="63" spans="1:15" s="32" customFormat="1" ht="24.75" customHeight="1">
      <c r="A63" s="33" t="s">
        <v>225</v>
      </c>
      <c r="B63" s="34" t="s">
        <v>219</v>
      </c>
      <c r="C63" s="33" t="s">
        <v>19</v>
      </c>
      <c r="D63" s="33" t="s">
        <v>207</v>
      </c>
      <c r="E63" s="33" t="s">
        <v>0</v>
      </c>
      <c r="F63" s="44">
        <v>3</v>
      </c>
      <c r="G63" s="35">
        <v>51.8</v>
      </c>
      <c r="H63" s="35">
        <v>51</v>
      </c>
      <c r="I63" s="35">
        <v>59</v>
      </c>
      <c r="J63" s="35">
        <v>161.8</v>
      </c>
      <c r="K63" s="36">
        <f t="shared" si="6"/>
        <v>32.232</v>
      </c>
      <c r="L63" s="38">
        <v>0</v>
      </c>
      <c r="M63" s="38">
        <f t="shared" si="0"/>
        <v>0</v>
      </c>
      <c r="N63" s="38">
        <f t="shared" si="1"/>
        <v>32.232</v>
      </c>
      <c r="O63" s="39">
        <v>9</v>
      </c>
    </row>
    <row r="64" spans="1:15" s="32" customFormat="1" ht="24.75" customHeight="1">
      <c r="A64" s="25" t="s">
        <v>84</v>
      </c>
      <c r="B64" s="26" t="s">
        <v>81</v>
      </c>
      <c r="C64" s="25" t="s">
        <v>19</v>
      </c>
      <c r="D64" s="25" t="s">
        <v>85</v>
      </c>
      <c r="E64" s="25" t="s">
        <v>1</v>
      </c>
      <c r="F64" s="41">
        <v>1</v>
      </c>
      <c r="G64" s="27">
        <v>72.8</v>
      </c>
      <c r="H64" s="27">
        <v>56</v>
      </c>
      <c r="I64" s="27">
        <v>0</v>
      </c>
      <c r="J64" s="27">
        <v>128.8</v>
      </c>
      <c r="K64" s="28">
        <f aca="true" t="shared" si="7" ref="K64:K72">(G64+H64)*0.3</f>
        <v>38.64</v>
      </c>
      <c r="L64" s="29">
        <v>79.38</v>
      </c>
      <c r="M64" s="30">
        <f t="shared" si="0"/>
        <v>31.752</v>
      </c>
      <c r="N64" s="30">
        <f t="shared" si="1"/>
        <v>70.392</v>
      </c>
      <c r="O64" s="31">
        <v>1</v>
      </c>
    </row>
    <row r="65" spans="1:15" s="32" customFormat="1" ht="24.75" customHeight="1">
      <c r="A65" s="33" t="s">
        <v>227</v>
      </c>
      <c r="B65" s="34" t="s">
        <v>219</v>
      </c>
      <c r="C65" s="33" t="s">
        <v>19</v>
      </c>
      <c r="D65" s="33" t="s">
        <v>226</v>
      </c>
      <c r="E65" s="33" t="s">
        <v>1</v>
      </c>
      <c r="F65" s="44">
        <v>1</v>
      </c>
      <c r="G65" s="35">
        <v>56.8</v>
      </c>
      <c r="H65" s="35">
        <v>41.5</v>
      </c>
      <c r="I65" s="35">
        <v>0</v>
      </c>
      <c r="J65" s="35">
        <v>98.3</v>
      </c>
      <c r="K65" s="36">
        <f t="shared" si="7"/>
        <v>29.49</v>
      </c>
      <c r="L65" s="37">
        <v>77.24</v>
      </c>
      <c r="M65" s="38">
        <f t="shared" si="0"/>
        <v>30.896</v>
      </c>
      <c r="N65" s="38">
        <f t="shared" si="1"/>
        <v>60.385999999999996</v>
      </c>
      <c r="O65" s="39">
        <v>2</v>
      </c>
    </row>
    <row r="66" spans="1:15" s="32" customFormat="1" ht="24.75" customHeight="1">
      <c r="A66" s="33" t="s">
        <v>228</v>
      </c>
      <c r="B66" s="34" t="s">
        <v>219</v>
      </c>
      <c r="C66" s="33" t="s">
        <v>19</v>
      </c>
      <c r="D66" s="33" t="s">
        <v>226</v>
      </c>
      <c r="E66" s="33" t="s">
        <v>1</v>
      </c>
      <c r="F66" s="44">
        <v>1</v>
      </c>
      <c r="G66" s="35">
        <v>38.5</v>
      </c>
      <c r="H66" s="35">
        <v>52</v>
      </c>
      <c r="I66" s="35">
        <v>0</v>
      </c>
      <c r="J66" s="35">
        <v>90.5</v>
      </c>
      <c r="K66" s="36">
        <f t="shared" si="7"/>
        <v>27.15</v>
      </c>
      <c r="L66" s="38">
        <v>0</v>
      </c>
      <c r="M66" s="38">
        <f t="shared" si="0"/>
        <v>0</v>
      </c>
      <c r="N66" s="38">
        <f t="shared" si="1"/>
        <v>27.15</v>
      </c>
      <c r="O66" s="39">
        <v>3</v>
      </c>
    </row>
    <row r="67" spans="1:15" ht="24.75" customHeight="1">
      <c r="A67" s="14" t="s">
        <v>86</v>
      </c>
      <c r="B67" s="15" t="s">
        <v>87</v>
      </c>
      <c r="C67" s="14" t="s">
        <v>25</v>
      </c>
      <c r="D67" s="14" t="s">
        <v>88</v>
      </c>
      <c r="E67" s="14" t="s">
        <v>0</v>
      </c>
      <c r="F67" s="40">
        <v>1</v>
      </c>
      <c r="G67" s="16">
        <v>78.2</v>
      </c>
      <c r="H67" s="16">
        <v>74</v>
      </c>
      <c r="I67" s="16">
        <v>0</v>
      </c>
      <c r="J67" s="16">
        <v>152.2</v>
      </c>
      <c r="K67" s="17">
        <f t="shared" si="7"/>
        <v>45.66</v>
      </c>
      <c r="L67" s="18">
        <v>84.82000000000001</v>
      </c>
      <c r="M67" s="19">
        <f t="shared" si="0"/>
        <v>33.928000000000004</v>
      </c>
      <c r="N67" s="19">
        <f t="shared" si="1"/>
        <v>79.588</v>
      </c>
      <c r="O67" s="20">
        <v>1</v>
      </c>
    </row>
    <row r="68" spans="1:15" ht="24.75" customHeight="1">
      <c r="A68" s="7" t="s">
        <v>231</v>
      </c>
      <c r="B68" s="8" t="s">
        <v>229</v>
      </c>
      <c r="C68" s="7" t="s">
        <v>25</v>
      </c>
      <c r="D68" s="7" t="s">
        <v>230</v>
      </c>
      <c r="E68" s="7" t="s">
        <v>0</v>
      </c>
      <c r="F68" s="43">
        <v>1</v>
      </c>
      <c r="G68" s="6">
        <v>71.8</v>
      </c>
      <c r="H68" s="6">
        <v>76.5</v>
      </c>
      <c r="I68" s="6">
        <v>0</v>
      </c>
      <c r="J68" s="6">
        <v>148.3</v>
      </c>
      <c r="K68" s="12">
        <f t="shared" si="7"/>
        <v>44.49</v>
      </c>
      <c r="L68" s="13">
        <v>80.53999999999999</v>
      </c>
      <c r="M68" s="11">
        <f t="shared" si="0"/>
        <v>32.216</v>
      </c>
      <c r="N68" s="11">
        <f t="shared" si="1"/>
        <v>76.706</v>
      </c>
      <c r="O68" s="5">
        <v>2</v>
      </c>
    </row>
    <row r="69" spans="1:15" ht="24.75" customHeight="1">
      <c r="A69" s="7" t="s">
        <v>232</v>
      </c>
      <c r="B69" s="8" t="s">
        <v>229</v>
      </c>
      <c r="C69" s="7" t="s">
        <v>25</v>
      </c>
      <c r="D69" s="7" t="s">
        <v>230</v>
      </c>
      <c r="E69" s="7" t="s">
        <v>0</v>
      </c>
      <c r="F69" s="43">
        <v>1</v>
      </c>
      <c r="G69" s="6">
        <v>70</v>
      </c>
      <c r="H69" s="6">
        <v>76</v>
      </c>
      <c r="I69" s="6">
        <v>0</v>
      </c>
      <c r="J69" s="6">
        <v>146</v>
      </c>
      <c r="K69" s="12">
        <f t="shared" si="7"/>
        <v>43.8</v>
      </c>
      <c r="L69" s="13">
        <v>81.38</v>
      </c>
      <c r="M69" s="11">
        <f aca="true" t="shared" si="8" ref="M69:M132">L69*0.4</f>
        <v>32.552</v>
      </c>
      <c r="N69" s="11">
        <f aca="true" t="shared" si="9" ref="N69:N132">K69+M69</f>
        <v>76.352</v>
      </c>
      <c r="O69" s="5">
        <v>3</v>
      </c>
    </row>
    <row r="70" spans="1:15" ht="24.75" customHeight="1">
      <c r="A70" s="14" t="s">
        <v>89</v>
      </c>
      <c r="B70" s="15" t="s">
        <v>87</v>
      </c>
      <c r="C70" s="14" t="s">
        <v>25</v>
      </c>
      <c r="D70" s="14" t="s">
        <v>90</v>
      </c>
      <c r="E70" s="14" t="s">
        <v>1</v>
      </c>
      <c r="F70" s="40">
        <v>1</v>
      </c>
      <c r="G70" s="16">
        <v>70.4</v>
      </c>
      <c r="H70" s="16">
        <v>72</v>
      </c>
      <c r="I70" s="16">
        <v>0</v>
      </c>
      <c r="J70" s="16">
        <v>142.4</v>
      </c>
      <c r="K70" s="17">
        <f t="shared" si="7"/>
        <v>42.72</v>
      </c>
      <c r="L70" s="18">
        <v>84.7</v>
      </c>
      <c r="M70" s="19">
        <f t="shared" si="8"/>
        <v>33.88</v>
      </c>
      <c r="N70" s="19">
        <f t="shared" si="9"/>
        <v>76.6</v>
      </c>
      <c r="O70" s="20">
        <v>1</v>
      </c>
    </row>
    <row r="71" spans="1:15" ht="24.75" customHeight="1">
      <c r="A71" s="7" t="s">
        <v>234</v>
      </c>
      <c r="B71" s="8" t="s">
        <v>229</v>
      </c>
      <c r="C71" s="7" t="s">
        <v>25</v>
      </c>
      <c r="D71" s="7" t="s">
        <v>233</v>
      </c>
      <c r="E71" s="7" t="s">
        <v>1</v>
      </c>
      <c r="F71" s="43">
        <v>1</v>
      </c>
      <c r="G71" s="6">
        <v>66.1</v>
      </c>
      <c r="H71" s="6">
        <v>66.5</v>
      </c>
      <c r="I71" s="6">
        <v>0</v>
      </c>
      <c r="J71" s="6">
        <v>132.6</v>
      </c>
      <c r="K71" s="12">
        <f t="shared" si="7"/>
        <v>39.779999999999994</v>
      </c>
      <c r="L71" s="13">
        <v>81.60000000000002</v>
      </c>
      <c r="M71" s="11">
        <f t="shared" si="8"/>
        <v>32.64000000000001</v>
      </c>
      <c r="N71" s="11">
        <f t="shared" si="9"/>
        <v>72.42</v>
      </c>
      <c r="O71" s="5">
        <v>2</v>
      </c>
    </row>
    <row r="72" spans="1:15" ht="24.75" customHeight="1">
      <c r="A72" s="7" t="s">
        <v>235</v>
      </c>
      <c r="B72" s="8" t="s">
        <v>229</v>
      </c>
      <c r="C72" s="7" t="s">
        <v>25</v>
      </c>
      <c r="D72" s="7" t="s">
        <v>233</v>
      </c>
      <c r="E72" s="7" t="s">
        <v>1</v>
      </c>
      <c r="F72" s="43">
        <v>1</v>
      </c>
      <c r="G72" s="6">
        <v>62.9</v>
      </c>
      <c r="H72" s="6">
        <v>69</v>
      </c>
      <c r="I72" s="6">
        <v>0</v>
      </c>
      <c r="J72" s="6">
        <v>131.9</v>
      </c>
      <c r="K72" s="12">
        <f t="shared" si="7"/>
        <v>39.57</v>
      </c>
      <c r="L72" s="13">
        <v>80.36</v>
      </c>
      <c r="M72" s="11">
        <f t="shared" si="8"/>
        <v>32.144</v>
      </c>
      <c r="N72" s="11">
        <f t="shared" si="9"/>
        <v>71.714</v>
      </c>
      <c r="O72" s="5">
        <v>3</v>
      </c>
    </row>
    <row r="73" spans="1:15" ht="24.75" customHeight="1">
      <c r="A73" s="14" t="s">
        <v>91</v>
      </c>
      <c r="B73" s="42" t="s">
        <v>236</v>
      </c>
      <c r="C73" s="14" t="s">
        <v>2</v>
      </c>
      <c r="D73" s="14" t="s">
        <v>347</v>
      </c>
      <c r="E73" s="14" t="s">
        <v>0</v>
      </c>
      <c r="F73" s="40">
        <v>1</v>
      </c>
      <c r="G73" s="21">
        <v>79.4</v>
      </c>
      <c r="H73" s="21">
        <v>71.5</v>
      </c>
      <c r="I73" s="21">
        <v>0</v>
      </c>
      <c r="J73" s="21">
        <v>150.9</v>
      </c>
      <c r="K73" s="17">
        <f aca="true" t="shared" si="10" ref="K73:K100">(G73+H73)*0.3</f>
        <v>45.27</v>
      </c>
      <c r="L73" s="17">
        <v>80.82</v>
      </c>
      <c r="M73" s="19">
        <f t="shared" si="8"/>
        <v>32.327999999999996</v>
      </c>
      <c r="N73" s="19">
        <f t="shared" si="9"/>
        <v>77.598</v>
      </c>
      <c r="O73" s="20">
        <v>1</v>
      </c>
    </row>
    <row r="74" spans="1:15" ht="24.75" customHeight="1">
      <c r="A74" s="7" t="s">
        <v>237</v>
      </c>
      <c r="B74" s="45" t="s">
        <v>236</v>
      </c>
      <c r="C74" s="7" t="s">
        <v>2</v>
      </c>
      <c r="D74" s="7" t="s">
        <v>238</v>
      </c>
      <c r="E74" s="7" t="s">
        <v>0</v>
      </c>
      <c r="F74" s="43">
        <v>1</v>
      </c>
      <c r="G74" s="4">
        <v>74.4</v>
      </c>
      <c r="H74" s="4">
        <v>77</v>
      </c>
      <c r="I74" s="4">
        <v>0</v>
      </c>
      <c r="J74" s="4">
        <v>151.4</v>
      </c>
      <c r="K74" s="12">
        <f>(G74+H74)*0.3</f>
        <v>45.42</v>
      </c>
      <c r="L74" s="12">
        <v>79.44</v>
      </c>
      <c r="M74" s="11">
        <f>L74*0.4</f>
        <v>31.776</v>
      </c>
      <c r="N74" s="11">
        <f>K74+M74</f>
        <v>77.196</v>
      </c>
      <c r="O74" s="5">
        <v>2</v>
      </c>
    </row>
    <row r="75" spans="1:15" ht="24.75" customHeight="1">
      <c r="A75" s="7" t="s">
        <v>239</v>
      </c>
      <c r="B75" s="45" t="s">
        <v>236</v>
      </c>
      <c r="C75" s="7" t="s">
        <v>2</v>
      </c>
      <c r="D75" s="7" t="s">
        <v>238</v>
      </c>
      <c r="E75" s="7" t="s">
        <v>0</v>
      </c>
      <c r="F75" s="43">
        <v>1</v>
      </c>
      <c r="G75" s="4">
        <v>71.4</v>
      </c>
      <c r="H75" s="4">
        <v>81.5</v>
      </c>
      <c r="I75" s="4">
        <v>0</v>
      </c>
      <c r="J75" s="4">
        <v>152.9</v>
      </c>
      <c r="K75" s="12">
        <f>(G75+H75)*0.3</f>
        <v>45.87</v>
      </c>
      <c r="L75" s="12">
        <v>78.3</v>
      </c>
      <c r="M75" s="11">
        <f>L75*0.4</f>
        <v>31.32</v>
      </c>
      <c r="N75" s="11">
        <f>K75+M75</f>
        <v>77.19</v>
      </c>
      <c r="O75" s="5">
        <v>3</v>
      </c>
    </row>
    <row r="76" spans="1:15" ht="24.75" customHeight="1">
      <c r="A76" s="14" t="s">
        <v>93</v>
      </c>
      <c r="B76" s="42" t="s">
        <v>236</v>
      </c>
      <c r="C76" s="14" t="s">
        <v>2</v>
      </c>
      <c r="D76" s="14" t="s">
        <v>94</v>
      </c>
      <c r="E76" s="14" t="s">
        <v>1</v>
      </c>
      <c r="F76" s="40">
        <v>1</v>
      </c>
      <c r="G76" s="21">
        <v>78.4</v>
      </c>
      <c r="H76" s="21">
        <v>77.5</v>
      </c>
      <c r="I76" s="21">
        <v>0</v>
      </c>
      <c r="J76" s="21">
        <v>155.9</v>
      </c>
      <c r="K76" s="17">
        <f t="shared" si="10"/>
        <v>46.77</v>
      </c>
      <c r="L76" s="17">
        <v>79.42</v>
      </c>
      <c r="M76" s="19">
        <f t="shared" si="8"/>
        <v>31.768</v>
      </c>
      <c r="N76" s="19">
        <f t="shared" si="9"/>
        <v>78.53800000000001</v>
      </c>
      <c r="O76" s="20">
        <v>1</v>
      </c>
    </row>
    <row r="77" spans="1:15" ht="24.75" customHeight="1">
      <c r="A77" s="7" t="s">
        <v>241</v>
      </c>
      <c r="B77" s="45" t="s">
        <v>236</v>
      </c>
      <c r="C77" s="7" t="s">
        <v>2</v>
      </c>
      <c r="D77" s="7" t="s">
        <v>240</v>
      </c>
      <c r="E77" s="7" t="s">
        <v>1</v>
      </c>
      <c r="F77" s="43">
        <v>1</v>
      </c>
      <c r="G77" s="4">
        <v>79.1</v>
      </c>
      <c r="H77" s="4">
        <v>69.5</v>
      </c>
      <c r="I77" s="4">
        <v>0</v>
      </c>
      <c r="J77" s="4">
        <v>148.6</v>
      </c>
      <c r="K77" s="12">
        <f t="shared" si="10"/>
        <v>44.58</v>
      </c>
      <c r="L77" s="12">
        <v>79.18</v>
      </c>
      <c r="M77" s="11">
        <f t="shared" si="8"/>
        <v>31.672000000000004</v>
      </c>
      <c r="N77" s="11">
        <f t="shared" si="9"/>
        <v>76.25200000000001</v>
      </c>
      <c r="O77" s="5">
        <v>2</v>
      </c>
    </row>
    <row r="78" spans="1:15" ht="24.75" customHeight="1">
      <c r="A78" s="43" t="s">
        <v>242</v>
      </c>
      <c r="B78" s="45" t="s">
        <v>236</v>
      </c>
      <c r="C78" s="7">
        <v>901014</v>
      </c>
      <c r="D78" s="7" t="s">
        <v>240</v>
      </c>
      <c r="E78" s="7" t="s">
        <v>1</v>
      </c>
      <c r="F78" s="43">
        <v>1</v>
      </c>
      <c r="G78" s="4">
        <v>66.7</v>
      </c>
      <c r="H78" s="4">
        <v>81.5</v>
      </c>
      <c r="I78" s="4">
        <v>0</v>
      </c>
      <c r="J78" s="4">
        <v>148.2</v>
      </c>
      <c r="K78" s="12">
        <f t="shared" si="10"/>
        <v>44.459999999999994</v>
      </c>
      <c r="L78" s="12">
        <v>75.74</v>
      </c>
      <c r="M78" s="11">
        <f t="shared" si="8"/>
        <v>30.296</v>
      </c>
      <c r="N78" s="11">
        <f t="shared" si="9"/>
        <v>74.756</v>
      </c>
      <c r="O78" s="5">
        <v>3</v>
      </c>
    </row>
    <row r="79" spans="1:15" ht="24.75" customHeight="1">
      <c r="A79" s="14" t="s">
        <v>95</v>
      </c>
      <c r="B79" s="42" t="s">
        <v>236</v>
      </c>
      <c r="C79" s="14" t="s">
        <v>2</v>
      </c>
      <c r="D79" s="14" t="s">
        <v>96</v>
      </c>
      <c r="E79" s="14" t="s">
        <v>26</v>
      </c>
      <c r="F79" s="40">
        <v>3</v>
      </c>
      <c r="G79" s="21">
        <v>74.6</v>
      </c>
      <c r="H79" s="21">
        <v>64</v>
      </c>
      <c r="I79" s="21">
        <v>0</v>
      </c>
      <c r="J79" s="21">
        <v>138.6</v>
      </c>
      <c r="K79" s="17">
        <f>(G79+H79)*0.3</f>
        <v>41.58</v>
      </c>
      <c r="L79" s="17">
        <v>76.4</v>
      </c>
      <c r="M79" s="19">
        <f>L79*0.4</f>
        <v>30.560000000000002</v>
      </c>
      <c r="N79" s="19">
        <f>K79+M79</f>
        <v>72.14</v>
      </c>
      <c r="O79" s="20">
        <v>1</v>
      </c>
    </row>
    <row r="80" spans="1:15" ht="24.75" customHeight="1">
      <c r="A80" s="14" t="s">
        <v>97</v>
      </c>
      <c r="B80" s="42" t="s">
        <v>30</v>
      </c>
      <c r="C80" s="14" t="s">
        <v>2</v>
      </c>
      <c r="D80" s="14" t="s">
        <v>96</v>
      </c>
      <c r="E80" s="14" t="s">
        <v>26</v>
      </c>
      <c r="F80" s="40">
        <v>3</v>
      </c>
      <c r="G80" s="21">
        <v>68.8</v>
      </c>
      <c r="H80" s="21">
        <v>71</v>
      </c>
      <c r="I80" s="21">
        <v>0</v>
      </c>
      <c r="J80" s="21">
        <v>139.8</v>
      </c>
      <c r="K80" s="17">
        <f t="shared" si="10"/>
        <v>41.940000000000005</v>
      </c>
      <c r="L80" s="17">
        <v>75.36</v>
      </c>
      <c r="M80" s="19">
        <f t="shared" si="8"/>
        <v>30.144000000000002</v>
      </c>
      <c r="N80" s="19">
        <f t="shared" si="9"/>
        <v>72.084</v>
      </c>
      <c r="O80" s="20">
        <v>2</v>
      </c>
    </row>
    <row r="81" spans="1:15" ht="24.75" customHeight="1">
      <c r="A81" s="14" t="s">
        <v>99</v>
      </c>
      <c r="B81" s="42" t="s">
        <v>98</v>
      </c>
      <c r="C81" s="14" t="s">
        <v>2</v>
      </c>
      <c r="D81" s="14" t="s">
        <v>96</v>
      </c>
      <c r="E81" s="14" t="s">
        <v>26</v>
      </c>
      <c r="F81" s="40">
        <v>3</v>
      </c>
      <c r="G81" s="21">
        <v>70.6</v>
      </c>
      <c r="H81" s="21">
        <v>61</v>
      </c>
      <c r="I81" s="21">
        <v>0</v>
      </c>
      <c r="J81" s="21">
        <v>131.6</v>
      </c>
      <c r="K81" s="17">
        <f>(G81+H81)*0.3</f>
        <v>39.48</v>
      </c>
      <c r="L81" s="17">
        <v>81.04</v>
      </c>
      <c r="M81" s="19">
        <f>L81*0.4</f>
        <v>32.416000000000004</v>
      </c>
      <c r="N81" s="19">
        <f>K81+M81</f>
        <v>71.896</v>
      </c>
      <c r="O81" s="20">
        <v>3</v>
      </c>
    </row>
    <row r="82" spans="1:15" ht="24.75" customHeight="1">
      <c r="A82" s="7" t="s">
        <v>244</v>
      </c>
      <c r="B82" s="45" t="s">
        <v>236</v>
      </c>
      <c r="C82" s="7" t="s">
        <v>2</v>
      </c>
      <c r="D82" s="7" t="s">
        <v>243</v>
      </c>
      <c r="E82" s="7" t="s">
        <v>26</v>
      </c>
      <c r="F82" s="43">
        <v>3</v>
      </c>
      <c r="G82" s="4">
        <v>61.8</v>
      </c>
      <c r="H82" s="4">
        <v>67</v>
      </c>
      <c r="I82" s="4">
        <v>0</v>
      </c>
      <c r="J82" s="4">
        <v>128.8</v>
      </c>
      <c r="K82" s="12">
        <f>(G82+H82)*0.3</f>
        <v>38.64</v>
      </c>
      <c r="L82" s="12">
        <v>79.92</v>
      </c>
      <c r="M82" s="11">
        <f>L82*0.4</f>
        <v>31.968000000000004</v>
      </c>
      <c r="N82" s="11">
        <f>K82+M82</f>
        <v>70.608</v>
      </c>
      <c r="O82" s="5">
        <v>4</v>
      </c>
    </row>
    <row r="83" spans="1:15" ht="24.75" customHeight="1">
      <c r="A83" s="7" t="s">
        <v>245</v>
      </c>
      <c r="B83" s="45" t="s">
        <v>236</v>
      </c>
      <c r="C83" s="7" t="s">
        <v>2</v>
      </c>
      <c r="D83" s="7" t="s">
        <v>243</v>
      </c>
      <c r="E83" s="7" t="s">
        <v>26</v>
      </c>
      <c r="F83" s="43">
        <v>3</v>
      </c>
      <c r="G83" s="4">
        <v>66.1</v>
      </c>
      <c r="H83" s="4">
        <v>61.5</v>
      </c>
      <c r="I83" s="4">
        <v>0</v>
      </c>
      <c r="J83" s="4">
        <v>127.6</v>
      </c>
      <c r="K83" s="12">
        <f>(G83+H83)*0.3</f>
        <v>38.279999999999994</v>
      </c>
      <c r="L83" s="12">
        <v>80.6</v>
      </c>
      <c r="M83" s="11">
        <f>L83*0.4</f>
        <v>32.24</v>
      </c>
      <c r="N83" s="11">
        <f>K83+M83</f>
        <v>70.52</v>
      </c>
      <c r="O83" s="5">
        <v>5</v>
      </c>
    </row>
    <row r="84" spans="1:15" ht="24.75" customHeight="1">
      <c r="A84" s="7" t="s">
        <v>246</v>
      </c>
      <c r="B84" s="45" t="s">
        <v>236</v>
      </c>
      <c r="C84" s="7" t="s">
        <v>2</v>
      </c>
      <c r="D84" s="7" t="s">
        <v>243</v>
      </c>
      <c r="E84" s="7" t="s">
        <v>26</v>
      </c>
      <c r="F84" s="43">
        <v>3</v>
      </c>
      <c r="G84" s="4">
        <v>69.2</v>
      </c>
      <c r="H84" s="4">
        <v>67.5</v>
      </c>
      <c r="I84" s="4">
        <v>0</v>
      </c>
      <c r="J84" s="4">
        <v>136.7</v>
      </c>
      <c r="K84" s="12">
        <f t="shared" si="10"/>
        <v>41.01</v>
      </c>
      <c r="L84" s="12">
        <v>73.32</v>
      </c>
      <c r="M84" s="11">
        <f t="shared" si="8"/>
        <v>29.328</v>
      </c>
      <c r="N84" s="11">
        <f t="shared" si="9"/>
        <v>70.338</v>
      </c>
      <c r="O84" s="5">
        <v>6</v>
      </c>
    </row>
    <row r="85" spans="1:15" ht="24.75" customHeight="1">
      <c r="A85" s="7" t="s">
        <v>247</v>
      </c>
      <c r="B85" s="45" t="s">
        <v>236</v>
      </c>
      <c r="C85" s="7" t="s">
        <v>2</v>
      </c>
      <c r="D85" s="7" t="s">
        <v>243</v>
      </c>
      <c r="E85" s="7" t="s">
        <v>26</v>
      </c>
      <c r="F85" s="43">
        <v>3</v>
      </c>
      <c r="G85" s="4">
        <v>63.9</v>
      </c>
      <c r="H85" s="4">
        <v>69</v>
      </c>
      <c r="I85" s="4">
        <v>0</v>
      </c>
      <c r="J85" s="4">
        <v>132.9</v>
      </c>
      <c r="K85" s="12">
        <f t="shared" si="10"/>
        <v>39.87</v>
      </c>
      <c r="L85" s="12">
        <v>74.24</v>
      </c>
      <c r="M85" s="11">
        <f t="shared" si="8"/>
        <v>29.695999999999998</v>
      </c>
      <c r="N85" s="11">
        <f t="shared" si="9"/>
        <v>69.566</v>
      </c>
      <c r="O85" s="5">
        <v>7</v>
      </c>
    </row>
    <row r="86" spans="1:15" ht="24.75" customHeight="1">
      <c r="A86" s="7" t="s">
        <v>248</v>
      </c>
      <c r="B86" s="45" t="s">
        <v>236</v>
      </c>
      <c r="C86" s="7" t="s">
        <v>2</v>
      </c>
      <c r="D86" s="7" t="s">
        <v>243</v>
      </c>
      <c r="E86" s="7" t="s">
        <v>26</v>
      </c>
      <c r="F86" s="43">
        <v>3</v>
      </c>
      <c r="G86" s="4">
        <v>67.3</v>
      </c>
      <c r="H86" s="4">
        <v>59</v>
      </c>
      <c r="I86" s="4">
        <v>0</v>
      </c>
      <c r="J86" s="4">
        <v>126.3</v>
      </c>
      <c r="K86" s="12">
        <f>(G86+H86)*0.3</f>
        <v>37.89</v>
      </c>
      <c r="L86" s="12">
        <v>77.5</v>
      </c>
      <c r="M86" s="11">
        <f>L86*0.4</f>
        <v>31</v>
      </c>
      <c r="N86" s="11">
        <f>K86+M86</f>
        <v>68.89</v>
      </c>
      <c r="O86" s="5">
        <v>8</v>
      </c>
    </row>
    <row r="87" spans="1:15" ht="24.75" customHeight="1">
      <c r="A87" s="7" t="s">
        <v>249</v>
      </c>
      <c r="B87" s="45" t="s">
        <v>236</v>
      </c>
      <c r="C87" s="7" t="s">
        <v>2</v>
      </c>
      <c r="D87" s="7" t="s">
        <v>243</v>
      </c>
      <c r="E87" s="7" t="s">
        <v>26</v>
      </c>
      <c r="F87" s="43">
        <v>3</v>
      </c>
      <c r="G87" s="4">
        <v>64</v>
      </c>
      <c r="H87" s="4">
        <v>63.5</v>
      </c>
      <c r="I87" s="4">
        <v>0</v>
      </c>
      <c r="J87" s="4">
        <v>127.5</v>
      </c>
      <c r="K87" s="12">
        <f t="shared" si="10"/>
        <v>38.25</v>
      </c>
      <c r="L87" s="12">
        <v>72.58</v>
      </c>
      <c r="M87" s="11">
        <f t="shared" si="8"/>
        <v>29.032</v>
      </c>
      <c r="N87" s="11">
        <f t="shared" si="9"/>
        <v>67.282</v>
      </c>
      <c r="O87" s="5">
        <v>9</v>
      </c>
    </row>
    <row r="88" spans="1:15" ht="24.75" customHeight="1">
      <c r="A88" s="14" t="s">
        <v>100</v>
      </c>
      <c r="B88" s="42" t="s">
        <v>236</v>
      </c>
      <c r="C88" s="14" t="s">
        <v>2</v>
      </c>
      <c r="D88" s="14" t="s">
        <v>101</v>
      </c>
      <c r="E88" s="14" t="s">
        <v>27</v>
      </c>
      <c r="F88" s="40">
        <v>3</v>
      </c>
      <c r="G88" s="21">
        <v>78.7</v>
      </c>
      <c r="H88" s="21">
        <v>86.5</v>
      </c>
      <c r="I88" s="21">
        <v>0</v>
      </c>
      <c r="J88" s="21">
        <v>165.2</v>
      </c>
      <c r="K88" s="17">
        <f>(G88+H88)*0.3</f>
        <v>49.559999999999995</v>
      </c>
      <c r="L88" s="17">
        <v>84.5</v>
      </c>
      <c r="M88" s="19">
        <f t="shared" si="8"/>
        <v>33.800000000000004</v>
      </c>
      <c r="N88" s="19">
        <f t="shared" si="9"/>
        <v>83.36</v>
      </c>
      <c r="O88" s="20">
        <v>1</v>
      </c>
    </row>
    <row r="89" spans="1:15" ht="24.75" customHeight="1">
      <c r="A89" s="14" t="s">
        <v>102</v>
      </c>
      <c r="B89" s="42" t="s">
        <v>30</v>
      </c>
      <c r="C89" s="14" t="s">
        <v>2</v>
      </c>
      <c r="D89" s="14" t="s">
        <v>101</v>
      </c>
      <c r="E89" s="14" t="s">
        <v>27</v>
      </c>
      <c r="F89" s="40">
        <v>3</v>
      </c>
      <c r="G89" s="21">
        <v>73.2</v>
      </c>
      <c r="H89" s="21">
        <v>77.5</v>
      </c>
      <c r="I89" s="21">
        <v>0</v>
      </c>
      <c r="J89" s="21">
        <v>150.7</v>
      </c>
      <c r="K89" s="17">
        <f t="shared" si="10"/>
        <v>45.209999999999994</v>
      </c>
      <c r="L89" s="17">
        <v>82.8</v>
      </c>
      <c r="M89" s="19">
        <f t="shared" si="8"/>
        <v>33.12</v>
      </c>
      <c r="N89" s="19">
        <f t="shared" si="9"/>
        <v>78.32999999999998</v>
      </c>
      <c r="O89" s="20">
        <v>2</v>
      </c>
    </row>
    <row r="90" spans="1:15" ht="24.75" customHeight="1">
      <c r="A90" s="14" t="s">
        <v>104</v>
      </c>
      <c r="B90" s="42" t="s">
        <v>103</v>
      </c>
      <c r="C90" s="14" t="s">
        <v>2</v>
      </c>
      <c r="D90" s="14" t="s">
        <v>101</v>
      </c>
      <c r="E90" s="14" t="s">
        <v>27</v>
      </c>
      <c r="F90" s="40">
        <v>3</v>
      </c>
      <c r="G90" s="21">
        <v>74.5</v>
      </c>
      <c r="H90" s="21">
        <v>67</v>
      </c>
      <c r="I90" s="21">
        <v>0</v>
      </c>
      <c r="J90" s="21">
        <v>141.5</v>
      </c>
      <c r="K90" s="17">
        <f t="shared" si="10"/>
        <v>42.449999999999996</v>
      </c>
      <c r="L90" s="17">
        <v>79.26</v>
      </c>
      <c r="M90" s="19">
        <f t="shared" si="8"/>
        <v>31.704000000000004</v>
      </c>
      <c r="N90" s="19">
        <f t="shared" si="9"/>
        <v>74.154</v>
      </c>
      <c r="O90" s="20">
        <v>3</v>
      </c>
    </row>
    <row r="91" spans="1:15" ht="24.75" customHeight="1">
      <c r="A91" s="7" t="s">
        <v>251</v>
      </c>
      <c r="B91" s="45" t="s">
        <v>236</v>
      </c>
      <c r="C91" s="7" t="s">
        <v>2</v>
      </c>
      <c r="D91" s="7" t="s">
        <v>250</v>
      </c>
      <c r="E91" s="7" t="s">
        <v>27</v>
      </c>
      <c r="F91" s="43">
        <v>3</v>
      </c>
      <c r="G91" s="4">
        <v>78.8</v>
      </c>
      <c r="H91" s="4">
        <v>73</v>
      </c>
      <c r="I91" s="4">
        <v>0</v>
      </c>
      <c r="J91" s="4">
        <v>151.8</v>
      </c>
      <c r="K91" s="12">
        <f>(G91+H91)*0.3</f>
        <v>45.54</v>
      </c>
      <c r="L91" s="12">
        <v>70.82</v>
      </c>
      <c r="M91" s="11">
        <f>L91*0.4</f>
        <v>28.328</v>
      </c>
      <c r="N91" s="11">
        <f>K91+M91</f>
        <v>73.868</v>
      </c>
      <c r="O91" s="5">
        <v>4</v>
      </c>
    </row>
    <row r="92" spans="1:15" ht="24.75" customHeight="1">
      <c r="A92" s="7" t="s">
        <v>252</v>
      </c>
      <c r="B92" s="45" t="s">
        <v>236</v>
      </c>
      <c r="C92" s="7" t="s">
        <v>2</v>
      </c>
      <c r="D92" s="7" t="s">
        <v>250</v>
      </c>
      <c r="E92" s="7" t="s">
        <v>27</v>
      </c>
      <c r="F92" s="43">
        <v>3</v>
      </c>
      <c r="G92" s="4">
        <v>64.9</v>
      </c>
      <c r="H92" s="4">
        <v>73.5</v>
      </c>
      <c r="I92" s="4">
        <v>0</v>
      </c>
      <c r="J92" s="4">
        <v>138.4</v>
      </c>
      <c r="K92" s="12">
        <f t="shared" si="10"/>
        <v>41.52</v>
      </c>
      <c r="L92" s="12">
        <v>77.72</v>
      </c>
      <c r="M92" s="11">
        <f t="shared" si="8"/>
        <v>31.088</v>
      </c>
      <c r="N92" s="11">
        <f t="shared" si="9"/>
        <v>72.608</v>
      </c>
      <c r="O92" s="5">
        <v>5</v>
      </c>
    </row>
    <row r="93" spans="1:15" ht="24.75" customHeight="1">
      <c r="A93" s="7" t="s">
        <v>253</v>
      </c>
      <c r="B93" s="45" t="s">
        <v>236</v>
      </c>
      <c r="C93" s="7" t="s">
        <v>2</v>
      </c>
      <c r="D93" s="7" t="s">
        <v>250</v>
      </c>
      <c r="E93" s="7" t="s">
        <v>27</v>
      </c>
      <c r="F93" s="43">
        <v>3</v>
      </c>
      <c r="G93" s="4">
        <v>57.9</v>
      </c>
      <c r="H93" s="4">
        <v>73.5</v>
      </c>
      <c r="I93" s="4">
        <v>0</v>
      </c>
      <c r="J93" s="4">
        <v>131.4</v>
      </c>
      <c r="K93" s="12">
        <f>(G93+H93)*0.3</f>
        <v>39.42</v>
      </c>
      <c r="L93" s="12">
        <v>79.92</v>
      </c>
      <c r="M93" s="11">
        <f>L93*0.4</f>
        <v>31.968000000000004</v>
      </c>
      <c r="N93" s="11">
        <f>K93+M93</f>
        <v>71.388</v>
      </c>
      <c r="O93" s="5">
        <v>6</v>
      </c>
    </row>
    <row r="94" spans="1:15" ht="24.75" customHeight="1">
      <c r="A94" s="7" t="s">
        <v>254</v>
      </c>
      <c r="B94" s="45" t="s">
        <v>236</v>
      </c>
      <c r="C94" s="7" t="s">
        <v>2</v>
      </c>
      <c r="D94" s="7" t="s">
        <v>250</v>
      </c>
      <c r="E94" s="7" t="s">
        <v>27</v>
      </c>
      <c r="F94" s="43">
        <v>3</v>
      </c>
      <c r="G94" s="4">
        <v>64.8</v>
      </c>
      <c r="H94" s="4">
        <v>65.5</v>
      </c>
      <c r="I94" s="4">
        <v>0</v>
      </c>
      <c r="J94" s="4">
        <v>130.3</v>
      </c>
      <c r="K94" s="12">
        <f>(G94+H94)*0.3</f>
        <v>39.09</v>
      </c>
      <c r="L94" s="12">
        <v>78.1</v>
      </c>
      <c r="M94" s="11">
        <f>L94*0.4</f>
        <v>31.24</v>
      </c>
      <c r="N94" s="11">
        <f>K94+M94</f>
        <v>70.33</v>
      </c>
      <c r="O94" s="5">
        <v>7</v>
      </c>
    </row>
    <row r="95" spans="1:15" ht="24.75" customHeight="1">
      <c r="A95" s="7" t="s">
        <v>255</v>
      </c>
      <c r="B95" s="45" t="s">
        <v>236</v>
      </c>
      <c r="C95" s="7" t="s">
        <v>2</v>
      </c>
      <c r="D95" s="7" t="s">
        <v>250</v>
      </c>
      <c r="E95" s="7" t="s">
        <v>27</v>
      </c>
      <c r="F95" s="43">
        <v>3</v>
      </c>
      <c r="G95" s="4">
        <v>62.9</v>
      </c>
      <c r="H95" s="4">
        <v>69</v>
      </c>
      <c r="I95" s="4">
        <v>0</v>
      </c>
      <c r="J95" s="4">
        <v>131.9</v>
      </c>
      <c r="K95" s="12">
        <f t="shared" si="10"/>
        <v>39.57</v>
      </c>
      <c r="L95" s="12">
        <v>52.46</v>
      </c>
      <c r="M95" s="11">
        <f t="shared" si="8"/>
        <v>20.984</v>
      </c>
      <c r="N95" s="11">
        <f t="shared" si="9"/>
        <v>60.554</v>
      </c>
      <c r="O95" s="5">
        <v>8</v>
      </c>
    </row>
    <row r="96" spans="1:15" ht="24.75" customHeight="1">
      <c r="A96" s="7" t="s">
        <v>256</v>
      </c>
      <c r="B96" s="45" t="s">
        <v>236</v>
      </c>
      <c r="C96" s="7" t="s">
        <v>2</v>
      </c>
      <c r="D96" s="7" t="s">
        <v>250</v>
      </c>
      <c r="E96" s="7" t="s">
        <v>27</v>
      </c>
      <c r="F96" s="43">
        <v>3</v>
      </c>
      <c r="G96" s="4">
        <v>66.6</v>
      </c>
      <c r="H96" s="4">
        <v>69</v>
      </c>
      <c r="I96" s="4">
        <v>0</v>
      </c>
      <c r="J96" s="4">
        <v>135.6</v>
      </c>
      <c r="K96" s="12">
        <f>(G96+H96)*0.3</f>
        <v>40.68</v>
      </c>
      <c r="L96" s="12">
        <v>0</v>
      </c>
      <c r="M96" s="11">
        <f>L96*0.4</f>
        <v>0</v>
      </c>
      <c r="N96" s="11">
        <f>K96+M96</f>
        <v>40.68</v>
      </c>
      <c r="O96" s="5">
        <v>9</v>
      </c>
    </row>
    <row r="97" spans="1:15" ht="24.75" customHeight="1">
      <c r="A97" s="14" t="s">
        <v>105</v>
      </c>
      <c r="B97" s="42" t="s">
        <v>236</v>
      </c>
      <c r="C97" s="14" t="s">
        <v>2</v>
      </c>
      <c r="D97" s="14" t="s">
        <v>106</v>
      </c>
      <c r="E97" s="14" t="s">
        <v>28</v>
      </c>
      <c r="F97" s="40">
        <v>1</v>
      </c>
      <c r="G97" s="21">
        <v>73.7</v>
      </c>
      <c r="H97" s="21">
        <v>73</v>
      </c>
      <c r="I97" s="21">
        <v>0</v>
      </c>
      <c r="J97" s="21">
        <v>146.7</v>
      </c>
      <c r="K97" s="17">
        <f>(G97+H97)*0.3</f>
        <v>44.01</v>
      </c>
      <c r="L97" s="17">
        <v>85.9</v>
      </c>
      <c r="M97" s="19">
        <f>L97*0.4</f>
        <v>34.36000000000001</v>
      </c>
      <c r="N97" s="19">
        <f>K97+M97</f>
        <v>78.37</v>
      </c>
      <c r="O97" s="20">
        <v>1</v>
      </c>
    </row>
    <row r="98" spans="1:15" ht="24.75" customHeight="1">
      <c r="A98" s="7" t="s">
        <v>258</v>
      </c>
      <c r="B98" s="45" t="s">
        <v>107</v>
      </c>
      <c r="C98" s="7" t="s">
        <v>2</v>
      </c>
      <c r="D98" s="7" t="s">
        <v>257</v>
      </c>
      <c r="E98" s="7" t="s">
        <v>28</v>
      </c>
      <c r="F98" s="43">
        <v>1</v>
      </c>
      <c r="G98" s="4">
        <v>77.7</v>
      </c>
      <c r="H98" s="4">
        <v>72</v>
      </c>
      <c r="I98" s="4">
        <v>0</v>
      </c>
      <c r="J98" s="4">
        <v>149.7</v>
      </c>
      <c r="K98" s="12">
        <f t="shared" si="10"/>
        <v>44.91</v>
      </c>
      <c r="L98" s="12">
        <v>81.92</v>
      </c>
      <c r="M98" s="11">
        <f t="shared" si="8"/>
        <v>32.768</v>
      </c>
      <c r="N98" s="11">
        <f t="shared" si="9"/>
        <v>77.678</v>
      </c>
      <c r="O98" s="5">
        <v>2</v>
      </c>
    </row>
    <row r="99" spans="1:15" ht="24.75" customHeight="1">
      <c r="A99" s="7" t="s">
        <v>259</v>
      </c>
      <c r="B99" s="45" t="s">
        <v>107</v>
      </c>
      <c r="C99" s="7" t="s">
        <v>2</v>
      </c>
      <c r="D99" s="7" t="s">
        <v>257</v>
      </c>
      <c r="E99" s="7" t="s">
        <v>28</v>
      </c>
      <c r="F99" s="43">
        <v>1</v>
      </c>
      <c r="G99" s="4">
        <v>73.5</v>
      </c>
      <c r="H99" s="4">
        <v>74</v>
      </c>
      <c r="I99" s="4">
        <v>0</v>
      </c>
      <c r="J99" s="4">
        <v>147.5</v>
      </c>
      <c r="K99" s="12">
        <f t="shared" si="10"/>
        <v>44.25</v>
      </c>
      <c r="L99" s="12">
        <v>80.5</v>
      </c>
      <c r="M99" s="11">
        <f t="shared" si="8"/>
        <v>32.2</v>
      </c>
      <c r="N99" s="11">
        <f t="shared" si="9"/>
        <v>76.45</v>
      </c>
      <c r="O99" s="5">
        <v>3</v>
      </c>
    </row>
    <row r="100" spans="1:15" ht="24.75" customHeight="1">
      <c r="A100" s="14" t="s">
        <v>108</v>
      </c>
      <c r="B100" s="42" t="s">
        <v>236</v>
      </c>
      <c r="C100" s="14" t="s">
        <v>2</v>
      </c>
      <c r="D100" s="14" t="s">
        <v>109</v>
      </c>
      <c r="E100" s="14" t="s">
        <v>29</v>
      </c>
      <c r="F100" s="40">
        <v>1</v>
      </c>
      <c r="G100" s="21">
        <v>73.7</v>
      </c>
      <c r="H100" s="21">
        <v>77.5</v>
      </c>
      <c r="I100" s="21">
        <v>0</v>
      </c>
      <c r="J100" s="21">
        <v>151.2</v>
      </c>
      <c r="K100" s="17">
        <f t="shared" si="10"/>
        <v>45.35999999999999</v>
      </c>
      <c r="L100" s="17">
        <v>84.5</v>
      </c>
      <c r="M100" s="19">
        <f t="shared" si="8"/>
        <v>33.800000000000004</v>
      </c>
      <c r="N100" s="19">
        <f t="shared" si="9"/>
        <v>79.16</v>
      </c>
      <c r="O100" s="20">
        <v>1</v>
      </c>
    </row>
    <row r="101" spans="1:15" ht="24.75" customHeight="1">
      <c r="A101" s="7" t="s">
        <v>261</v>
      </c>
      <c r="B101" s="45" t="s">
        <v>110</v>
      </c>
      <c r="C101" s="7" t="s">
        <v>2</v>
      </c>
      <c r="D101" s="7" t="s">
        <v>260</v>
      </c>
      <c r="E101" s="7" t="s">
        <v>29</v>
      </c>
      <c r="F101" s="43">
        <v>1</v>
      </c>
      <c r="G101" s="4">
        <v>76</v>
      </c>
      <c r="H101" s="4">
        <v>71</v>
      </c>
      <c r="I101" s="4">
        <v>0</v>
      </c>
      <c r="J101" s="4">
        <v>147</v>
      </c>
      <c r="K101" s="12">
        <f>(G101+H101)*0.3</f>
        <v>44.1</v>
      </c>
      <c r="L101" s="12">
        <v>80.38</v>
      </c>
      <c r="M101" s="11">
        <f>L101*0.4</f>
        <v>32.152</v>
      </c>
      <c r="N101" s="11">
        <f>K101+M101</f>
        <v>76.25200000000001</v>
      </c>
      <c r="O101" s="5">
        <v>2</v>
      </c>
    </row>
    <row r="102" spans="1:15" ht="24.75" customHeight="1">
      <c r="A102" s="7" t="s">
        <v>262</v>
      </c>
      <c r="B102" s="45" t="s">
        <v>110</v>
      </c>
      <c r="C102" s="7" t="s">
        <v>2</v>
      </c>
      <c r="D102" s="7" t="s">
        <v>260</v>
      </c>
      <c r="E102" s="7" t="s">
        <v>29</v>
      </c>
      <c r="F102" s="43">
        <v>1</v>
      </c>
      <c r="G102" s="4">
        <v>69.2</v>
      </c>
      <c r="H102" s="4">
        <v>78</v>
      </c>
      <c r="I102" s="4">
        <v>0</v>
      </c>
      <c r="J102" s="4">
        <v>147.2</v>
      </c>
      <c r="K102" s="12">
        <f>(G102+H102)*0.3</f>
        <v>44.16</v>
      </c>
      <c r="L102" s="12">
        <v>78.22</v>
      </c>
      <c r="M102" s="11">
        <f t="shared" si="8"/>
        <v>31.288</v>
      </c>
      <c r="N102" s="11">
        <f t="shared" si="9"/>
        <v>75.448</v>
      </c>
      <c r="O102" s="5">
        <v>3</v>
      </c>
    </row>
    <row r="103" spans="1:15" ht="24.75" customHeight="1">
      <c r="A103" s="14" t="s">
        <v>111</v>
      </c>
      <c r="B103" s="15" t="s">
        <v>112</v>
      </c>
      <c r="C103" s="14" t="s">
        <v>3</v>
      </c>
      <c r="D103" s="14" t="s">
        <v>92</v>
      </c>
      <c r="E103" s="14" t="s">
        <v>0</v>
      </c>
      <c r="F103" s="40">
        <v>1</v>
      </c>
      <c r="G103" s="21">
        <v>70.3</v>
      </c>
      <c r="H103" s="21">
        <v>72.5</v>
      </c>
      <c r="I103" s="21">
        <v>0</v>
      </c>
      <c r="J103" s="21">
        <v>142.8</v>
      </c>
      <c r="K103" s="17">
        <f>(G103+H103)*0.3</f>
        <v>42.84</v>
      </c>
      <c r="L103" s="23">
        <v>76.63999999999999</v>
      </c>
      <c r="M103" s="19">
        <f t="shared" si="8"/>
        <v>30.655999999999995</v>
      </c>
      <c r="N103" s="19">
        <f t="shared" si="9"/>
        <v>73.496</v>
      </c>
      <c r="O103" s="20">
        <v>1</v>
      </c>
    </row>
    <row r="104" spans="1:15" ht="24.75" customHeight="1">
      <c r="A104" s="7" t="s">
        <v>264</v>
      </c>
      <c r="B104" s="8" t="s">
        <v>263</v>
      </c>
      <c r="C104" s="7" t="s">
        <v>3</v>
      </c>
      <c r="D104" s="7" t="s">
        <v>238</v>
      </c>
      <c r="E104" s="7" t="s">
        <v>0</v>
      </c>
      <c r="F104" s="43">
        <v>1</v>
      </c>
      <c r="G104" s="4">
        <v>62.8</v>
      </c>
      <c r="H104" s="4">
        <v>71.5</v>
      </c>
      <c r="I104" s="4">
        <v>0</v>
      </c>
      <c r="J104" s="4">
        <v>134.3</v>
      </c>
      <c r="K104" s="12">
        <f>(G104+H104)*0.3</f>
        <v>40.29</v>
      </c>
      <c r="L104" s="22">
        <v>74.82000000000001</v>
      </c>
      <c r="M104" s="11">
        <f>L104*0.4</f>
        <v>29.928000000000004</v>
      </c>
      <c r="N104" s="11">
        <f>K104+M104</f>
        <v>70.218</v>
      </c>
      <c r="O104" s="5">
        <v>2</v>
      </c>
    </row>
    <row r="105" spans="1:15" ht="24.75" customHeight="1">
      <c r="A105" s="7" t="s">
        <v>265</v>
      </c>
      <c r="B105" s="8" t="s">
        <v>263</v>
      </c>
      <c r="C105" s="7" t="s">
        <v>3</v>
      </c>
      <c r="D105" s="7" t="s">
        <v>238</v>
      </c>
      <c r="E105" s="7" t="s">
        <v>0</v>
      </c>
      <c r="F105" s="43">
        <v>1</v>
      </c>
      <c r="G105" s="4">
        <v>64.8</v>
      </c>
      <c r="H105" s="4">
        <v>69.5</v>
      </c>
      <c r="I105" s="4">
        <v>0</v>
      </c>
      <c r="J105" s="4">
        <v>134.3</v>
      </c>
      <c r="K105" s="12">
        <f aca="true" t="shared" si="11" ref="K105:K135">(G105+H105)*0.3</f>
        <v>40.29</v>
      </c>
      <c r="L105" s="22">
        <v>72.02000000000001</v>
      </c>
      <c r="M105" s="11">
        <f t="shared" si="8"/>
        <v>28.808000000000007</v>
      </c>
      <c r="N105" s="11">
        <f t="shared" si="9"/>
        <v>69.09800000000001</v>
      </c>
      <c r="O105" s="5">
        <v>3</v>
      </c>
    </row>
    <row r="106" spans="1:15" ht="24.75" customHeight="1">
      <c r="A106" s="14" t="s">
        <v>113</v>
      </c>
      <c r="B106" s="15" t="s">
        <v>112</v>
      </c>
      <c r="C106" s="14" t="s">
        <v>3</v>
      </c>
      <c r="D106" s="14" t="s">
        <v>94</v>
      </c>
      <c r="E106" s="14" t="s">
        <v>1</v>
      </c>
      <c r="F106" s="40">
        <v>1</v>
      </c>
      <c r="G106" s="21">
        <v>81.7</v>
      </c>
      <c r="H106" s="21">
        <v>80</v>
      </c>
      <c r="I106" s="21">
        <v>0</v>
      </c>
      <c r="J106" s="21">
        <v>161.7</v>
      </c>
      <c r="K106" s="17">
        <f t="shared" si="11"/>
        <v>48.51</v>
      </c>
      <c r="L106" s="23">
        <v>75.7</v>
      </c>
      <c r="M106" s="19">
        <f t="shared" si="8"/>
        <v>30.28</v>
      </c>
      <c r="N106" s="19">
        <f t="shared" si="9"/>
        <v>78.78999999999999</v>
      </c>
      <c r="O106" s="20">
        <v>1</v>
      </c>
    </row>
    <row r="107" spans="1:15" ht="24.75" customHeight="1">
      <c r="A107" s="7" t="s">
        <v>266</v>
      </c>
      <c r="B107" s="8" t="s">
        <v>263</v>
      </c>
      <c r="C107" s="7" t="s">
        <v>3</v>
      </c>
      <c r="D107" s="7" t="s">
        <v>240</v>
      </c>
      <c r="E107" s="7" t="s">
        <v>1</v>
      </c>
      <c r="F107" s="43">
        <v>1</v>
      </c>
      <c r="G107" s="4">
        <v>64.4</v>
      </c>
      <c r="H107" s="4">
        <v>67</v>
      </c>
      <c r="I107" s="4">
        <v>0</v>
      </c>
      <c r="J107" s="4">
        <v>131.4</v>
      </c>
      <c r="K107" s="12">
        <f>(G107+H107)*0.3</f>
        <v>39.42</v>
      </c>
      <c r="L107" s="22">
        <v>78.94000000000001</v>
      </c>
      <c r="M107" s="11">
        <f>L107*0.4</f>
        <v>31.576000000000008</v>
      </c>
      <c r="N107" s="11">
        <f>K107+M107</f>
        <v>70.99600000000001</v>
      </c>
      <c r="O107" s="5">
        <v>2</v>
      </c>
    </row>
    <row r="108" spans="1:15" ht="24.75" customHeight="1">
      <c r="A108" s="7" t="s">
        <v>267</v>
      </c>
      <c r="B108" s="8" t="s">
        <v>263</v>
      </c>
      <c r="C108" s="7" t="s">
        <v>3</v>
      </c>
      <c r="D108" s="7" t="s">
        <v>240</v>
      </c>
      <c r="E108" s="7" t="s">
        <v>1</v>
      </c>
      <c r="F108" s="43">
        <v>1</v>
      </c>
      <c r="G108" s="4">
        <v>74</v>
      </c>
      <c r="H108" s="4">
        <v>58</v>
      </c>
      <c r="I108" s="4">
        <v>0</v>
      </c>
      <c r="J108" s="4">
        <v>132</v>
      </c>
      <c r="K108" s="12">
        <f t="shared" si="11"/>
        <v>39.6</v>
      </c>
      <c r="L108" s="22">
        <v>73.2</v>
      </c>
      <c r="M108" s="11">
        <f t="shared" si="8"/>
        <v>29.28</v>
      </c>
      <c r="N108" s="11">
        <f t="shared" si="9"/>
        <v>68.88</v>
      </c>
      <c r="O108" s="5">
        <v>3</v>
      </c>
    </row>
    <row r="109" spans="1:15" ht="24.75" customHeight="1">
      <c r="A109" s="14" t="s">
        <v>114</v>
      </c>
      <c r="B109" s="42" t="s">
        <v>348</v>
      </c>
      <c r="C109" s="14" t="s">
        <v>4</v>
      </c>
      <c r="D109" s="14" t="s">
        <v>115</v>
      </c>
      <c r="E109" s="14" t="s">
        <v>0</v>
      </c>
      <c r="F109" s="40">
        <v>1</v>
      </c>
      <c r="G109" s="21">
        <v>83.8</v>
      </c>
      <c r="H109" s="21">
        <v>74</v>
      </c>
      <c r="I109" s="21">
        <v>0</v>
      </c>
      <c r="J109" s="21">
        <v>157.8</v>
      </c>
      <c r="K109" s="17">
        <f t="shared" si="11"/>
        <v>47.34</v>
      </c>
      <c r="L109" s="23">
        <v>76.75999999999999</v>
      </c>
      <c r="M109" s="19">
        <f t="shared" si="8"/>
        <v>30.703999999999997</v>
      </c>
      <c r="N109" s="19">
        <f t="shared" si="9"/>
        <v>78.044</v>
      </c>
      <c r="O109" s="20">
        <v>1</v>
      </c>
    </row>
    <row r="110" spans="1:15" ht="24.75" customHeight="1">
      <c r="A110" s="7" t="s">
        <v>269</v>
      </c>
      <c r="B110" s="45" t="s">
        <v>116</v>
      </c>
      <c r="C110" s="7" t="s">
        <v>4</v>
      </c>
      <c r="D110" s="7" t="s">
        <v>268</v>
      </c>
      <c r="E110" s="7" t="s">
        <v>0</v>
      </c>
      <c r="F110" s="43">
        <v>1</v>
      </c>
      <c r="G110" s="4">
        <v>74.2</v>
      </c>
      <c r="H110" s="4">
        <v>77</v>
      </c>
      <c r="I110" s="4">
        <v>0</v>
      </c>
      <c r="J110" s="4">
        <v>151.2</v>
      </c>
      <c r="K110" s="12">
        <f t="shared" si="11"/>
        <v>45.35999999999999</v>
      </c>
      <c r="L110" s="22">
        <v>77.05999999999999</v>
      </c>
      <c r="M110" s="11">
        <f t="shared" si="8"/>
        <v>30.823999999999998</v>
      </c>
      <c r="N110" s="11">
        <f t="shared" si="9"/>
        <v>76.184</v>
      </c>
      <c r="O110" s="5">
        <v>2</v>
      </c>
    </row>
    <row r="111" spans="1:15" ht="24.75" customHeight="1">
      <c r="A111" s="7" t="s">
        <v>270</v>
      </c>
      <c r="B111" s="45" t="s">
        <v>116</v>
      </c>
      <c r="C111" s="7" t="s">
        <v>4</v>
      </c>
      <c r="D111" s="7" t="s">
        <v>268</v>
      </c>
      <c r="E111" s="7" t="s">
        <v>0</v>
      </c>
      <c r="F111" s="43">
        <v>1</v>
      </c>
      <c r="G111" s="4">
        <v>73.2</v>
      </c>
      <c r="H111" s="4">
        <v>75.5</v>
      </c>
      <c r="I111" s="4">
        <v>0</v>
      </c>
      <c r="J111" s="4">
        <v>148.7</v>
      </c>
      <c r="K111" s="12">
        <f t="shared" si="11"/>
        <v>44.60999999999999</v>
      </c>
      <c r="L111" s="22">
        <v>68.84</v>
      </c>
      <c r="M111" s="11">
        <f t="shared" si="8"/>
        <v>27.536</v>
      </c>
      <c r="N111" s="11">
        <f t="shared" si="9"/>
        <v>72.14599999999999</v>
      </c>
      <c r="O111" s="5">
        <v>3</v>
      </c>
    </row>
    <row r="112" spans="1:15" ht="24.75" customHeight="1">
      <c r="A112" s="14" t="s">
        <v>117</v>
      </c>
      <c r="B112" s="15" t="s">
        <v>118</v>
      </c>
      <c r="C112" s="14" t="s">
        <v>16</v>
      </c>
      <c r="D112" s="14" t="s">
        <v>77</v>
      </c>
      <c r="E112" s="14" t="s">
        <v>0</v>
      </c>
      <c r="F112" s="40">
        <v>1</v>
      </c>
      <c r="G112" s="16">
        <v>72.2</v>
      </c>
      <c r="H112" s="16">
        <v>64</v>
      </c>
      <c r="I112" s="16">
        <v>0</v>
      </c>
      <c r="J112" s="16">
        <v>136.2</v>
      </c>
      <c r="K112" s="17">
        <f t="shared" si="11"/>
        <v>40.85999999999999</v>
      </c>
      <c r="L112" s="23">
        <v>77.02000000000001</v>
      </c>
      <c r="M112" s="19">
        <f t="shared" si="8"/>
        <v>30.808000000000007</v>
      </c>
      <c r="N112" s="19">
        <f t="shared" si="9"/>
        <v>71.668</v>
      </c>
      <c r="O112" s="20">
        <v>1</v>
      </c>
    </row>
    <row r="113" spans="1:15" ht="24.75" customHeight="1">
      <c r="A113" s="7" t="s">
        <v>272</v>
      </c>
      <c r="B113" s="8" t="s">
        <v>271</v>
      </c>
      <c r="C113" s="7" t="s">
        <v>16</v>
      </c>
      <c r="D113" s="7" t="s">
        <v>213</v>
      </c>
      <c r="E113" s="7" t="s">
        <v>0</v>
      </c>
      <c r="F113" s="43">
        <v>1</v>
      </c>
      <c r="G113" s="6">
        <v>66.8</v>
      </c>
      <c r="H113" s="6">
        <v>63.5</v>
      </c>
      <c r="I113" s="6">
        <v>0</v>
      </c>
      <c r="J113" s="6">
        <v>130.3</v>
      </c>
      <c r="K113" s="12">
        <f t="shared" si="11"/>
        <v>39.09</v>
      </c>
      <c r="L113" s="22">
        <v>80.84</v>
      </c>
      <c r="M113" s="11">
        <f t="shared" si="8"/>
        <v>32.336000000000006</v>
      </c>
      <c r="N113" s="11">
        <f t="shared" si="9"/>
        <v>71.42600000000002</v>
      </c>
      <c r="O113" s="5">
        <v>2</v>
      </c>
    </row>
    <row r="114" spans="1:15" ht="24.75" customHeight="1">
      <c r="A114" s="7" t="s">
        <v>273</v>
      </c>
      <c r="B114" s="8" t="s">
        <v>271</v>
      </c>
      <c r="C114" s="7" t="s">
        <v>16</v>
      </c>
      <c r="D114" s="7" t="s">
        <v>213</v>
      </c>
      <c r="E114" s="7" t="s">
        <v>0</v>
      </c>
      <c r="F114" s="43">
        <v>1</v>
      </c>
      <c r="G114" s="6">
        <v>64.4</v>
      </c>
      <c r="H114" s="6">
        <v>63</v>
      </c>
      <c r="I114" s="6">
        <v>0</v>
      </c>
      <c r="J114" s="6">
        <v>127.4</v>
      </c>
      <c r="K114" s="12">
        <f t="shared" si="11"/>
        <v>38.22</v>
      </c>
      <c r="L114" s="22">
        <v>74.02000000000001</v>
      </c>
      <c r="M114" s="11">
        <f t="shared" si="8"/>
        <v>29.608000000000004</v>
      </c>
      <c r="N114" s="11">
        <f t="shared" si="9"/>
        <v>67.828</v>
      </c>
      <c r="O114" s="5">
        <v>3</v>
      </c>
    </row>
    <row r="115" spans="1:15" ht="24.75" customHeight="1">
      <c r="A115" s="14" t="s">
        <v>119</v>
      </c>
      <c r="B115" s="15" t="s">
        <v>118</v>
      </c>
      <c r="C115" s="14" t="s">
        <v>16</v>
      </c>
      <c r="D115" s="14" t="s">
        <v>120</v>
      </c>
      <c r="E115" s="14" t="s">
        <v>1</v>
      </c>
      <c r="F115" s="40">
        <v>1</v>
      </c>
      <c r="G115" s="16">
        <v>44.5</v>
      </c>
      <c r="H115" s="16">
        <v>53.5</v>
      </c>
      <c r="I115" s="16">
        <v>0</v>
      </c>
      <c r="J115" s="16">
        <v>98</v>
      </c>
      <c r="K115" s="17">
        <f t="shared" si="11"/>
        <v>29.4</v>
      </c>
      <c r="L115" s="23">
        <v>73.64000000000001</v>
      </c>
      <c r="M115" s="19">
        <f t="shared" si="8"/>
        <v>29.456000000000007</v>
      </c>
      <c r="N115" s="19">
        <f t="shared" si="9"/>
        <v>58.85600000000001</v>
      </c>
      <c r="O115" s="20">
        <v>1</v>
      </c>
    </row>
    <row r="116" spans="1:15" ht="24.75" customHeight="1">
      <c r="A116" s="7" t="s">
        <v>275</v>
      </c>
      <c r="B116" s="8" t="s">
        <v>271</v>
      </c>
      <c r="C116" s="7" t="s">
        <v>16</v>
      </c>
      <c r="D116" s="7" t="s">
        <v>274</v>
      </c>
      <c r="E116" s="7" t="s">
        <v>1</v>
      </c>
      <c r="F116" s="43">
        <v>1</v>
      </c>
      <c r="G116" s="6">
        <v>55</v>
      </c>
      <c r="H116" s="6">
        <v>41.5</v>
      </c>
      <c r="I116" s="6">
        <v>0</v>
      </c>
      <c r="J116" s="6">
        <v>96.5</v>
      </c>
      <c r="K116" s="12">
        <f t="shared" si="11"/>
        <v>28.95</v>
      </c>
      <c r="L116" s="22">
        <v>73.44000000000001</v>
      </c>
      <c r="M116" s="11">
        <f t="shared" si="8"/>
        <v>29.376000000000005</v>
      </c>
      <c r="N116" s="11">
        <f t="shared" si="9"/>
        <v>58.32600000000001</v>
      </c>
      <c r="O116" s="5">
        <v>2</v>
      </c>
    </row>
    <row r="117" spans="1:15" ht="24.75" customHeight="1">
      <c r="A117" s="7" t="s">
        <v>276</v>
      </c>
      <c r="B117" s="8" t="s">
        <v>271</v>
      </c>
      <c r="C117" s="7" t="s">
        <v>16</v>
      </c>
      <c r="D117" s="7" t="s">
        <v>274</v>
      </c>
      <c r="E117" s="7" t="s">
        <v>1</v>
      </c>
      <c r="F117" s="43">
        <v>1</v>
      </c>
      <c r="G117" s="6">
        <v>43.7</v>
      </c>
      <c r="H117" s="6">
        <v>48</v>
      </c>
      <c r="I117" s="6">
        <v>0</v>
      </c>
      <c r="J117" s="6">
        <v>91.7</v>
      </c>
      <c r="K117" s="12">
        <f t="shared" si="11"/>
        <v>27.51</v>
      </c>
      <c r="L117" s="22">
        <v>70.22</v>
      </c>
      <c r="M117" s="11">
        <f t="shared" si="8"/>
        <v>28.088</v>
      </c>
      <c r="N117" s="11">
        <f t="shared" si="9"/>
        <v>55.598</v>
      </c>
      <c r="O117" s="5">
        <v>3</v>
      </c>
    </row>
    <row r="118" spans="1:15" ht="24.75" customHeight="1">
      <c r="A118" s="14" t="s">
        <v>121</v>
      </c>
      <c r="B118" s="15" t="s">
        <v>118</v>
      </c>
      <c r="C118" s="14" t="s">
        <v>16</v>
      </c>
      <c r="D118" s="14" t="s">
        <v>75</v>
      </c>
      <c r="E118" s="14" t="s">
        <v>26</v>
      </c>
      <c r="F118" s="40">
        <v>1</v>
      </c>
      <c r="G118" s="16">
        <v>69.4</v>
      </c>
      <c r="H118" s="16">
        <v>72.5</v>
      </c>
      <c r="I118" s="16">
        <v>0</v>
      </c>
      <c r="J118" s="16">
        <v>141.9</v>
      </c>
      <c r="K118" s="17">
        <f t="shared" si="11"/>
        <v>42.57</v>
      </c>
      <c r="L118" s="23">
        <v>79.80000000000001</v>
      </c>
      <c r="M118" s="19">
        <f t="shared" si="8"/>
        <v>31.920000000000005</v>
      </c>
      <c r="N118" s="19">
        <f t="shared" si="9"/>
        <v>74.49000000000001</v>
      </c>
      <c r="O118" s="20">
        <v>1</v>
      </c>
    </row>
    <row r="119" spans="1:15" ht="24.75" customHeight="1">
      <c r="A119" s="7" t="s">
        <v>277</v>
      </c>
      <c r="B119" s="8" t="s">
        <v>271</v>
      </c>
      <c r="C119" s="7" t="s">
        <v>16</v>
      </c>
      <c r="D119" s="7" t="s">
        <v>210</v>
      </c>
      <c r="E119" s="7" t="s">
        <v>26</v>
      </c>
      <c r="F119" s="43">
        <v>1</v>
      </c>
      <c r="G119" s="6">
        <v>66.8</v>
      </c>
      <c r="H119" s="6">
        <v>69</v>
      </c>
      <c r="I119" s="6">
        <v>0</v>
      </c>
      <c r="J119" s="6">
        <v>135.8</v>
      </c>
      <c r="K119" s="12">
        <f>(G119+H119)*0.3</f>
        <v>40.74</v>
      </c>
      <c r="L119" s="22">
        <v>79.35999999999999</v>
      </c>
      <c r="M119" s="11">
        <f>L119*0.4</f>
        <v>31.743999999999996</v>
      </c>
      <c r="N119" s="11">
        <f>K119+M119</f>
        <v>72.484</v>
      </c>
      <c r="O119" s="5">
        <v>2</v>
      </c>
    </row>
    <row r="120" spans="1:15" ht="24.75" customHeight="1">
      <c r="A120" s="7" t="s">
        <v>278</v>
      </c>
      <c r="B120" s="8" t="s">
        <v>271</v>
      </c>
      <c r="C120" s="7" t="s">
        <v>16</v>
      </c>
      <c r="D120" s="7" t="s">
        <v>210</v>
      </c>
      <c r="E120" s="7" t="s">
        <v>26</v>
      </c>
      <c r="F120" s="43">
        <v>1</v>
      </c>
      <c r="G120" s="6">
        <v>71.2</v>
      </c>
      <c r="H120" s="6">
        <v>67.5</v>
      </c>
      <c r="I120" s="6">
        <v>0</v>
      </c>
      <c r="J120" s="6">
        <v>138.7</v>
      </c>
      <c r="K120" s="12">
        <f>(G120+H120)*0.3</f>
        <v>41.60999999999999</v>
      </c>
      <c r="L120" s="22">
        <v>76.85999999999999</v>
      </c>
      <c r="M120" s="11">
        <f t="shared" si="8"/>
        <v>30.743999999999996</v>
      </c>
      <c r="N120" s="11">
        <f t="shared" si="9"/>
        <v>72.35399999999998</v>
      </c>
      <c r="O120" s="5">
        <v>3</v>
      </c>
    </row>
    <row r="121" spans="1:15" ht="24.75" customHeight="1">
      <c r="A121" s="14" t="s">
        <v>122</v>
      </c>
      <c r="B121" s="15" t="s">
        <v>118</v>
      </c>
      <c r="C121" s="14" t="s">
        <v>16</v>
      </c>
      <c r="D121" s="14" t="s">
        <v>79</v>
      </c>
      <c r="E121" s="14" t="s">
        <v>27</v>
      </c>
      <c r="F121" s="40">
        <v>1</v>
      </c>
      <c r="G121" s="16">
        <v>73.3</v>
      </c>
      <c r="H121" s="16">
        <v>70.5</v>
      </c>
      <c r="I121" s="16">
        <v>0</v>
      </c>
      <c r="J121" s="16">
        <v>143.8</v>
      </c>
      <c r="K121" s="17">
        <f t="shared" si="11"/>
        <v>43.14</v>
      </c>
      <c r="L121" s="23">
        <v>79.75999999999999</v>
      </c>
      <c r="M121" s="19">
        <f t="shared" si="8"/>
        <v>31.903999999999996</v>
      </c>
      <c r="N121" s="19">
        <f t="shared" si="9"/>
        <v>75.044</v>
      </c>
      <c r="O121" s="20">
        <v>1</v>
      </c>
    </row>
    <row r="122" spans="1:15" ht="24.75" customHeight="1">
      <c r="A122" s="7" t="s">
        <v>279</v>
      </c>
      <c r="B122" s="8" t="s">
        <v>271</v>
      </c>
      <c r="C122" s="7" t="s">
        <v>16</v>
      </c>
      <c r="D122" s="7" t="s">
        <v>216</v>
      </c>
      <c r="E122" s="7" t="s">
        <v>27</v>
      </c>
      <c r="F122" s="43">
        <v>1</v>
      </c>
      <c r="G122" s="6">
        <v>63.5</v>
      </c>
      <c r="H122" s="6">
        <v>74</v>
      </c>
      <c r="I122" s="6">
        <v>0</v>
      </c>
      <c r="J122" s="6">
        <v>137.5</v>
      </c>
      <c r="K122" s="12">
        <f t="shared" si="11"/>
        <v>41.25</v>
      </c>
      <c r="L122" s="22">
        <v>76.1</v>
      </c>
      <c r="M122" s="11">
        <f t="shared" si="8"/>
        <v>30.439999999999998</v>
      </c>
      <c r="N122" s="11">
        <f t="shared" si="9"/>
        <v>71.69</v>
      </c>
      <c r="O122" s="5">
        <v>2</v>
      </c>
    </row>
    <row r="123" spans="1:15" ht="24.75" customHeight="1">
      <c r="A123" s="7" t="s">
        <v>280</v>
      </c>
      <c r="B123" s="8" t="s">
        <v>271</v>
      </c>
      <c r="C123" s="7" t="s">
        <v>16</v>
      </c>
      <c r="D123" s="7" t="s">
        <v>216</v>
      </c>
      <c r="E123" s="7" t="s">
        <v>27</v>
      </c>
      <c r="F123" s="43">
        <v>1</v>
      </c>
      <c r="G123" s="6">
        <v>62</v>
      </c>
      <c r="H123" s="6">
        <v>73</v>
      </c>
      <c r="I123" s="6">
        <v>0</v>
      </c>
      <c r="J123" s="6">
        <v>135</v>
      </c>
      <c r="K123" s="12">
        <f t="shared" si="11"/>
        <v>40.5</v>
      </c>
      <c r="L123" s="22">
        <v>75.24000000000001</v>
      </c>
      <c r="M123" s="11">
        <f t="shared" si="8"/>
        <v>30.096000000000004</v>
      </c>
      <c r="N123" s="11">
        <f t="shared" si="9"/>
        <v>70.596</v>
      </c>
      <c r="O123" s="5">
        <v>3</v>
      </c>
    </row>
    <row r="124" spans="1:15" ht="24.75" customHeight="1">
      <c r="A124" s="14" t="s">
        <v>123</v>
      </c>
      <c r="B124" s="15" t="s">
        <v>124</v>
      </c>
      <c r="C124" s="14" t="s">
        <v>17</v>
      </c>
      <c r="D124" s="14" t="s">
        <v>50</v>
      </c>
      <c r="E124" s="14" t="s">
        <v>0</v>
      </c>
      <c r="F124" s="40">
        <v>3</v>
      </c>
      <c r="G124" s="16">
        <v>78.1</v>
      </c>
      <c r="H124" s="16">
        <v>69</v>
      </c>
      <c r="I124" s="16">
        <v>0</v>
      </c>
      <c r="J124" s="16">
        <v>147.1</v>
      </c>
      <c r="K124" s="17">
        <f t="shared" si="11"/>
        <v>44.129999999999995</v>
      </c>
      <c r="L124" s="23">
        <v>77.44000000000001</v>
      </c>
      <c r="M124" s="19">
        <f t="shared" si="8"/>
        <v>30.976000000000006</v>
      </c>
      <c r="N124" s="19">
        <f t="shared" si="9"/>
        <v>75.106</v>
      </c>
      <c r="O124" s="20">
        <v>1</v>
      </c>
    </row>
    <row r="125" spans="1:15" ht="24.75" customHeight="1">
      <c r="A125" s="14" t="s">
        <v>125</v>
      </c>
      <c r="B125" s="15" t="s">
        <v>124</v>
      </c>
      <c r="C125" s="14" t="s">
        <v>17</v>
      </c>
      <c r="D125" s="14" t="s">
        <v>50</v>
      </c>
      <c r="E125" s="14" t="s">
        <v>0</v>
      </c>
      <c r="F125" s="40">
        <v>3</v>
      </c>
      <c r="G125" s="16">
        <v>77.5</v>
      </c>
      <c r="H125" s="16">
        <v>63</v>
      </c>
      <c r="I125" s="16">
        <v>0</v>
      </c>
      <c r="J125" s="16">
        <v>140.5</v>
      </c>
      <c r="K125" s="17">
        <f t="shared" si="11"/>
        <v>42.15</v>
      </c>
      <c r="L125" s="23">
        <v>74.96</v>
      </c>
      <c r="M125" s="19">
        <f t="shared" si="8"/>
        <v>29.983999999999998</v>
      </c>
      <c r="N125" s="19">
        <f t="shared" si="9"/>
        <v>72.134</v>
      </c>
      <c r="O125" s="20">
        <v>2</v>
      </c>
    </row>
    <row r="126" spans="1:15" ht="24.75" customHeight="1">
      <c r="A126" s="14" t="s">
        <v>126</v>
      </c>
      <c r="B126" s="15" t="s">
        <v>124</v>
      </c>
      <c r="C126" s="14" t="s">
        <v>17</v>
      </c>
      <c r="D126" s="14" t="s">
        <v>50</v>
      </c>
      <c r="E126" s="14" t="s">
        <v>0</v>
      </c>
      <c r="F126" s="40">
        <v>3</v>
      </c>
      <c r="G126" s="16">
        <v>71.5</v>
      </c>
      <c r="H126" s="16">
        <v>61.5</v>
      </c>
      <c r="I126" s="16">
        <v>0</v>
      </c>
      <c r="J126" s="16">
        <v>133</v>
      </c>
      <c r="K126" s="17">
        <f>(G126+H126)*0.3</f>
        <v>39.9</v>
      </c>
      <c r="L126" s="23">
        <v>78.3</v>
      </c>
      <c r="M126" s="19">
        <f>L126*0.4</f>
        <v>31.32</v>
      </c>
      <c r="N126" s="19">
        <f>K126+M126</f>
        <v>71.22</v>
      </c>
      <c r="O126" s="20">
        <v>3</v>
      </c>
    </row>
    <row r="127" spans="1:15" ht="24.75" customHeight="1">
      <c r="A127" s="7" t="s">
        <v>282</v>
      </c>
      <c r="B127" s="8" t="s">
        <v>281</v>
      </c>
      <c r="C127" s="7" t="s">
        <v>17</v>
      </c>
      <c r="D127" s="7" t="s">
        <v>170</v>
      </c>
      <c r="E127" s="7" t="s">
        <v>0</v>
      </c>
      <c r="F127" s="43">
        <v>3</v>
      </c>
      <c r="G127" s="6">
        <v>68.7</v>
      </c>
      <c r="H127" s="6">
        <v>68</v>
      </c>
      <c r="I127" s="6">
        <v>0</v>
      </c>
      <c r="J127" s="6">
        <v>136.7</v>
      </c>
      <c r="K127" s="12">
        <f>(G127+H127)*0.3</f>
        <v>41.01</v>
      </c>
      <c r="L127" s="22">
        <v>75.10000000000001</v>
      </c>
      <c r="M127" s="11">
        <f>L127*0.4</f>
        <v>30.040000000000006</v>
      </c>
      <c r="N127" s="11">
        <f>K127+M127</f>
        <v>71.05000000000001</v>
      </c>
      <c r="O127" s="5">
        <v>4</v>
      </c>
    </row>
    <row r="128" spans="1:15" ht="24.75" customHeight="1">
      <c r="A128" s="7" t="s">
        <v>283</v>
      </c>
      <c r="B128" s="8" t="s">
        <v>281</v>
      </c>
      <c r="C128" s="7" t="s">
        <v>17</v>
      </c>
      <c r="D128" s="7" t="s">
        <v>170</v>
      </c>
      <c r="E128" s="7" t="s">
        <v>0</v>
      </c>
      <c r="F128" s="43">
        <v>3</v>
      </c>
      <c r="G128" s="6">
        <v>74.8</v>
      </c>
      <c r="H128" s="6">
        <v>64.5</v>
      </c>
      <c r="I128" s="6">
        <v>0</v>
      </c>
      <c r="J128" s="6">
        <v>139.3</v>
      </c>
      <c r="K128" s="12">
        <f t="shared" si="11"/>
        <v>41.79</v>
      </c>
      <c r="L128" s="22">
        <v>72.03999999999999</v>
      </c>
      <c r="M128" s="11">
        <f t="shared" si="8"/>
        <v>28.816</v>
      </c>
      <c r="N128" s="11">
        <f t="shared" si="9"/>
        <v>70.606</v>
      </c>
      <c r="O128" s="5">
        <v>5</v>
      </c>
    </row>
    <row r="129" spans="1:15" ht="24.75" customHeight="1">
      <c r="A129" s="7" t="s">
        <v>284</v>
      </c>
      <c r="B129" s="8" t="s">
        <v>281</v>
      </c>
      <c r="C129" s="7" t="s">
        <v>17</v>
      </c>
      <c r="D129" s="7" t="s">
        <v>170</v>
      </c>
      <c r="E129" s="7" t="s">
        <v>0</v>
      </c>
      <c r="F129" s="43">
        <v>3</v>
      </c>
      <c r="G129" s="6">
        <v>76.1</v>
      </c>
      <c r="H129" s="6">
        <v>61</v>
      </c>
      <c r="I129" s="6">
        <v>0</v>
      </c>
      <c r="J129" s="6">
        <v>137.1</v>
      </c>
      <c r="K129" s="12">
        <f t="shared" si="11"/>
        <v>41.129999999999995</v>
      </c>
      <c r="L129" s="22">
        <v>72.53999999999999</v>
      </c>
      <c r="M129" s="11">
        <f t="shared" si="8"/>
        <v>29.016</v>
      </c>
      <c r="N129" s="11">
        <f t="shared" si="9"/>
        <v>70.14599999999999</v>
      </c>
      <c r="O129" s="5">
        <v>6</v>
      </c>
    </row>
    <row r="130" spans="1:15" ht="24.75" customHeight="1">
      <c r="A130" s="7" t="s">
        <v>285</v>
      </c>
      <c r="B130" s="8" t="s">
        <v>281</v>
      </c>
      <c r="C130" s="7" t="s">
        <v>17</v>
      </c>
      <c r="D130" s="7" t="s">
        <v>170</v>
      </c>
      <c r="E130" s="7" t="s">
        <v>0</v>
      </c>
      <c r="F130" s="43">
        <v>3</v>
      </c>
      <c r="G130" s="6">
        <v>63.4</v>
      </c>
      <c r="H130" s="6">
        <v>66</v>
      </c>
      <c r="I130" s="6">
        <v>0</v>
      </c>
      <c r="J130" s="6">
        <v>129.4</v>
      </c>
      <c r="K130" s="12">
        <f>(G130+H130)*0.3</f>
        <v>38.82</v>
      </c>
      <c r="L130" s="22">
        <v>75.42</v>
      </c>
      <c r="M130" s="11">
        <f>L130*0.4</f>
        <v>30.168000000000003</v>
      </c>
      <c r="N130" s="11">
        <f>K130+M130</f>
        <v>68.988</v>
      </c>
      <c r="O130" s="5">
        <v>7</v>
      </c>
    </row>
    <row r="131" spans="1:15" ht="24.75" customHeight="1">
      <c r="A131" s="7" t="s">
        <v>286</v>
      </c>
      <c r="B131" s="8" t="s">
        <v>281</v>
      </c>
      <c r="C131" s="7" t="s">
        <v>17</v>
      </c>
      <c r="D131" s="7" t="s">
        <v>170</v>
      </c>
      <c r="E131" s="7" t="s">
        <v>0</v>
      </c>
      <c r="F131" s="43">
        <v>3</v>
      </c>
      <c r="G131" s="6">
        <v>64</v>
      </c>
      <c r="H131" s="6">
        <v>65.5</v>
      </c>
      <c r="I131" s="6">
        <v>0</v>
      </c>
      <c r="J131" s="6">
        <v>129.5</v>
      </c>
      <c r="K131" s="12">
        <f t="shared" si="11"/>
        <v>38.85</v>
      </c>
      <c r="L131" s="22">
        <v>75.24000000000001</v>
      </c>
      <c r="M131" s="11">
        <f t="shared" si="8"/>
        <v>30.096000000000004</v>
      </c>
      <c r="N131" s="11">
        <f t="shared" si="9"/>
        <v>68.946</v>
      </c>
      <c r="O131" s="5">
        <v>8</v>
      </c>
    </row>
    <row r="132" spans="1:15" ht="24.75" customHeight="1">
      <c r="A132" s="7" t="s">
        <v>287</v>
      </c>
      <c r="B132" s="8" t="s">
        <v>281</v>
      </c>
      <c r="C132" s="7" t="s">
        <v>17</v>
      </c>
      <c r="D132" s="7" t="s">
        <v>170</v>
      </c>
      <c r="E132" s="7" t="s">
        <v>0</v>
      </c>
      <c r="F132" s="43">
        <v>3</v>
      </c>
      <c r="G132" s="6">
        <v>56.2</v>
      </c>
      <c r="H132" s="6">
        <v>70</v>
      </c>
      <c r="I132" s="6">
        <v>0</v>
      </c>
      <c r="J132" s="6">
        <v>126.2</v>
      </c>
      <c r="K132" s="12">
        <f t="shared" si="11"/>
        <v>37.86</v>
      </c>
      <c r="L132" s="22">
        <v>72.7</v>
      </c>
      <c r="M132" s="11">
        <f t="shared" si="8"/>
        <v>29.080000000000002</v>
      </c>
      <c r="N132" s="11">
        <f t="shared" si="9"/>
        <v>66.94</v>
      </c>
      <c r="O132" s="5">
        <v>9</v>
      </c>
    </row>
    <row r="133" spans="1:15" ht="24.75" customHeight="1">
      <c r="A133" s="14" t="s">
        <v>127</v>
      </c>
      <c r="B133" s="15" t="s">
        <v>124</v>
      </c>
      <c r="C133" s="14" t="s">
        <v>17</v>
      </c>
      <c r="D133" s="14" t="s">
        <v>128</v>
      </c>
      <c r="E133" s="14" t="s">
        <v>1</v>
      </c>
      <c r="F133" s="40">
        <v>1</v>
      </c>
      <c r="G133" s="16">
        <v>72.4</v>
      </c>
      <c r="H133" s="16">
        <v>61.5</v>
      </c>
      <c r="I133" s="16">
        <v>0</v>
      </c>
      <c r="J133" s="16">
        <v>133.9</v>
      </c>
      <c r="K133" s="17">
        <f>(G133+H133)*0.3</f>
        <v>40.17</v>
      </c>
      <c r="L133" s="23">
        <v>81.44000000000001</v>
      </c>
      <c r="M133" s="19">
        <f>L133*0.4</f>
        <v>32.57600000000001</v>
      </c>
      <c r="N133" s="19">
        <f>K133+M133</f>
        <v>72.74600000000001</v>
      </c>
      <c r="O133" s="20">
        <v>1</v>
      </c>
    </row>
    <row r="134" spans="1:15" ht="24.75" customHeight="1">
      <c r="A134" s="7" t="s">
        <v>289</v>
      </c>
      <c r="B134" s="8" t="s">
        <v>281</v>
      </c>
      <c r="C134" s="7" t="s">
        <v>17</v>
      </c>
      <c r="D134" s="7" t="s">
        <v>288</v>
      </c>
      <c r="E134" s="7" t="s">
        <v>1</v>
      </c>
      <c r="F134" s="43">
        <v>1</v>
      </c>
      <c r="G134" s="6">
        <v>75.2</v>
      </c>
      <c r="H134" s="6">
        <v>66</v>
      </c>
      <c r="I134" s="6">
        <v>0</v>
      </c>
      <c r="J134" s="6">
        <v>141.2</v>
      </c>
      <c r="K134" s="12">
        <f>(G134+H134)*0.3</f>
        <v>42.35999999999999</v>
      </c>
      <c r="L134" s="22">
        <v>74.8</v>
      </c>
      <c r="M134" s="11">
        <f aca="true" t="shared" si="12" ref="M134:M197">L134*0.4</f>
        <v>29.92</v>
      </c>
      <c r="N134" s="11">
        <f aca="true" t="shared" si="13" ref="N134:N197">K134+M134</f>
        <v>72.28</v>
      </c>
      <c r="O134" s="5">
        <v>2</v>
      </c>
    </row>
    <row r="135" spans="1:15" ht="24.75" customHeight="1">
      <c r="A135" s="7" t="s">
        <v>290</v>
      </c>
      <c r="B135" s="8" t="s">
        <v>281</v>
      </c>
      <c r="C135" s="7" t="s">
        <v>17</v>
      </c>
      <c r="D135" s="7" t="s">
        <v>288</v>
      </c>
      <c r="E135" s="7" t="s">
        <v>1</v>
      </c>
      <c r="F135" s="43">
        <v>1</v>
      </c>
      <c r="G135" s="6">
        <v>74.4</v>
      </c>
      <c r="H135" s="6">
        <v>49</v>
      </c>
      <c r="I135" s="6">
        <v>0</v>
      </c>
      <c r="J135" s="6">
        <v>123.4</v>
      </c>
      <c r="K135" s="12">
        <f t="shared" si="11"/>
        <v>37.02</v>
      </c>
      <c r="L135" s="24">
        <v>77.42</v>
      </c>
      <c r="M135" s="11">
        <f t="shared" si="12"/>
        <v>30.968000000000004</v>
      </c>
      <c r="N135" s="11">
        <f t="shared" si="13"/>
        <v>67.988</v>
      </c>
      <c r="O135" s="5">
        <v>3</v>
      </c>
    </row>
    <row r="136" spans="1:15" ht="24.75" customHeight="1">
      <c r="A136" s="14" t="s">
        <v>129</v>
      </c>
      <c r="B136" s="15" t="s">
        <v>130</v>
      </c>
      <c r="C136" s="14" t="s">
        <v>5</v>
      </c>
      <c r="D136" s="14" t="s">
        <v>62</v>
      </c>
      <c r="E136" s="14" t="s">
        <v>0</v>
      </c>
      <c r="F136" s="40">
        <v>1</v>
      </c>
      <c r="G136" s="21">
        <v>74.2</v>
      </c>
      <c r="H136" s="21">
        <v>82</v>
      </c>
      <c r="I136" s="21">
        <v>0</v>
      </c>
      <c r="J136" s="21">
        <v>156.2</v>
      </c>
      <c r="K136" s="17">
        <f>(G136+H136)*0.3</f>
        <v>46.85999999999999</v>
      </c>
      <c r="L136" s="18">
        <v>77.85999999999999</v>
      </c>
      <c r="M136" s="19">
        <f t="shared" si="12"/>
        <v>31.143999999999995</v>
      </c>
      <c r="N136" s="19">
        <f t="shared" si="13"/>
        <v>78.00399999999999</v>
      </c>
      <c r="O136" s="20">
        <v>1</v>
      </c>
    </row>
    <row r="137" spans="1:15" ht="24.75" customHeight="1">
      <c r="A137" s="7" t="s">
        <v>292</v>
      </c>
      <c r="B137" s="8" t="s">
        <v>291</v>
      </c>
      <c r="C137" s="7" t="s">
        <v>5</v>
      </c>
      <c r="D137" s="7" t="s">
        <v>190</v>
      </c>
      <c r="E137" s="7" t="s">
        <v>0</v>
      </c>
      <c r="F137" s="43">
        <v>1</v>
      </c>
      <c r="G137" s="4">
        <v>74.3</v>
      </c>
      <c r="H137" s="4">
        <v>73</v>
      </c>
      <c r="I137" s="4">
        <v>0</v>
      </c>
      <c r="J137" s="4">
        <v>147.3</v>
      </c>
      <c r="K137" s="12">
        <f aca="true" t="shared" si="14" ref="K137:K193">(G137+H137)*0.3</f>
        <v>44.190000000000005</v>
      </c>
      <c r="L137" s="13">
        <v>74.46000000000001</v>
      </c>
      <c r="M137" s="11">
        <f t="shared" si="12"/>
        <v>29.784000000000006</v>
      </c>
      <c r="N137" s="11">
        <f t="shared" si="13"/>
        <v>73.97400000000002</v>
      </c>
      <c r="O137" s="5">
        <v>2</v>
      </c>
    </row>
    <row r="138" spans="1:15" ht="24.75" customHeight="1">
      <c r="A138" s="7" t="s">
        <v>293</v>
      </c>
      <c r="B138" s="8" t="s">
        <v>291</v>
      </c>
      <c r="C138" s="7" t="s">
        <v>5</v>
      </c>
      <c r="D138" s="7" t="s">
        <v>190</v>
      </c>
      <c r="E138" s="7" t="s">
        <v>0</v>
      </c>
      <c r="F138" s="43">
        <v>1</v>
      </c>
      <c r="G138" s="4">
        <v>71.3</v>
      </c>
      <c r="H138" s="4">
        <v>64</v>
      </c>
      <c r="I138" s="4">
        <v>0</v>
      </c>
      <c r="J138" s="4">
        <v>135.3</v>
      </c>
      <c r="K138" s="12">
        <f t="shared" si="14"/>
        <v>40.59</v>
      </c>
      <c r="L138" s="13">
        <v>73.32000000000002</v>
      </c>
      <c r="M138" s="11">
        <f t="shared" si="12"/>
        <v>29.32800000000001</v>
      </c>
      <c r="N138" s="11">
        <f t="shared" si="13"/>
        <v>69.918</v>
      </c>
      <c r="O138" s="5">
        <v>3</v>
      </c>
    </row>
    <row r="139" spans="1:15" ht="24.75" customHeight="1">
      <c r="A139" s="14" t="s">
        <v>131</v>
      </c>
      <c r="B139" s="15" t="s">
        <v>130</v>
      </c>
      <c r="C139" s="14" t="s">
        <v>5</v>
      </c>
      <c r="D139" s="14" t="s">
        <v>64</v>
      </c>
      <c r="E139" s="14" t="s">
        <v>1</v>
      </c>
      <c r="F139" s="40">
        <v>1</v>
      </c>
      <c r="G139" s="21">
        <v>69.8</v>
      </c>
      <c r="H139" s="21">
        <v>85</v>
      </c>
      <c r="I139" s="21">
        <v>0</v>
      </c>
      <c r="J139" s="21">
        <v>154.8</v>
      </c>
      <c r="K139" s="17">
        <f t="shared" si="14"/>
        <v>46.440000000000005</v>
      </c>
      <c r="L139" s="18">
        <v>76.96000000000001</v>
      </c>
      <c r="M139" s="19">
        <f t="shared" si="12"/>
        <v>30.784000000000006</v>
      </c>
      <c r="N139" s="19">
        <f t="shared" si="13"/>
        <v>77.22400000000002</v>
      </c>
      <c r="O139" s="20">
        <v>1</v>
      </c>
    </row>
    <row r="140" spans="1:15" ht="24.75" customHeight="1">
      <c r="A140" s="7" t="s">
        <v>294</v>
      </c>
      <c r="B140" s="8" t="s">
        <v>291</v>
      </c>
      <c r="C140" s="7" t="s">
        <v>5</v>
      </c>
      <c r="D140" s="7" t="s">
        <v>193</v>
      </c>
      <c r="E140" s="7" t="s">
        <v>1</v>
      </c>
      <c r="F140" s="43">
        <v>1</v>
      </c>
      <c r="G140" s="4">
        <v>69.1</v>
      </c>
      <c r="H140" s="4">
        <v>70.5</v>
      </c>
      <c r="I140" s="4">
        <v>0</v>
      </c>
      <c r="J140" s="4">
        <v>139.6</v>
      </c>
      <c r="K140" s="12">
        <f t="shared" si="14"/>
        <v>41.879999999999995</v>
      </c>
      <c r="L140" s="13">
        <v>77.92</v>
      </c>
      <c r="M140" s="11">
        <f t="shared" si="12"/>
        <v>31.168000000000003</v>
      </c>
      <c r="N140" s="11">
        <f t="shared" si="13"/>
        <v>73.048</v>
      </c>
      <c r="O140" s="5">
        <v>2</v>
      </c>
    </row>
    <row r="141" spans="1:15" ht="24.75" customHeight="1">
      <c r="A141" s="7" t="s">
        <v>295</v>
      </c>
      <c r="B141" s="8" t="s">
        <v>291</v>
      </c>
      <c r="C141" s="7" t="s">
        <v>5</v>
      </c>
      <c r="D141" s="7" t="s">
        <v>193</v>
      </c>
      <c r="E141" s="7" t="s">
        <v>1</v>
      </c>
      <c r="F141" s="43">
        <v>1</v>
      </c>
      <c r="G141" s="4">
        <v>66.7</v>
      </c>
      <c r="H141" s="4">
        <v>72</v>
      </c>
      <c r="I141" s="4">
        <v>0</v>
      </c>
      <c r="J141" s="4">
        <v>138.7</v>
      </c>
      <c r="K141" s="12">
        <f t="shared" si="14"/>
        <v>41.60999999999999</v>
      </c>
      <c r="L141" s="13">
        <v>72.12</v>
      </c>
      <c r="M141" s="11">
        <f t="shared" si="12"/>
        <v>28.848000000000003</v>
      </c>
      <c r="N141" s="11">
        <f t="shared" si="13"/>
        <v>70.458</v>
      </c>
      <c r="O141" s="5">
        <v>3</v>
      </c>
    </row>
    <row r="142" spans="1:15" ht="24.75" customHeight="1">
      <c r="A142" s="14" t="s">
        <v>132</v>
      </c>
      <c r="B142" s="15" t="s">
        <v>133</v>
      </c>
      <c r="C142" s="14" t="s">
        <v>6</v>
      </c>
      <c r="D142" s="14" t="s">
        <v>62</v>
      </c>
      <c r="E142" s="14" t="s">
        <v>0</v>
      </c>
      <c r="F142" s="40">
        <v>1</v>
      </c>
      <c r="G142" s="21">
        <v>65.8</v>
      </c>
      <c r="H142" s="21">
        <v>77.5</v>
      </c>
      <c r="I142" s="21">
        <v>0</v>
      </c>
      <c r="J142" s="21">
        <v>143.3</v>
      </c>
      <c r="K142" s="17">
        <f t="shared" si="14"/>
        <v>42.99</v>
      </c>
      <c r="L142" s="18">
        <v>81.2</v>
      </c>
      <c r="M142" s="19">
        <f t="shared" si="12"/>
        <v>32.480000000000004</v>
      </c>
      <c r="N142" s="19">
        <f t="shared" si="13"/>
        <v>75.47</v>
      </c>
      <c r="O142" s="20">
        <v>1</v>
      </c>
    </row>
    <row r="143" spans="1:15" ht="24.75" customHeight="1">
      <c r="A143" s="7" t="s">
        <v>297</v>
      </c>
      <c r="B143" s="8" t="s">
        <v>296</v>
      </c>
      <c r="C143" s="7" t="s">
        <v>6</v>
      </c>
      <c r="D143" s="7" t="s">
        <v>190</v>
      </c>
      <c r="E143" s="7" t="s">
        <v>0</v>
      </c>
      <c r="F143" s="43">
        <v>1</v>
      </c>
      <c r="G143" s="4">
        <v>70</v>
      </c>
      <c r="H143" s="4">
        <v>69.5</v>
      </c>
      <c r="I143" s="4">
        <v>0</v>
      </c>
      <c r="J143" s="4">
        <v>139.5</v>
      </c>
      <c r="K143" s="12">
        <f t="shared" si="14"/>
        <v>41.85</v>
      </c>
      <c r="L143" s="13">
        <v>75.82000000000001</v>
      </c>
      <c r="M143" s="11">
        <f t="shared" si="12"/>
        <v>30.328000000000003</v>
      </c>
      <c r="N143" s="11">
        <f t="shared" si="13"/>
        <v>72.178</v>
      </c>
      <c r="O143" s="5">
        <v>2</v>
      </c>
    </row>
    <row r="144" spans="1:15" ht="24.75" customHeight="1">
      <c r="A144" s="7" t="s">
        <v>298</v>
      </c>
      <c r="B144" s="8" t="s">
        <v>296</v>
      </c>
      <c r="C144" s="7" t="s">
        <v>6</v>
      </c>
      <c r="D144" s="7" t="s">
        <v>190</v>
      </c>
      <c r="E144" s="7" t="s">
        <v>0</v>
      </c>
      <c r="F144" s="43">
        <v>1</v>
      </c>
      <c r="G144" s="4">
        <v>70</v>
      </c>
      <c r="H144" s="4">
        <v>66.5</v>
      </c>
      <c r="I144" s="4">
        <v>0</v>
      </c>
      <c r="J144" s="4">
        <v>136.5</v>
      </c>
      <c r="K144" s="12">
        <f t="shared" si="14"/>
        <v>40.949999999999996</v>
      </c>
      <c r="L144" s="13">
        <v>70.34</v>
      </c>
      <c r="M144" s="11">
        <f t="shared" si="12"/>
        <v>28.136000000000003</v>
      </c>
      <c r="N144" s="11">
        <f t="shared" si="13"/>
        <v>69.086</v>
      </c>
      <c r="O144" s="5">
        <v>3</v>
      </c>
    </row>
    <row r="145" spans="1:15" ht="24.75" customHeight="1">
      <c r="A145" s="14" t="s">
        <v>134</v>
      </c>
      <c r="B145" s="15" t="s">
        <v>133</v>
      </c>
      <c r="C145" s="14" t="s">
        <v>6</v>
      </c>
      <c r="D145" s="14" t="s">
        <v>64</v>
      </c>
      <c r="E145" s="14" t="s">
        <v>1</v>
      </c>
      <c r="F145" s="40">
        <v>1</v>
      </c>
      <c r="G145" s="21">
        <v>70.1</v>
      </c>
      <c r="H145" s="21">
        <v>67</v>
      </c>
      <c r="I145" s="21">
        <v>0</v>
      </c>
      <c r="J145" s="21">
        <v>137.1</v>
      </c>
      <c r="K145" s="17">
        <f>(G145+H145)*0.3</f>
        <v>41.129999999999995</v>
      </c>
      <c r="L145" s="18">
        <v>77.12</v>
      </c>
      <c r="M145" s="19">
        <f>L145*0.4</f>
        <v>30.848000000000003</v>
      </c>
      <c r="N145" s="19">
        <f>K145+M145</f>
        <v>71.978</v>
      </c>
      <c r="O145" s="20">
        <v>1</v>
      </c>
    </row>
    <row r="146" spans="1:15" ht="24.75" customHeight="1">
      <c r="A146" s="7" t="s">
        <v>299</v>
      </c>
      <c r="B146" s="8" t="s">
        <v>296</v>
      </c>
      <c r="C146" s="7" t="s">
        <v>6</v>
      </c>
      <c r="D146" s="7" t="s">
        <v>193</v>
      </c>
      <c r="E146" s="7" t="s">
        <v>1</v>
      </c>
      <c r="F146" s="43">
        <v>1</v>
      </c>
      <c r="G146" s="4">
        <v>61.7</v>
      </c>
      <c r="H146" s="4">
        <v>79</v>
      </c>
      <c r="I146" s="4">
        <v>0</v>
      </c>
      <c r="J146" s="4">
        <v>140.7</v>
      </c>
      <c r="K146" s="12">
        <f t="shared" si="14"/>
        <v>42.209999999999994</v>
      </c>
      <c r="L146" s="13">
        <v>73.9</v>
      </c>
      <c r="M146" s="11">
        <f t="shared" si="12"/>
        <v>29.560000000000002</v>
      </c>
      <c r="N146" s="11">
        <f t="shared" si="13"/>
        <v>71.77</v>
      </c>
      <c r="O146" s="5">
        <v>2</v>
      </c>
    </row>
    <row r="147" spans="1:15" ht="24.75" customHeight="1">
      <c r="A147" s="7" t="s">
        <v>300</v>
      </c>
      <c r="B147" s="8" t="s">
        <v>296</v>
      </c>
      <c r="C147" s="7" t="s">
        <v>6</v>
      </c>
      <c r="D147" s="7" t="s">
        <v>193</v>
      </c>
      <c r="E147" s="7" t="s">
        <v>1</v>
      </c>
      <c r="F147" s="43">
        <v>1</v>
      </c>
      <c r="G147" s="4">
        <v>73.1</v>
      </c>
      <c r="H147" s="4">
        <v>62.5</v>
      </c>
      <c r="I147" s="4">
        <v>0</v>
      </c>
      <c r="J147" s="4">
        <v>135.6</v>
      </c>
      <c r="K147" s="12">
        <f t="shared" si="14"/>
        <v>40.68</v>
      </c>
      <c r="L147" s="13">
        <v>74.82000000000001</v>
      </c>
      <c r="M147" s="11">
        <f t="shared" si="12"/>
        <v>29.928000000000004</v>
      </c>
      <c r="N147" s="11">
        <f t="shared" si="13"/>
        <v>70.608</v>
      </c>
      <c r="O147" s="5">
        <v>3</v>
      </c>
    </row>
    <row r="148" spans="1:15" ht="24.75" customHeight="1">
      <c r="A148" s="14" t="s">
        <v>135</v>
      </c>
      <c r="B148" s="15" t="s">
        <v>136</v>
      </c>
      <c r="C148" s="14" t="s">
        <v>7</v>
      </c>
      <c r="D148" s="14" t="s">
        <v>62</v>
      </c>
      <c r="E148" s="14" t="s">
        <v>0</v>
      </c>
      <c r="F148" s="40">
        <v>1</v>
      </c>
      <c r="G148" s="21">
        <v>60.4</v>
      </c>
      <c r="H148" s="21">
        <v>81</v>
      </c>
      <c r="I148" s="21">
        <v>0</v>
      </c>
      <c r="J148" s="21">
        <v>141.4</v>
      </c>
      <c r="K148" s="17">
        <f>(G148+H148)*0.3</f>
        <v>42.42</v>
      </c>
      <c r="L148" s="18">
        <v>74.67999999999999</v>
      </c>
      <c r="M148" s="19">
        <f t="shared" si="12"/>
        <v>29.872</v>
      </c>
      <c r="N148" s="19">
        <f t="shared" si="13"/>
        <v>72.292</v>
      </c>
      <c r="O148" s="20">
        <v>1</v>
      </c>
    </row>
    <row r="149" spans="1:15" ht="24.75" customHeight="1">
      <c r="A149" s="7" t="s">
        <v>302</v>
      </c>
      <c r="B149" s="8" t="s">
        <v>301</v>
      </c>
      <c r="C149" s="7" t="s">
        <v>7</v>
      </c>
      <c r="D149" s="7" t="s">
        <v>190</v>
      </c>
      <c r="E149" s="7" t="s">
        <v>0</v>
      </c>
      <c r="F149" s="43">
        <v>1</v>
      </c>
      <c r="G149" s="4">
        <v>67.7</v>
      </c>
      <c r="H149" s="4">
        <v>69.5</v>
      </c>
      <c r="I149" s="4">
        <v>0</v>
      </c>
      <c r="J149" s="4">
        <v>137.2</v>
      </c>
      <c r="K149" s="12">
        <f t="shared" si="14"/>
        <v>41.16</v>
      </c>
      <c r="L149" s="13">
        <v>75.00000000000001</v>
      </c>
      <c r="M149" s="11">
        <f t="shared" si="12"/>
        <v>30.000000000000007</v>
      </c>
      <c r="N149" s="11">
        <f t="shared" si="13"/>
        <v>71.16</v>
      </c>
      <c r="O149" s="5">
        <v>2</v>
      </c>
    </row>
    <row r="150" spans="1:15" ht="24.75" customHeight="1">
      <c r="A150" s="7" t="s">
        <v>303</v>
      </c>
      <c r="B150" s="8" t="s">
        <v>301</v>
      </c>
      <c r="C150" s="7" t="s">
        <v>7</v>
      </c>
      <c r="D150" s="7" t="s">
        <v>190</v>
      </c>
      <c r="E150" s="7" t="s">
        <v>0</v>
      </c>
      <c r="F150" s="43">
        <v>1</v>
      </c>
      <c r="G150" s="4">
        <v>68.8</v>
      </c>
      <c r="H150" s="4">
        <v>64</v>
      </c>
      <c r="I150" s="4">
        <v>0</v>
      </c>
      <c r="J150" s="4">
        <v>132.8</v>
      </c>
      <c r="K150" s="12">
        <f t="shared" si="14"/>
        <v>39.84</v>
      </c>
      <c r="L150" s="13">
        <v>77.84</v>
      </c>
      <c r="M150" s="11">
        <f t="shared" si="12"/>
        <v>31.136000000000003</v>
      </c>
      <c r="N150" s="11">
        <f t="shared" si="13"/>
        <v>70.976</v>
      </c>
      <c r="O150" s="5">
        <v>3</v>
      </c>
    </row>
    <row r="151" spans="1:15" ht="24.75" customHeight="1">
      <c r="A151" s="14" t="s">
        <v>137</v>
      </c>
      <c r="B151" s="15" t="s">
        <v>136</v>
      </c>
      <c r="C151" s="14" t="s">
        <v>7</v>
      </c>
      <c r="D151" s="14" t="s">
        <v>64</v>
      </c>
      <c r="E151" s="14" t="s">
        <v>1</v>
      </c>
      <c r="F151" s="40">
        <v>1</v>
      </c>
      <c r="G151" s="21">
        <v>62.8</v>
      </c>
      <c r="H151" s="21">
        <v>78</v>
      </c>
      <c r="I151" s="21">
        <v>0</v>
      </c>
      <c r="J151" s="21">
        <v>140.8</v>
      </c>
      <c r="K151" s="17">
        <f t="shared" si="14"/>
        <v>42.24</v>
      </c>
      <c r="L151" s="18">
        <v>73.16</v>
      </c>
      <c r="M151" s="19">
        <f t="shared" si="12"/>
        <v>29.264</v>
      </c>
      <c r="N151" s="19">
        <f t="shared" si="13"/>
        <v>71.504</v>
      </c>
      <c r="O151" s="20">
        <v>1</v>
      </c>
    </row>
    <row r="152" spans="1:15" ht="24.75" customHeight="1">
      <c r="A152" s="7" t="s">
        <v>304</v>
      </c>
      <c r="B152" s="8" t="s">
        <v>301</v>
      </c>
      <c r="C152" s="7" t="s">
        <v>7</v>
      </c>
      <c r="D152" s="7" t="s">
        <v>193</v>
      </c>
      <c r="E152" s="7" t="s">
        <v>1</v>
      </c>
      <c r="F152" s="43">
        <v>1</v>
      </c>
      <c r="G152" s="4">
        <v>66.8</v>
      </c>
      <c r="H152" s="4">
        <v>73</v>
      </c>
      <c r="I152" s="4">
        <v>0</v>
      </c>
      <c r="J152" s="4">
        <v>139.8</v>
      </c>
      <c r="K152" s="12">
        <f t="shared" si="14"/>
        <v>41.940000000000005</v>
      </c>
      <c r="L152" s="13">
        <v>73.53999999999999</v>
      </c>
      <c r="M152" s="11">
        <f t="shared" si="12"/>
        <v>29.415999999999997</v>
      </c>
      <c r="N152" s="11">
        <f t="shared" si="13"/>
        <v>71.356</v>
      </c>
      <c r="O152" s="5">
        <v>2</v>
      </c>
    </row>
    <row r="153" spans="1:15" ht="24.75" customHeight="1">
      <c r="A153" s="7" t="s">
        <v>305</v>
      </c>
      <c r="B153" s="8" t="s">
        <v>301</v>
      </c>
      <c r="C153" s="7" t="s">
        <v>7</v>
      </c>
      <c r="D153" s="7" t="s">
        <v>193</v>
      </c>
      <c r="E153" s="7" t="s">
        <v>1</v>
      </c>
      <c r="F153" s="43">
        <v>1</v>
      </c>
      <c r="G153" s="4">
        <v>57.6</v>
      </c>
      <c r="H153" s="4">
        <v>73</v>
      </c>
      <c r="I153" s="4">
        <v>0</v>
      </c>
      <c r="J153" s="4">
        <v>130.6</v>
      </c>
      <c r="K153" s="12">
        <f t="shared" si="14"/>
        <v>39.18</v>
      </c>
      <c r="L153" s="13">
        <v>74.32000000000001</v>
      </c>
      <c r="M153" s="11">
        <f t="shared" si="12"/>
        <v>29.728000000000005</v>
      </c>
      <c r="N153" s="11">
        <f t="shared" si="13"/>
        <v>68.908</v>
      </c>
      <c r="O153" s="5">
        <v>3</v>
      </c>
    </row>
    <row r="154" spans="1:15" ht="24.75" customHeight="1">
      <c r="A154" s="14" t="s">
        <v>138</v>
      </c>
      <c r="B154" s="15" t="s">
        <v>139</v>
      </c>
      <c r="C154" s="14" t="s">
        <v>8</v>
      </c>
      <c r="D154" s="14" t="s">
        <v>140</v>
      </c>
      <c r="E154" s="14" t="s">
        <v>1</v>
      </c>
      <c r="F154" s="40">
        <v>1</v>
      </c>
      <c r="G154" s="21">
        <v>60.9</v>
      </c>
      <c r="H154" s="21">
        <v>81</v>
      </c>
      <c r="I154" s="21">
        <v>0</v>
      </c>
      <c r="J154" s="21">
        <v>141.9</v>
      </c>
      <c r="K154" s="17">
        <f t="shared" si="14"/>
        <v>42.57</v>
      </c>
      <c r="L154" s="18">
        <v>75.71999999999998</v>
      </c>
      <c r="M154" s="19">
        <f t="shared" si="12"/>
        <v>30.287999999999997</v>
      </c>
      <c r="N154" s="19">
        <f t="shared" si="13"/>
        <v>72.858</v>
      </c>
      <c r="O154" s="20">
        <v>1</v>
      </c>
    </row>
    <row r="155" spans="1:15" ht="24.75" customHeight="1">
      <c r="A155" s="7" t="s">
        <v>308</v>
      </c>
      <c r="B155" s="8" t="s">
        <v>306</v>
      </c>
      <c r="C155" s="7" t="s">
        <v>8</v>
      </c>
      <c r="D155" s="7" t="s">
        <v>307</v>
      </c>
      <c r="E155" s="7" t="s">
        <v>1</v>
      </c>
      <c r="F155" s="43">
        <v>1</v>
      </c>
      <c r="G155" s="4">
        <v>69.5</v>
      </c>
      <c r="H155" s="4">
        <v>62</v>
      </c>
      <c r="I155" s="4">
        <v>0</v>
      </c>
      <c r="J155" s="4">
        <v>131.5</v>
      </c>
      <c r="K155" s="12">
        <f t="shared" si="14"/>
        <v>39.449999999999996</v>
      </c>
      <c r="L155" s="13">
        <v>72.69999999999997</v>
      </c>
      <c r="M155" s="11">
        <f t="shared" si="12"/>
        <v>29.07999999999999</v>
      </c>
      <c r="N155" s="11">
        <f t="shared" si="13"/>
        <v>68.52999999999999</v>
      </c>
      <c r="O155" s="5">
        <v>2</v>
      </c>
    </row>
    <row r="156" spans="1:15" ht="24.75" customHeight="1">
      <c r="A156" s="7" t="s">
        <v>309</v>
      </c>
      <c r="B156" s="8" t="s">
        <v>306</v>
      </c>
      <c r="C156" s="7" t="s">
        <v>8</v>
      </c>
      <c r="D156" s="7" t="s">
        <v>307</v>
      </c>
      <c r="E156" s="7" t="s">
        <v>1</v>
      </c>
      <c r="F156" s="43">
        <v>1</v>
      </c>
      <c r="G156" s="4">
        <v>67.7</v>
      </c>
      <c r="H156" s="4">
        <v>63</v>
      </c>
      <c r="I156" s="4">
        <v>0</v>
      </c>
      <c r="J156" s="4">
        <v>130.7</v>
      </c>
      <c r="K156" s="12">
        <f t="shared" si="14"/>
        <v>39.209999999999994</v>
      </c>
      <c r="L156" s="13">
        <v>73.20000000000002</v>
      </c>
      <c r="M156" s="11">
        <f t="shared" si="12"/>
        <v>29.28000000000001</v>
      </c>
      <c r="N156" s="11">
        <f t="shared" si="13"/>
        <v>68.49000000000001</v>
      </c>
      <c r="O156" s="5">
        <v>3</v>
      </c>
    </row>
    <row r="157" spans="1:15" ht="24.75" customHeight="1">
      <c r="A157" s="14" t="s">
        <v>141</v>
      </c>
      <c r="B157" s="15" t="s">
        <v>142</v>
      </c>
      <c r="C157" s="14" t="s">
        <v>9</v>
      </c>
      <c r="D157" s="14" t="s">
        <v>62</v>
      </c>
      <c r="E157" s="14" t="s">
        <v>0</v>
      </c>
      <c r="F157" s="40">
        <v>1</v>
      </c>
      <c r="G157" s="21">
        <v>63.6</v>
      </c>
      <c r="H157" s="21">
        <v>70.5</v>
      </c>
      <c r="I157" s="21">
        <v>0</v>
      </c>
      <c r="J157" s="21">
        <v>134.1</v>
      </c>
      <c r="K157" s="17">
        <f t="shared" si="14"/>
        <v>40.23</v>
      </c>
      <c r="L157" s="18">
        <v>77.47999999999999</v>
      </c>
      <c r="M157" s="19">
        <f t="shared" si="12"/>
        <v>30.991999999999997</v>
      </c>
      <c r="N157" s="19">
        <f t="shared" si="13"/>
        <v>71.222</v>
      </c>
      <c r="O157" s="20">
        <v>1</v>
      </c>
    </row>
    <row r="158" spans="1:15" ht="24.75" customHeight="1">
      <c r="A158" s="7" t="s">
        <v>311</v>
      </c>
      <c r="B158" s="8" t="s">
        <v>310</v>
      </c>
      <c r="C158" s="7" t="s">
        <v>9</v>
      </c>
      <c r="D158" s="7" t="s">
        <v>190</v>
      </c>
      <c r="E158" s="7" t="s">
        <v>0</v>
      </c>
      <c r="F158" s="43">
        <v>1</v>
      </c>
      <c r="G158" s="4">
        <v>74.5</v>
      </c>
      <c r="H158" s="4">
        <v>59.5</v>
      </c>
      <c r="I158" s="4">
        <v>0</v>
      </c>
      <c r="J158" s="4">
        <v>134</v>
      </c>
      <c r="K158" s="12">
        <f t="shared" si="14"/>
        <v>40.199999999999996</v>
      </c>
      <c r="L158" s="13">
        <v>75.08</v>
      </c>
      <c r="M158" s="11">
        <f t="shared" si="12"/>
        <v>30.032</v>
      </c>
      <c r="N158" s="11">
        <f t="shared" si="13"/>
        <v>70.232</v>
      </c>
      <c r="O158" s="5">
        <v>2</v>
      </c>
    </row>
    <row r="159" spans="1:15" ht="24.75" customHeight="1">
      <c r="A159" s="43" t="s">
        <v>143</v>
      </c>
      <c r="B159" s="8" t="s">
        <v>310</v>
      </c>
      <c r="C159" s="7" t="s">
        <v>9</v>
      </c>
      <c r="D159" s="7" t="s">
        <v>190</v>
      </c>
      <c r="E159" s="7" t="s">
        <v>0</v>
      </c>
      <c r="F159" s="43">
        <v>1</v>
      </c>
      <c r="G159" s="4">
        <v>55.9</v>
      </c>
      <c r="H159" s="4">
        <v>68.5</v>
      </c>
      <c r="I159" s="4">
        <v>0</v>
      </c>
      <c r="J159" s="4">
        <v>124.4</v>
      </c>
      <c r="K159" s="12">
        <f t="shared" si="14"/>
        <v>37.32</v>
      </c>
      <c r="L159" s="13">
        <v>79.58000000000001</v>
      </c>
      <c r="M159" s="11">
        <f t="shared" si="12"/>
        <v>31.832000000000008</v>
      </c>
      <c r="N159" s="11">
        <f t="shared" si="13"/>
        <v>69.15200000000002</v>
      </c>
      <c r="O159" s="5">
        <v>3</v>
      </c>
    </row>
    <row r="160" spans="1:15" ht="24.75" customHeight="1">
      <c r="A160" s="14" t="s">
        <v>144</v>
      </c>
      <c r="B160" s="15" t="s">
        <v>142</v>
      </c>
      <c r="C160" s="14" t="s">
        <v>9</v>
      </c>
      <c r="D160" s="14" t="s">
        <v>64</v>
      </c>
      <c r="E160" s="14" t="s">
        <v>1</v>
      </c>
      <c r="F160" s="40">
        <v>1</v>
      </c>
      <c r="G160" s="21">
        <v>72.2</v>
      </c>
      <c r="H160" s="21">
        <v>69.5</v>
      </c>
      <c r="I160" s="21">
        <v>0</v>
      </c>
      <c r="J160" s="21">
        <v>141.7</v>
      </c>
      <c r="K160" s="17">
        <f>(G160+H160)*0.3</f>
        <v>42.51</v>
      </c>
      <c r="L160" s="18">
        <v>79.52000000000001</v>
      </c>
      <c r="M160" s="19">
        <f t="shared" si="12"/>
        <v>31.808000000000007</v>
      </c>
      <c r="N160" s="19">
        <f t="shared" si="13"/>
        <v>74.31800000000001</v>
      </c>
      <c r="O160" s="20">
        <v>1</v>
      </c>
    </row>
    <row r="161" spans="1:15" ht="24.75" customHeight="1">
      <c r="A161" s="7" t="s">
        <v>312</v>
      </c>
      <c r="B161" s="8" t="s">
        <v>310</v>
      </c>
      <c r="C161" s="7" t="s">
        <v>9</v>
      </c>
      <c r="D161" s="7" t="s">
        <v>193</v>
      </c>
      <c r="E161" s="7" t="s">
        <v>1</v>
      </c>
      <c r="F161" s="43">
        <v>1</v>
      </c>
      <c r="G161" s="4">
        <v>63.8</v>
      </c>
      <c r="H161" s="4">
        <v>68.5</v>
      </c>
      <c r="I161" s="4">
        <v>0</v>
      </c>
      <c r="J161" s="4">
        <v>132.3</v>
      </c>
      <c r="K161" s="12">
        <f t="shared" si="14"/>
        <v>39.690000000000005</v>
      </c>
      <c r="L161" s="13">
        <v>74.97999999999999</v>
      </c>
      <c r="M161" s="11">
        <f t="shared" si="12"/>
        <v>29.991999999999997</v>
      </c>
      <c r="N161" s="11">
        <f t="shared" si="13"/>
        <v>69.682</v>
      </c>
      <c r="O161" s="5">
        <v>2</v>
      </c>
    </row>
    <row r="162" spans="1:15" ht="24.75" customHeight="1">
      <c r="A162" s="7" t="s">
        <v>313</v>
      </c>
      <c r="B162" s="8" t="s">
        <v>310</v>
      </c>
      <c r="C162" s="7" t="s">
        <v>9</v>
      </c>
      <c r="D162" s="7" t="s">
        <v>193</v>
      </c>
      <c r="E162" s="7" t="s">
        <v>1</v>
      </c>
      <c r="F162" s="43">
        <v>1</v>
      </c>
      <c r="G162" s="4">
        <v>68.8</v>
      </c>
      <c r="H162" s="4">
        <v>62.5</v>
      </c>
      <c r="I162" s="4">
        <v>0</v>
      </c>
      <c r="J162" s="4">
        <v>131.3</v>
      </c>
      <c r="K162" s="12">
        <f t="shared" si="14"/>
        <v>39.39</v>
      </c>
      <c r="L162" s="13">
        <v>74.54</v>
      </c>
      <c r="M162" s="11">
        <f t="shared" si="12"/>
        <v>29.816000000000003</v>
      </c>
      <c r="N162" s="11">
        <f t="shared" si="13"/>
        <v>69.206</v>
      </c>
      <c r="O162" s="5">
        <v>3</v>
      </c>
    </row>
    <row r="163" spans="1:15" ht="24.75" customHeight="1">
      <c r="A163" s="14" t="s">
        <v>145</v>
      </c>
      <c r="B163" s="15" t="s">
        <v>146</v>
      </c>
      <c r="C163" s="14" t="s">
        <v>10</v>
      </c>
      <c r="D163" s="14" t="s">
        <v>62</v>
      </c>
      <c r="E163" s="14" t="s">
        <v>0</v>
      </c>
      <c r="F163" s="40">
        <v>1</v>
      </c>
      <c r="G163" s="21">
        <v>75</v>
      </c>
      <c r="H163" s="21">
        <v>66.5</v>
      </c>
      <c r="I163" s="21">
        <v>0</v>
      </c>
      <c r="J163" s="21">
        <v>141.5</v>
      </c>
      <c r="K163" s="17">
        <f t="shared" si="14"/>
        <v>42.449999999999996</v>
      </c>
      <c r="L163" s="18">
        <v>73.03999999999999</v>
      </c>
      <c r="M163" s="19">
        <f t="shared" si="12"/>
        <v>29.215999999999998</v>
      </c>
      <c r="N163" s="19">
        <f t="shared" si="13"/>
        <v>71.666</v>
      </c>
      <c r="O163" s="20">
        <v>1</v>
      </c>
    </row>
    <row r="164" spans="1:15" ht="24.75" customHeight="1">
      <c r="A164" s="7" t="s">
        <v>315</v>
      </c>
      <c r="B164" s="8" t="s">
        <v>314</v>
      </c>
      <c r="C164" s="7" t="s">
        <v>10</v>
      </c>
      <c r="D164" s="7" t="s">
        <v>190</v>
      </c>
      <c r="E164" s="7" t="s">
        <v>0</v>
      </c>
      <c r="F164" s="43">
        <v>1</v>
      </c>
      <c r="G164" s="4">
        <v>64.7</v>
      </c>
      <c r="H164" s="4">
        <v>70</v>
      </c>
      <c r="I164" s="4">
        <v>0</v>
      </c>
      <c r="J164" s="4">
        <v>134.7</v>
      </c>
      <c r="K164" s="12">
        <f>(G164+H164)*0.3</f>
        <v>40.41</v>
      </c>
      <c r="L164" s="13">
        <v>77.46000000000001</v>
      </c>
      <c r="M164" s="11">
        <f>L164*0.4</f>
        <v>30.984000000000005</v>
      </c>
      <c r="N164" s="11">
        <f>K164+M164</f>
        <v>71.394</v>
      </c>
      <c r="O164" s="5">
        <v>2</v>
      </c>
    </row>
    <row r="165" spans="1:15" ht="24.75" customHeight="1">
      <c r="A165" s="7" t="s">
        <v>316</v>
      </c>
      <c r="B165" s="8" t="s">
        <v>314</v>
      </c>
      <c r="C165" s="7" t="s">
        <v>10</v>
      </c>
      <c r="D165" s="7" t="s">
        <v>190</v>
      </c>
      <c r="E165" s="7" t="s">
        <v>0</v>
      </c>
      <c r="F165" s="43">
        <v>1</v>
      </c>
      <c r="G165" s="4">
        <v>66.8</v>
      </c>
      <c r="H165" s="4">
        <v>70.5</v>
      </c>
      <c r="I165" s="4">
        <v>0</v>
      </c>
      <c r="J165" s="4">
        <v>137.3</v>
      </c>
      <c r="K165" s="12">
        <f t="shared" si="14"/>
        <v>41.190000000000005</v>
      </c>
      <c r="L165" s="13">
        <v>74.03999999999999</v>
      </c>
      <c r="M165" s="11">
        <f t="shared" si="12"/>
        <v>29.616</v>
      </c>
      <c r="N165" s="11">
        <f t="shared" si="13"/>
        <v>70.80600000000001</v>
      </c>
      <c r="O165" s="5">
        <v>3</v>
      </c>
    </row>
    <row r="166" spans="1:15" ht="24.75" customHeight="1">
      <c r="A166" s="14" t="s">
        <v>147</v>
      </c>
      <c r="B166" s="15" t="s">
        <v>146</v>
      </c>
      <c r="C166" s="14" t="s">
        <v>10</v>
      </c>
      <c r="D166" s="14" t="s">
        <v>64</v>
      </c>
      <c r="E166" s="14" t="s">
        <v>1</v>
      </c>
      <c r="F166" s="40">
        <v>1</v>
      </c>
      <c r="G166" s="21">
        <v>65</v>
      </c>
      <c r="H166" s="21">
        <v>72</v>
      </c>
      <c r="I166" s="21">
        <v>0</v>
      </c>
      <c r="J166" s="21">
        <v>137</v>
      </c>
      <c r="K166" s="17">
        <f t="shared" si="14"/>
        <v>41.1</v>
      </c>
      <c r="L166" s="18">
        <v>74.56000000000002</v>
      </c>
      <c r="M166" s="19">
        <f t="shared" si="12"/>
        <v>29.82400000000001</v>
      </c>
      <c r="N166" s="19">
        <f t="shared" si="13"/>
        <v>70.924</v>
      </c>
      <c r="O166" s="20">
        <v>1</v>
      </c>
    </row>
    <row r="167" spans="1:15" ht="24.75" customHeight="1">
      <c r="A167" s="7" t="s">
        <v>317</v>
      </c>
      <c r="B167" s="8" t="s">
        <v>314</v>
      </c>
      <c r="C167" s="7" t="s">
        <v>10</v>
      </c>
      <c r="D167" s="7" t="s">
        <v>193</v>
      </c>
      <c r="E167" s="7" t="s">
        <v>1</v>
      </c>
      <c r="F167" s="43">
        <v>1</v>
      </c>
      <c r="G167" s="4">
        <v>62.3</v>
      </c>
      <c r="H167" s="4">
        <v>71</v>
      </c>
      <c r="I167" s="4">
        <v>0</v>
      </c>
      <c r="J167" s="4">
        <v>133.3</v>
      </c>
      <c r="K167" s="12">
        <f>(G167+H167)*0.3</f>
        <v>39.99</v>
      </c>
      <c r="L167" s="13">
        <v>72.82000000000002</v>
      </c>
      <c r="M167" s="11">
        <f>L167*0.4</f>
        <v>29.12800000000001</v>
      </c>
      <c r="N167" s="11">
        <f>K167+M167</f>
        <v>69.11800000000001</v>
      </c>
      <c r="O167" s="5">
        <v>2</v>
      </c>
    </row>
    <row r="168" spans="1:15" ht="24.75" customHeight="1">
      <c r="A168" s="7" t="s">
        <v>318</v>
      </c>
      <c r="B168" s="8" t="s">
        <v>314</v>
      </c>
      <c r="C168" s="7" t="s">
        <v>10</v>
      </c>
      <c r="D168" s="7" t="s">
        <v>193</v>
      </c>
      <c r="E168" s="7" t="s">
        <v>1</v>
      </c>
      <c r="F168" s="43">
        <v>1</v>
      </c>
      <c r="G168" s="4">
        <v>56</v>
      </c>
      <c r="H168" s="4">
        <v>76</v>
      </c>
      <c r="I168" s="4">
        <v>0</v>
      </c>
      <c r="J168" s="4">
        <v>132</v>
      </c>
      <c r="K168" s="12">
        <f>(G168+H168)*0.3</f>
        <v>39.6</v>
      </c>
      <c r="L168" s="13">
        <v>70.8</v>
      </c>
      <c r="M168" s="11">
        <f>L168*0.4</f>
        <v>28.32</v>
      </c>
      <c r="N168" s="11">
        <f>K168+M168</f>
        <v>67.92</v>
      </c>
      <c r="O168" s="5">
        <v>3</v>
      </c>
    </row>
    <row r="169" spans="1:15" ht="24.75" customHeight="1">
      <c r="A169" s="14" t="s">
        <v>148</v>
      </c>
      <c r="B169" s="15" t="s">
        <v>149</v>
      </c>
      <c r="C169" s="14" t="s">
        <v>18</v>
      </c>
      <c r="D169" s="14" t="s">
        <v>79</v>
      </c>
      <c r="E169" s="14" t="s">
        <v>0</v>
      </c>
      <c r="F169" s="40">
        <v>1</v>
      </c>
      <c r="G169" s="16">
        <v>72.4</v>
      </c>
      <c r="H169" s="16">
        <v>79.5</v>
      </c>
      <c r="I169" s="16">
        <v>0</v>
      </c>
      <c r="J169" s="16">
        <v>151.9</v>
      </c>
      <c r="K169" s="17">
        <f t="shared" si="14"/>
        <v>45.57</v>
      </c>
      <c r="L169" s="18">
        <v>72.9</v>
      </c>
      <c r="M169" s="19">
        <f t="shared" si="12"/>
        <v>29.160000000000004</v>
      </c>
      <c r="N169" s="19">
        <f t="shared" si="13"/>
        <v>74.73</v>
      </c>
      <c r="O169" s="20">
        <v>1</v>
      </c>
    </row>
    <row r="170" spans="1:15" ht="24.75" customHeight="1">
      <c r="A170" s="7" t="s">
        <v>320</v>
      </c>
      <c r="B170" s="8" t="s">
        <v>319</v>
      </c>
      <c r="C170" s="7" t="s">
        <v>18</v>
      </c>
      <c r="D170" s="7" t="s">
        <v>216</v>
      </c>
      <c r="E170" s="7" t="s">
        <v>0</v>
      </c>
      <c r="F170" s="43">
        <v>1</v>
      </c>
      <c r="G170" s="6">
        <v>76.2</v>
      </c>
      <c r="H170" s="6">
        <v>72.5</v>
      </c>
      <c r="I170" s="6">
        <v>0</v>
      </c>
      <c r="J170" s="6">
        <v>148.7</v>
      </c>
      <c r="K170" s="12">
        <f t="shared" si="14"/>
        <v>44.60999999999999</v>
      </c>
      <c r="L170" s="13">
        <v>74.55999999999999</v>
      </c>
      <c r="M170" s="11">
        <f t="shared" si="12"/>
        <v>29.823999999999998</v>
      </c>
      <c r="N170" s="11">
        <f t="shared" si="13"/>
        <v>74.434</v>
      </c>
      <c r="O170" s="5">
        <v>2</v>
      </c>
    </row>
    <row r="171" spans="1:15" ht="24.75" customHeight="1">
      <c r="A171" s="7" t="s">
        <v>321</v>
      </c>
      <c r="B171" s="8" t="s">
        <v>319</v>
      </c>
      <c r="C171" s="7" t="s">
        <v>18</v>
      </c>
      <c r="D171" s="7" t="s">
        <v>216</v>
      </c>
      <c r="E171" s="7" t="s">
        <v>0</v>
      </c>
      <c r="F171" s="43">
        <v>1</v>
      </c>
      <c r="G171" s="6">
        <v>67.7</v>
      </c>
      <c r="H171" s="6">
        <v>72</v>
      </c>
      <c r="I171" s="6">
        <v>0</v>
      </c>
      <c r="J171" s="6">
        <v>139.7</v>
      </c>
      <c r="K171" s="12">
        <f>(G171+H171)*0.3</f>
        <v>41.91</v>
      </c>
      <c r="L171" s="13">
        <v>77.7</v>
      </c>
      <c r="M171" s="11">
        <f t="shared" si="12"/>
        <v>31.080000000000002</v>
      </c>
      <c r="N171" s="11">
        <f t="shared" si="13"/>
        <v>72.99</v>
      </c>
      <c r="O171" s="5">
        <v>3</v>
      </c>
    </row>
    <row r="172" spans="1:15" ht="24.75" customHeight="1">
      <c r="A172" s="14" t="s">
        <v>150</v>
      </c>
      <c r="B172" s="15" t="s">
        <v>149</v>
      </c>
      <c r="C172" s="14" t="s">
        <v>18</v>
      </c>
      <c r="D172" s="14" t="s">
        <v>85</v>
      </c>
      <c r="E172" s="14" t="s">
        <v>1</v>
      </c>
      <c r="F172" s="40">
        <v>1</v>
      </c>
      <c r="G172" s="16">
        <v>63.4</v>
      </c>
      <c r="H172" s="16">
        <v>71</v>
      </c>
      <c r="I172" s="16">
        <v>0</v>
      </c>
      <c r="J172" s="16">
        <v>134.4</v>
      </c>
      <c r="K172" s="17">
        <f t="shared" si="14"/>
        <v>40.32</v>
      </c>
      <c r="L172" s="18">
        <v>74.75999999999999</v>
      </c>
      <c r="M172" s="19">
        <f t="shared" si="12"/>
        <v>29.903999999999996</v>
      </c>
      <c r="N172" s="19">
        <f t="shared" si="13"/>
        <v>70.22399999999999</v>
      </c>
      <c r="O172" s="20">
        <v>1</v>
      </c>
    </row>
    <row r="173" spans="1:15" ht="24.75" customHeight="1">
      <c r="A173" s="7" t="s">
        <v>322</v>
      </c>
      <c r="B173" s="8" t="s">
        <v>319</v>
      </c>
      <c r="C173" s="7" t="s">
        <v>18</v>
      </c>
      <c r="D173" s="7" t="s">
        <v>226</v>
      </c>
      <c r="E173" s="7" t="s">
        <v>1</v>
      </c>
      <c r="F173" s="43">
        <v>1</v>
      </c>
      <c r="G173" s="6">
        <v>66</v>
      </c>
      <c r="H173" s="6">
        <v>70</v>
      </c>
      <c r="I173" s="6">
        <v>0</v>
      </c>
      <c r="J173" s="6">
        <v>136</v>
      </c>
      <c r="K173" s="12">
        <f>(G173+H173)*0.3</f>
        <v>40.8</v>
      </c>
      <c r="L173" s="13">
        <v>73.46</v>
      </c>
      <c r="M173" s="11">
        <f>L173*0.4</f>
        <v>29.384</v>
      </c>
      <c r="N173" s="11">
        <f>K173+M173</f>
        <v>70.184</v>
      </c>
      <c r="O173" s="5">
        <v>2</v>
      </c>
    </row>
    <row r="174" spans="1:15" ht="24.75" customHeight="1">
      <c r="A174" s="7" t="s">
        <v>323</v>
      </c>
      <c r="B174" s="8" t="s">
        <v>319</v>
      </c>
      <c r="C174" s="7" t="s">
        <v>18</v>
      </c>
      <c r="D174" s="7" t="s">
        <v>226</v>
      </c>
      <c r="E174" s="7" t="s">
        <v>1</v>
      </c>
      <c r="F174" s="43">
        <v>1</v>
      </c>
      <c r="G174" s="6">
        <v>70</v>
      </c>
      <c r="H174" s="6">
        <v>51</v>
      </c>
      <c r="I174" s="6">
        <v>0</v>
      </c>
      <c r="J174" s="6">
        <v>121</v>
      </c>
      <c r="K174" s="12">
        <f t="shared" si="14"/>
        <v>36.3</v>
      </c>
      <c r="L174" s="13">
        <v>77.46000000000001</v>
      </c>
      <c r="M174" s="11">
        <f t="shared" si="12"/>
        <v>30.984000000000005</v>
      </c>
      <c r="N174" s="11">
        <f t="shared" si="13"/>
        <v>67.284</v>
      </c>
      <c r="O174" s="5">
        <v>3</v>
      </c>
    </row>
    <row r="175" spans="1:15" ht="24.75" customHeight="1">
      <c r="A175" s="14" t="s">
        <v>151</v>
      </c>
      <c r="B175" s="15" t="s">
        <v>152</v>
      </c>
      <c r="C175" s="14" t="s">
        <v>20</v>
      </c>
      <c r="D175" s="14" t="s">
        <v>88</v>
      </c>
      <c r="E175" s="14" t="s">
        <v>0</v>
      </c>
      <c r="F175" s="40">
        <v>1</v>
      </c>
      <c r="G175" s="16">
        <v>70.4</v>
      </c>
      <c r="H175" s="16">
        <v>70</v>
      </c>
      <c r="I175" s="16">
        <v>0</v>
      </c>
      <c r="J175" s="16">
        <v>140.4</v>
      </c>
      <c r="K175" s="17">
        <f>(G175+H175)*0.3</f>
        <v>42.12</v>
      </c>
      <c r="L175" s="18">
        <v>78.56</v>
      </c>
      <c r="M175" s="19">
        <f>L175*0.4</f>
        <v>31.424000000000003</v>
      </c>
      <c r="N175" s="19">
        <f>K175+M175</f>
        <v>73.544</v>
      </c>
      <c r="O175" s="20">
        <v>1</v>
      </c>
    </row>
    <row r="176" spans="1:15" ht="24.75" customHeight="1">
      <c r="A176" s="7" t="s">
        <v>325</v>
      </c>
      <c r="B176" s="8" t="s">
        <v>324</v>
      </c>
      <c r="C176" s="7" t="s">
        <v>20</v>
      </c>
      <c r="D176" s="7" t="s">
        <v>230</v>
      </c>
      <c r="E176" s="7" t="s">
        <v>0</v>
      </c>
      <c r="F176" s="43">
        <v>1</v>
      </c>
      <c r="G176" s="6">
        <v>82</v>
      </c>
      <c r="H176" s="6">
        <v>61.5</v>
      </c>
      <c r="I176" s="6">
        <v>0</v>
      </c>
      <c r="J176" s="6">
        <v>143.5</v>
      </c>
      <c r="K176" s="12">
        <f t="shared" si="14"/>
        <v>43.05</v>
      </c>
      <c r="L176" s="13">
        <v>75.67999999999999</v>
      </c>
      <c r="M176" s="11">
        <f t="shared" si="12"/>
        <v>30.272</v>
      </c>
      <c r="N176" s="11">
        <f t="shared" si="13"/>
        <v>73.322</v>
      </c>
      <c r="O176" s="5">
        <v>2</v>
      </c>
    </row>
    <row r="177" spans="1:15" ht="24.75" customHeight="1">
      <c r="A177" s="7" t="s">
        <v>326</v>
      </c>
      <c r="B177" s="8" t="s">
        <v>324</v>
      </c>
      <c r="C177" s="7" t="s">
        <v>20</v>
      </c>
      <c r="D177" s="7" t="s">
        <v>230</v>
      </c>
      <c r="E177" s="7" t="s">
        <v>0</v>
      </c>
      <c r="F177" s="43">
        <v>1</v>
      </c>
      <c r="G177" s="6">
        <v>76.5</v>
      </c>
      <c r="H177" s="6">
        <v>60.5</v>
      </c>
      <c r="I177" s="6">
        <v>0</v>
      </c>
      <c r="J177" s="6">
        <v>137</v>
      </c>
      <c r="K177" s="12">
        <f t="shared" si="14"/>
        <v>41.1</v>
      </c>
      <c r="L177" s="13">
        <v>76.97999999999999</v>
      </c>
      <c r="M177" s="11">
        <f t="shared" si="12"/>
        <v>30.791999999999998</v>
      </c>
      <c r="N177" s="11">
        <f t="shared" si="13"/>
        <v>71.892</v>
      </c>
      <c r="O177" s="5">
        <v>3</v>
      </c>
    </row>
    <row r="178" spans="1:15" ht="24.75" customHeight="1">
      <c r="A178" s="14" t="s">
        <v>153</v>
      </c>
      <c r="B178" s="15" t="s">
        <v>154</v>
      </c>
      <c r="C178" s="14" t="s">
        <v>21</v>
      </c>
      <c r="D178" s="14" t="s">
        <v>88</v>
      </c>
      <c r="E178" s="14" t="s">
        <v>0</v>
      </c>
      <c r="F178" s="40">
        <v>1</v>
      </c>
      <c r="G178" s="16">
        <v>72.9</v>
      </c>
      <c r="H178" s="16">
        <v>82.5</v>
      </c>
      <c r="I178" s="16">
        <v>0</v>
      </c>
      <c r="J178" s="16">
        <v>155.4</v>
      </c>
      <c r="K178" s="17">
        <f t="shared" si="14"/>
        <v>46.62</v>
      </c>
      <c r="L178" s="18">
        <v>77.17999999999999</v>
      </c>
      <c r="M178" s="19">
        <f t="shared" si="12"/>
        <v>30.872</v>
      </c>
      <c r="N178" s="19">
        <f t="shared" si="13"/>
        <v>77.49199999999999</v>
      </c>
      <c r="O178" s="20">
        <v>1</v>
      </c>
    </row>
    <row r="179" spans="1:15" ht="24.75" customHeight="1">
      <c r="A179" s="7" t="s">
        <v>328</v>
      </c>
      <c r="B179" s="8" t="s">
        <v>327</v>
      </c>
      <c r="C179" s="7" t="s">
        <v>21</v>
      </c>
      <c r="D179" s="7" t="s">
        <v>230</v>
      </c>
      <c r="E179" s="7" t="s">
        <v>0</v>
      </c>
      <c r="F179" s="43">
        <v>1</v>
      </c>
      <c r="G179" s="6">
        <v>81.2</v>
      </c>
      <c r="H179" s="6">
        <v>74</v>
      </c>
      <c r="I179" s="6">
        <v>0</v>
      </c>
      <c r="J179" s="6">
        <v>155.2</v>
      </c>
      <c r="K179" s="12">
        <f t="shared" si="14"/>
        <v>46.559999999999995</v>
      </c>
      <c r="L179" s="13">
        <v>75.35999999999999</v>
      </c>
      <c r="M179" s="11">
        <f t="shared" si="12"/>
        <v>30.143999999999995</v>
      </c>
      <c r="N179" s="11">
        <f t="shared" si="13"/>
        <v>76.704</v>
      </c>
      <c r="O179" s="5">
        <v>2</v>
      </c>
    </row>
    <row r="180" spans="1:15" ht="24.75" customHeight="1">
      <c r="A180" s="7" t="s">
        <v>329</v>
      </c>
      <c r="B180" s="8" t="s">
        <v>327</v>
      </c>
      <c r="C180" s="7" t="s">
        <v>21</v>
      </c>
      <c r="D180" s="7" t="s">
        <v>230</v>
      </c>
      <c r="E180" s="7" t="s">
        <v>0</v>
      </c>
      <c r="F180" s="43">
        <v>1</v>
      </c>
      <c r="G180" s="6">
        <v>71.4</v>
      </c>
      <c r="H180" s="6">
        <v>77</v>
      </c>
      <c r="I180" s="6">
        <v>0</v>
      </c>
      <c r="J180" s="6">
        <v>148.4</v>
      </c>
      <c r="K180" s="12">
        <f t="shared" si="14"/>
        <v>44.52</v>
      </c>
      <c r="L180" s="13">
        <v>78.35999999999999</v>
      </c>
      <c r="M180" s="11">
        <f t="shared" si="12"/>
        <v>31.343999999999994</v>
      </c>
      <c r="N180" s="11">
        <f t="shared" si="13"/>
        <v>75.864</v>
      </c>
      <c r="O180" s="5">
        <v>3</v>
      </c>
    </row>
    <row r="181" spans="1:15" ht="24.75" customHeight="1">
      <c r="A181" s="14" t="s">
        <v>155</v>
      </c>
      <c r="B181" s="15" t="s">
        <v>156</v>
      </c>
      <c r="C181" s="14" t="s">
        <v>22</v>
      </c>
      <c r="D181" s="14" t="s">
        <v>157</v>
      </c>
      <c r="E181" s="14" t="s">
        <v>0</v>
      </c>
      <c r="F181" s="40">
        <v>1</v>
      </c>
      <c r="G181" s="16">
        <v>81.5</v>
      </c>
      <c r="H181" s="16">
        <v>69</v>
      </c>
      <c r="I181" s="16">
        <v>0</v>
      </c>
      <c r="J181" s="16">
        <v>150.5</v>
      </c>
      <c r="K181" s="17">
        <f t="shared" si="14"/>
        <v>45.15</v>
      </c>
      <c r="L181" s="18">
        <v>75.1</v>
      </c>
      <c r="M181" s="19">
        <f t="shared" si="12"/>
        <v>30.04</v>
      </c>
      <c r="N181" s="19">
        <f t="shared" si="13"/>
        <v>75.19</v>
      </c>
      <c r="O181" s="20">
        <v>1</v>
      </c>
    </row>
    <row r="182" spans="1:15" ht="24.75" customHeight="1">
      <c r="A182" s="7" t="s">
        <v>332</v>
      </c>
      <c r="B182" s="8" t="s">
        <v>330</v>
      </c>
      <c r="C182" s="7" t="s">
        <v>22</v>
      </c>
      <c r="D182" s="7" t="s">
        <v>331</v>
      </c>
      <c r="E182" s="7" t="s">
        <v>0</v>
      </c>
      <c r="F182" s="43">
        <v>1</v>
      </c>
      <c r="G182" s="6">
        <v>70.2</v>
      </c>
      <c r="H182" s="6">
        <v>73</v>
      </c>
      <c r="I182" s="6">
        <v>0</v>
      </c>
      <c r="J182" s="6">
        <v>143.2</v>
      </c>
      <c r="K182" s="12">
        <f>(G182+H182)*0.3</f>
        <v>42.959999999999994</v>
      </c>
      <c r="L182" s="13">
        <v>79.3</v>
      </c>
      <c r="M182" s="11">
        <f>L182*0.4</f>
        <v>31.72</v>
      </c>
      <c r="N182" s="11">
        <f>K182+M182</f>
        <v>74.67999999999999</v>
      </c>
      <c r="O182" s="5">
        <v>2</v>
      </c>
    </row>
    <row r="183" spans="1:15" ht="24.75" customHeight="1">
      <c r="A183" s="7" t="s">
        <v>333</v>
      </c>
      <c r="B183" s="8" t="s">
        <v>330</v>
      </c>
      <c r="C183" s="7" t="s">
        <v>22</v>
      </c>
      <c r="D183" s="7" t="s">
        <v>331</v>
      </c>
      <c r="E183" s="7" t="s">
        <v>0</v>
      </c>
      <c r="F183" s="43">
        <v>1</v>
      </c>
      <c r="G183" s="6">
        <v>72.7</v>
      </c>
      <c r="H183" s="6">
        <v>75</v>
      </c>
      <c r="I183" s="6">
        <v>0</v>
      </c>
      <c r="J183" s="6">
        <v>147.7</v>
      </c>
      <c r="K183" s="12">
        <f>(G183+H183)*0.3</f>
        <v>44.309999999999995</v>
      </c>
      <c r="L183" s="13">
        <v>73.3</v>
      </c>
      <c r="M183" s="11">
        <f t="shared" si="12"/>
        <v>29.32</v>
      </c>
      <c r="N183" s="11">
        <f t="shared" si="13"/>
        <v>73.63</v>
      </c>
      <c r="O183" s="5">
        <v>3</v>
      </c>
    </row>
    <row r="184" spans="1:15" ht="24.75" customHeight="1">
      <c r="A184" s="14" t="s">
        <v>158</v>
      </c>
      <c r="B184" s="15" t="s">
        <v>156</v>
      </c>
      <c r="C184" s="14" t="s">
        <v>22</v>
      </c>
      <c r="D184" s="14" t="s">
        <v>159</v>
      </c>
      <c r="E184" s="14" t="s">
        <v>1</v>
      </c>
      <c r="F184" s="40">
        <v>1</v>
      </c>
      <c r="G184" s="16">
        <v>76.5</v>
      </c>
      <c r="H184" s="16">
        <v>74.5</v>
      </c>
      <c r="I184" s="16">
        <v>0</v>
      </c>
      <c r="J184" s="16">
        <v>151</v>
      </c>
      <c r="K184" s="17">
        <f t="shared" si="14"/>
        <v>45.3</v>
      </c>
      <c r="L184" s="18">
        <v>77.85999999999999</v>
      </c>
      <c r="M184" s="19">
        <f t="shared" si="12"/>
        <v>31.143999999999995</v>
      </c>
      <c r="N184" s="19">
        <f t="shared" si="13"/>
        <v>76.44399999999999</v>
      </c>
      <c r="O184" s="20">
        <v>1</v>
      </c>
    </row>
    <row r="185" spans="1:15" ht="24.75" customHeight="1">
      <c r="A185" s="7" t="s">
        <v>335</v>
      </c>
      <c r="B185" s="8" t="s">
        <v>330</v>
      </c>
      <c r="C185" s="7" t="s">
        <v>22</v>
      </c>
      <c r="D185" s="7" t="s">
        <v>334</v>
      </c>
      <c r="E185" s="7" t="s">
        <v>1</v>
      </c>
      <c r="F185" s="43">
        <v>1</v>
      </c>
      <c r="G185" s="6">
        <v>78.1</v>
      </c>
      <c r="H185" s="6">
        <v>68.5</v>
      </c>
      <c r="I185" s="6">
        <v>0</v>
      </c>
      <c r="J185" s="6">
        <v>146.6</v>
      </c>
      <c r="K185" s="12">
        <f t="shared" si="14"/>
        <v>43.98</v>
      </c>
      <c r="L185" s="13">
        <v>75.30000000000001</v>
      </c>
      <c r="M185" s="11">
        <f t="shared" si="12"/>
        <v>30.120000000000005</v>
      </c>
      <c r="N185" s="11">
        <f t="shared" si="13"/>
        <v>74.1</v>
      </c>
      <c r="O185" s="5">
        <v>2</v>
      </c>
    </row>
    <row r="186" spans="1:15" ht="24.75" customHeight="1">
      <c r="A186" s="43" t="s">
        <v>160</v>
      </c>
      <c r="B186" s="8" t="s">
        <v>330</v>
      </c>
      <c r="C186" s="7" t="s">
        <v>22</v>
      </c>
      <c r="D186" s="7" t="s">
        <v>334</v>
      </c>
      <c r="E186" s="7" t="s">
        <v>1</v>
      </c>
      <c r="F186" s="43">
        <v>1</v>
      </c>
      <c r="G186" s="6">
        <v>76.2</v>
      </c>
      <c r="H186" s="6">
        <v>66</v>
      </c>
      <c r="I186" s="6">
        <v>0</v>
      </c>
      <c r="J186" s="6">
        <v>142.2</v>
      </c>
      <c r="K186" s="12">
        <f t="shared" si="14"/>
        <v>42.66</v>
      </c>
      <c r="L186" s="13">
        <v>76.7</v>
      </c>
      <c r="M186" s="11">
        <f t="shared" si="12"/>
        <v>30.680000000000003</v>
      </c>
      <c r="N186" s="11">
        <f t="shared" si="13"/>
        <v>73.34</v>
      </c>
      <c r="O186" s="5">
        <v>3</v>
      </c>
    </row>
    <row r="187" spans="1:15" ht="24.75" customHeight="1">
      <c r="A187" s="14" t="s">
        <v>161</v>
      </c>
      <c r="B187" s="15" t="s">
        <v>162</v>
      </c>
      <c r="C187" s="14" t="s">
        <v>23</v>
      </c>
      <c r="D187" s="14" t="s">
        <v>163</v>
      </c>
      <c r="E187" s="14" t="s">
        <v>0</v>
      </c>
      <c r="F187" s="40">
        <v>1</v>
      </c>
      <c r="G187" s="16">
        <v>73</v>
      </c>
      <c r="H187" s="16">
        <v>69</v>
      </c>
      <c r="I187" s="16">
        <v>0</v>
      </c>
      <c r="J187" s="16">
        <v>142</v>
      </c>
      <c r="K187" s="17">
        <f t="shared" si="14"/>
        <v>42.6</v>
      </c>
      <c r="L187" s="18">
        <v>74.9</v>
      </c>
      <c r="M187" s="19">
        <f t="shared" si="12"/>
        <v>29.960000000000004</v>
      </c>
      <c r="N187" s="19">
        <f t="shared" si="13"/>
        <v>72.56</v>
      </c>
      <c r="O187" s="20">
        <v>1</v>
      </c>
    </row>
    <row r="188" spans="1:15" ht="24.75" customHeight="1">
      <c r="A188" s="7" t="s">
        <v>338</v>
      </c>
      <c r="B188" s="8" t="s">
        <v>336</v>
      </c>
      <c r="C188" s="7" t="s">
        <v>23</v>
      </c>
      <c r="D188" s="7" t="s">
        <v>337</v>
      </c>
      <c r="E188" s="7" t="s">
        <v>0</v>
      </c>
      <c r="F188" s="43">
        <v>1</v>
      </c>
      <c r="G188" s="6">
        <v>64.7</v>
      </c>
      <c r="H188" s="6">
        <v>70</v>
      </c>
      <c r="I188" s="6">
        <v>0</v>
      </c>
      <c r="J188" s="6">
        <v>134.7</v>
      </c>
      <c r="K188" s="12">
        <f t="shared" si="14"/>
        <v>40.41</v>
      </c>
      <c r="L188" s="13">
        <v>72.3</v>
      </c>
      <c r="M188" s="11">
        <f t="shared" si="12"/>
        <v>28.92</v>
      </c>
      <c r="N188" s="11">
        <f t="shared" si="13"/>
        <v>69.33</v>
      </c>
      <c r="O188" s="5">
        <v>2</v>
      </c>
    </row>
    <row r="189" spans="1:15" ht="24.75" customHeight="1">
      <c r="A189" s="7" t="s">
        <v>264</v>
      </c>
      <c r="B189" s="8" t="s">
        <v>336</v>
      </c>
      <c r="C189" s="7" t="s">
        <v>23</v>
      </c>
      <c r="D189" s="7" t="s">
        <v>337</v>
      </c>
      <c r="E189" s="7" t="s">
        <v>0</v>
      </c>
      <c r="F189" s="43">
        <v>1</v>
      </c>
      <c r="G189" s="6">
        <v>66.8</v>
      </c>
      <c r="H189" s="6">
        <v>65</v>
      </c>
      <c r="I189" s="6">
        <v>0</v>
      </c>
      <c r="J189" s="6">
        <v>131.8</v>
      </c>
      <c r="K189" s="12">
        <f t="shared" si="14"/>
        <v>39.54</v>
      </c>
      <c r="L189" s="13">
        <v>71.4</v>
      </c>
      <c r="M189" s="11">
        <f t="shared" si="12"/>
        <v>28.560000000000002</v>
      </c>
      <c r="N189" s="11">
        <f t="shared" si="13"/>
        <v>68.1</v>
      </c>
      <c r="O189" s="5">
        <v>3</v>
      </c>
    </row>
    <row r="190" spans="1:15" ht="24.75" customHeight="1">
      <c r="A190" s="14" t="s">
        <v>164</v>
      </c>
      <c r="B190" s="15" t="s">
        <v>162</v>
      </c>
      <c r="C190" s="14" t="s">
        <v>23</v>
      </c>
      <c r="D190" s="14" t="s">
        <v>165</v>
      </c>
      <c r="E190" s="14" t="s">
        <v>1</v>
      </c>
      <c r="F190" s="40">
        <v>1</v>
      </c>
      <c r="G190" s="16">
        <v>63.6</v>
      </c>
      <c r="H190" s="16">
        <v>72.5</v>
      </c>
      <c r="I190" s="16">
        <v>0</v>
      </c>
      <c r="J190" s="16">
        <v>136.1</v>
      </c>
      <c r="K190" s="17">
        <f>(G190+H190)*0.3</f>
        <v>40.83</v>
      </c>
      <c r="L190" s="18">
        <v>82.22</v>
      </c>
      <c r="M190" s="19">
        <f>L190*0.4</f>
        <v>32.888</v>
      </c>
      <c r="N190" s="19">
        <f>K190+M190</f>
        <v>73.71799999999999</v>
      </c>
      <c r="O190" s="20">
        <v>1</v>
      </c>
    </row>
    <row r="191" spans="1:15" ht="24.75" customHeight="1">
      <c r="A191" s="7" t="s">
        <v>340</v>
      </c>
      <c r="B191" s="8" t="s">
        <v>336</v>
      </c>
      <c r="C191" s="7" t="s">
        <v>23</v>
      </c>
      <c r="D191" s="7" t="s">
        <v>339</v>
      </c>
      <c r="E191" s="7" t="s">
        <v>1</v>
      </c>
      <c r="F191" s="43">
        <v>1</v>
      </c>
      <c r="G191" s="6">
        <v>71</v>
      </c>
      <c r="H191" s="6">
        <v>73.5</v>
      </c>
      <c r="I191" s="6">
        <v>0</v>
      </c>
      <c r="J191" s="6">
        <v>144.5</v>
      </c>
      <c r="K191" s="12">
        <f t="shared" si="14"/>
        <v>43.35</v>
      </c>
      <c r="L191" s="13">
        <v>74.16</v>
      </c>
      <c r="M191" s="11">
        <f t="shared" si="12"/>
        <v>29.664</v>
      </c>
      <c r="N191" s="11">
        <f t="shared" si="13"/>
        <v>73.01400000000001</v>
      </c>
      <c r="O191" s="5">
        <v>2</v>
      </c>
    </row>
    <row r="192" spans="1:15" ht="24.75" customHeight="1">
      <c r="A192" s="7" t="s">
        <v>341</v>
      </c>
      <c r="B192" s="8" t="s">
        <v>336</v>
      </c>
      <c r="C192" s="7" t="s">
        <v>23</v>
      </c>
      <c r="D192" s="7" t="s">
        <v>339</v>
      </c>
      <c r="E192" s="7" t="s">
        <v>1</v>
      </c>
      <c r="F192" s="43">
        <v>1</v>
      </c>
      <c r="G192" s="6">
        <v>66.2</v>
      </c>
      <c r="H192" s="6">
        <v>69.5</v>
      </c>
      <c r="I192" s="6">
        <v>0</v>
      </c>
      <c r="J192" s="6">
        <v>135.7</v>
      </c>
      <c r="K192" s="12">
        <f t="shared" si="14"/>
        <v>40.709999999999994</v>
      </c>
      <c r="L192" s="13">
        <v>78.05999999999999</v>
      </c>
      <c r="M192" s="11">
        <f t="shared" si="12"/>
        <v>31.223999999999997</v>
      </c>
      <c r="N192" s="11">
        <f t="shared" si="13"/>
        <v>71.934</v>
      </c>
      <c r="O192" s="5">
        <v>3</v>
      </c>
    </row>
    <row r="193" spans="1:15" ht="24.75" customHeight="1">
      <c r="A193" s="14" t="s">
        <v>166</v>
      </c>
      <c r="B193" s="15" t="s">
        <v>167</v>
      </c>
      <c r="C193" s="14" t="s">
        <v>24</v>
      </c>
      <c r="D193" s="14" t="s">
        <v>163</v>
      </c>
      <c r="E193" s="14" t="s">
        <v>0</v>
      </c>
      <c r="F193" s="40">
        <v>1</v>
      </c>
      <c r="G193" s="16">
        <v>69.2</v>
      </c>
      <c r="H193" s="16">
        <v>50.5</v>
      </c>
      <c r="I193" s="16">
        <v>0</v>
      </c>
      <c r="J193" s="16">
        <v>119.7</v>
      </c>
      <c r="K193" s="17">
        <f t="shared" si="14"/>
        <v>35.91</v>
      </c>
      <c r="L193" s="18">
        <v>74.2</v>
      </c>
      <c r="M193" s="19">
        <f t="shared" si="12"/>
        <v>29.680000000000003</v>
      </c>
      <c r="N193" s="19">
        <f t="shared" si="13"/>
        <v>65.59</v>
      </c>
      <c r="O193" s="20">
        <v>1</v>
      </c>
    </row>
    <row r="194" spans="1:15" ht="24.75" customHeight="1">
      <c r="A194" s="7" t="s">
        <v>343</v>
      </c>
      <c r="B194" s="8" t="s">
        <v>342</v>
      </c>
      <c r="C194" s="7" t="s">
        <v>24</v>
      </c>
      <c r="D194" s="7" t="s">
        <v>337</v>
      </c>
      <c r="E194" s="7" t="s">
        <v>0</v>
      </c>
      <c r="F194" s="43">
        <v>1</v>
      </c>
      <c r="G194" s="6">
        <v>53.4</v>
      </c>
      <c r="H194" s="6">
        <v>58</v>
      </c>
      <c r="I194" s="6">
        <v>0</v>
      </c>
      <c r="J194" s="6">
        <v>111.4</v>
      </c>
      <c r="K194" s="12">
        <f>(G194+H194)*0.3</f>
        <v>33.42</v>
      </c>
      <c r="L194" s="13">
        <v>69</v>
      </c>
      <c r="M194" s="11">
        <f t="shared" si="12"/>
        <v>27.6</v>
      </c>
      <c r="N194" s="11">
        <f t="shared" si="13"/>
        <v>61.02</v>
      </c>
      <c r="O194" s="5">
        <v>2</v>
      </c>
    </row>
    <row r="195" spans="1:15" ht="24.75" customHeight="1">
      <c r="A195" s="7" t="s">
        <v>344</v>
      </c>
      <c r="B195" s="8" t="s">
        <v>342</v>
      </c>
      <c r="C195" s="7" t="s">
        <v>24</v>
      </c>
      <c r="D195" s="7" t="s">
        <v>337</v>
      </c>
      <c r="E195" s="7" t="s">
        <v>0</v>
      </c>
      <c r="F195" s="43">
        <v>1</v>
      </c>
      <c r="G195" s="6">
        <v>57.5</v>
      </c>
      <c r="H195" s="6">
        <v>54.5</v>
      </c>
      <c r="I195" s="6">
        <v>0</v>
      </c>
      <c r="J195" s="6">
        <v>112</v>
      </c>
      <c r="K195" s="12">
        <f>(G195+H195)*0.3</f>
        <v>33.6</v>
      </c>
      <c r="L195" s="11">
        <v>0</v>
      </c>
      <c r="M195" s="11">
        <f>L195*0.4</f>
        <v>0</v>
      </c>
      <c r="N195" s="11">
        <f>K195+M195</f>
        <v>33.6</v>
      </c>
      <c r="O195" s="5">
        <v>3</v>
      </c>
    </row>
    <row r="196" spans="1:15" ht="24.75" customHeight="1">
      <c r="A196" s="14" t="s">
        <v>168</v>
      </c>
      <c r="B196" s="15" t="s">
        <v>167</v>
      </c>
      <c r="C196" s="14" t="s">
        <v>24</v>
      </c>
      <c r="D196" s="14" t="s">
        <v>165</v>
      </c>
      <c r="E196" s="14" t="s">
        <v>1</v>
      </c>
      <c r="F196" s="40">
        <v>1</v>
      </c>
      <c r="G196" s="16">
        <v>70.9</v>
      </c>
      <c r="H196" s="16">
        <v>66</v>
      </c>
      <c r="I196" s="16">
        <v>0</v>
      </c>
      <c r="J196" s="16">
        <v>136.9</v>
      </c>
      <c r="K196" s="17">
        <f>(G196+H196)*0.3</f>
        <v>41.07</v>
      </c>
      <c r="L196" s="18">
        <v>75.1</v>
      </c>
      <c r="M196" s="19">
        <f>L196*0.4</f>
        <v>30.04</v>
      </c>
      <c r="N196" s="19">
        <f>K196+M196</f>
        <v>71.11</v>
      </c>
      <c r="O196" s="20">
        <v>1</v>
      </c>
    </row>
    <row r="197" spans="1:15" ht="24.75" customHeight="1">
      <c r="A197" s="7" t="s">
        <v>345</v>
      </c>
      <c r="B197" s="8" t="s">
        <v>342</v>
      </c>
      <c r="C197" s="7" t="s">
        <v>24</v>
      </c>
      <c r="D197" s="7" t="s">
        <v>339</v>
      </c>
      <c r="E197" s="7" t="s">
        <v>1</v>
      </c>
      <c r="F197" s="43">
        <v>1</v>
      </c>
      <c r="G197" s="6">
        <v>75.2</v>
      </c>
      <c r="H197" s="6">
        <v>63</v>
      </c>
      <c r="I197" s="6">
        <v>0</v>
      </c>
      <c r="J197" s="6">
        <v>138.2</v>
      </c>
      <c r="K197" s="12">
        <f>(G197+H197)*0.3</f>
        <v>41.459999999999994</v>
      </c>
      <c r="L197" s="13">
        <v>72.2</v>
      </c>
      <c r="M197" s="11">
        <f t="shared" si="12"/>
        <v>28.880000000000003</v>
      </c>
      <c r="N197" s="11">
        <f t="shared" si="13"/>
        <v>70.34</v>
      </c>
      <c r="O197" s="5">
        <v>2</v>
      </c>
    </row>
    <row r="198" spans="1:15" ht="24.75" customHeight="1">
      <c r="A198" s="7" t="s">
        <v>346</v>
      </c>
      <c r="B198" s="8" t="s">
        <v>342</v>
      </c>
      <c r="C198" s="7" t="s">
        <v>24</v>
      </c>
      <c r="D198" s="7" t="s">
        <v>339</v>
      </c>
      <c r="E198" s="7" t="s">
        <v>1</v>
      </c>
      <c r="F198" s="43">
        <v>1</v>
      </c>
      <c r="G198" s="6">
        <v>63</v>
      </c>
      <c r="H198" s="6">
        <v>65.5</v>
      </c>
      <c r="I198" s="6">
        <v>0</v>
      </c>
      <c r="J198" s="6">
        <v>128.5</v>
      </c>
      <c r="K198" s="12">
        <f>(G198+H198)*0.3</f>
        <v>38.55</v>
      </c>
      <c r="L198" s="13">
        <v>77.49999999999999</v>
      </c>
      <c r="M198" s="11">
        <f>L198*0.4</f>
        <v>30.999999999999996</v>
      </c>
      <c r="N198" s="11">
        <f>K198+M198</f>
        <v>69.55</v>
      </c>
      <c r="O198" s="5">
        <v>3</v>
      </c>
    </row>
  </sheetData>
  <sheetProtection/>
  <mergeCells count="11">
    <mergeCell ref="A1:O1"/>
    <mergeCell ref="A2:A3"/>
    <mergeCell ref="B2:B3"/>
    <mergeCell ref="C2:C3"/>
    <mergeCell ref="D2:D3"/>
    <mergeCell ref="E2:E3"/>
    <mergeCell ref="F2:F3"/>
    <mergeCell ref="G2:K2"/>
    <mergeCell ref="N2:N3"/>
    <mergeCell ref="L2:M2"/>
    <mergeCell ref="O2:O3"/>
  </mergeCells>
  <printOptions horizontalCentered="1"/>
  <pageMargins left="0.5511811023622047" right="0.5511811023622047" top="0.984251968503937" bottom="0.9055118110236221" header="0.5118110236220472" footer="0.5118110236220472"/>
  <pageSetup horizontalDpi="600" verticalDpi="600" orientation="portrait" paperSize="9" scale="70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2019-06-27T02:09:26Z</cp:lastPrinted>
  <dcterms:created xsi:type="dcterms:W3CDTF">2017-05-06T09:16:57Z</dcterms:created>
  <dcterms:modified xsi:type="dcterms:W3CDTF">2019-07-01T02:11:08Z</dcterms:modified>
  <cp:category/>
  <cp:version/>
  <cp:contentType/>
  <cp:contentStatus/>
</cp:coreProperties>
</file>