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7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<sst xmlns="http://schemas.openxmlformats.org/spreadsheetml/2006/main" count="236" uniqueCount="132">
  <si>
    <t>序号</t>
  </si>
  <si>
    <t>招聘岗位</t>
  </si>
  <si>
    <t>姓名</t>
  </si>
  <si>
    <t>性别</t>
  </si>
  <si>
    <t>笔试成绩</t>
  </si>
  <si>
    <t>“三支一扶”加分等</t>
  </si>
  <si>
    <t>笔试总成绩</t>
  </si>
  <si>
    <t>笔试成绩占总成绩40%</t>
  </si>
  <si>
    <t>面试成绩</t>
  </si>
  <si>
    <t>折后面试成绩占总成绩60%</t>
  </si>
  <si>
    <t>加权后          总成绩</t>
  </si>
  <si>
    <t>名次</t>
  </si>
  <si>
    <t>片段教学成绩</t>
  </si>
  <si>
    <t>片段教学占面试成绩50%</t>
  </si>
  <si>
    <t>专业技能测试成绩</t>
  </si>
  <si>
    <t>专业技能测试占面试成绩50%</t>
  </si>
  <si>
    <t>幼儿教育教师</t>
  </si>
  <si>
    <t>胡芸晨</t>
  </si>
  <si>
    <t>女</t>
  </si>
  <si>
    <t>107.8</t>
  </si>
  <si>
    <t>吕冬梅</t>
  </si>
  <si>
    <t>107.7</t>
  </si>
  <si>
    <t>阳松财</t>
  </si>
  <si>
    <t>104.7</t>
  </si>
  <si>
    <t>张巧玲</t>
  </si>
  <si>
    <t>104.6</t>
  </si>
  <si>
    <t>张春梅</t>
  </si>
  <si>
    <t>103.6</t>
  </si>
  <si>
    <t>曾靖</t>
  </si>
  <si>
    <t>101.1</t>
  </si>
  <si>
    <t>陈淑婷</t>
  </si>
  <si>
    <t>100.1</t>
  </si>
  <si>
    <t>黄林丽</t>
  </si>
  <si>
    <t>99.0</t>
  </si>
  <si>
    <t>李雅</t>
  </si>
  <si>
    <t>97.6</t>
  </si>
  <si>
    <t>陈思清</t>
  </si>
  <si>
    <t>97.2</t>
  </si>
  <si>
    <t>96.3</t>
  </si>
  <si>
    <t>邹文玥</t>
  </si>
  <si>
    <t>95.4</t>
  </si>
  <si>
    <t>李绍雯</t>
  </si>
  <si>
    <t>94.3</t>
  </si>
  <si>
    <t>范慧琪</t>
  </si>
  <si>
    <t>94.1</t>
  </si>
  <si>
    <t>89.1</t>
  </si>
  <si>
    <t>85.7</t>
  </si>
  <si>
    <t>小学语文教师</t>
  </si>
  <si>
    <t>吴敏</t>
  </si>
  <si>
    <t>116.7</t>
  </si>
  <si>
    <t>林胜岚</t>
  </si>
  <si>
    <t>115.7</t>
  </si>
  <si>
    <t>魏庆烨</t>
  </si>
  <si>
    <t>110.1</t>
  </si>
  <si>
    <t>陈竟男</t>
  </si>
  <si>
    <t>108.0</t>
  </si>
  <si>
    <t>邓宇佳</t>
  </si>
  <si>
    <t>107.2</t>
  </si>
  <si>
    <t>林弼媛</t>
  </si>
  <si>
    <t>106.8</t>
  </si>
  <si>
    <t>李彩霞</t>
  </si>
  <si>
    <t>105.7</t>
  </si>
  <si>
    <t>邓欢</t>
  </si>
  <si>
    <t>104.5</t>
  </si>
  <si>
    <t>雷雨</t>
  </si>
  <si>
    <t>周颖</t>
  </si>
  <si>
    <t>101.4</t>
  </si>
  <si>
    <t>邓晶晶</t>
  </si>
  <si>
    <t>97.7</t>
  </si>
  <si>
    <t>郭晓莹</t>
  </si>
  <si>
    <t>96.4</t>
  </si>
  <si>
    <t>詹静</t>
  </si>
  <si>
    <t>赵含嫣</t>
  </si>
  <si>
    <t>雷薇</t>
  </si>
  <si>
    <t>92.2</t>
  </si>
  <si>
    <t>詹姗</t>
  </si>
  <si>
    <t>91.8</t>
  </si>
  <si>
    <t>男</t>
  </si>
  <si>
    <t>小学数学教师</t>
  </si>
  <si>
    <t>毛梦柔</t>
  </si>
  <si>
    <t>123.9</t>
  </si>
  <si>
    <t>张艳芳</t>
  </si>
  <si>
    <t>110.5</t>
  </si>
  <si>
    <t>陈欣</t>
  </si>
  <si>
    <t>106.6</t>
  </si>
  <si>
    <t>郑宝珍</t>
  </si>
  <si>
    <t>106.0</t>
  </si>
  <si>
    <t>赖路青</t>
  </si>
  <si>
    <t>邓榕鑫</t>
  </si>
  <si>
    <t>101.9</t>
  </si>
  <si>
    <t>小学音乐教师</t>
  </si>
  <si>
    <t>黄崇笑</t>
  </si>
  <si>
    <t>107.4</t>
  </si>
  <si>
    <t>汤礼婷</t>
  </si>
  <si>
    <t>100.9</t>
  </si>
  <si>
    <t>小学美术教师</t>
  </si>
  <si>
    <t>黄雅萍</t>
  </si>
  <si>
    <t>106.2</t>
  </si>
  <si>
    <t>小学体育教师</t>
  </si>
  <si>
    <t>林珊</t>
  </si>
  <si>
    <t>林婵娟</t>
  </si>
  <si>
    <t>95.5</t>
  </si>
  <si>
    <t>苏东晓</t>
  </si>
  <si>
    <t>86.8</t>
  </si>
  <si>
    <t>张靖炜</t>
  </si>
  <si>
    <t>83.3</t>
  </si>
  <si>
    <t>83.1</t>
  </si>
  <si>
    <t>林肖盛燊</t>
  </si>
  <si>
    <t>研究生</t>
  </si>
  <si>
    <t>初中语文教师</t>
  </si>
  <si>
    <t>陈小洁</t>
  </si>
  <si>
    <t>101.8</t>
  </si>
  <si>
    <t>赵倩雯</t>
  </si>
  <si>
    <t>初中数学教师</t>
  </si>
  <si>
    <t>廖发金</t>
  </si>
  <si>
    <t>88.9</t>
  </si>
  <si>
    <t>邓宇琼</t>
  </si>
  <si>
    <t>童应霖</t>
  </si>
  <si>
    <t>周月</t>
  </si>
  <si>
    <t>初中英语教师</t>
  </si>
  <si>
    <t>吴益虹</t>
  </si>
  <si>
    <t>106.9</t>
  </si>
  <si>
    <t>潘宝玲</t>
  </si>
  <si>
    <t>梁爽</t>
  </si>
  <si>
    <t>104.3</t>
  </si>
  <si>
    <t>初中物理教师</t>
  </si>
  <si>
    <t>林琎</t>
  </si>
  <si>
    <t>58.5</t>
  </si>
  <si>
    <t>李旭伟</t>
  </si>
  <si>
    <t>初中思想政治教师</t>
  </si>
  <si>
    <t>郑丽娟</t>
  </si>
  <si>
    <r>
      <t xml:space="preserve">梅列区2019年中小学幼儿园新任教师公开招聘体检名单公示
</t>
    </r>
    <r>
      <rPr>
        <b/>
        <sz val="10"/>
        <rFont val="宋体"/>
        <family val="0"/>
      </rPr>
      <t>2019.6.26</t>
    </r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</si>
</sst>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);[Red]\(0\)"/>
  </numFmts>
  <fonts count="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5.125" style="11" customWidth="1"/>
    <col min="2" max="2" width="18.125" style="11" customWidth="1"/>
    <col min="3" max="3" width="7.50390625" style="11" customWidth="1"/>
    <col min="4" max="4" width="4.00390625" style="11" customWidth="1"/>
    <col min="5" max="5" width="7.625" style="12" customWidth="1"/>
    <col min="6" max="6" width="6.375" style="11" customWidth="1"/>
    <col min="7" max="7" width="7.375" style="13" customWidth="1"/>
    <col min="8" max="8" width="7.625" style="14" customWidth="1"/>
    <col min="9" max="9" width="7.75390625" style="14" customWidth="1"/>
    <col min="10" max="10" width="9.625" style="14" customWidth="1"/>
    <col min="11" max="11" width="7.75390625" style="14" customWidth="1"/>
    <col min="12" max="12" width="9.875" style="14" customWidth="1"/>
    <col min="13" max="13" width="10.125" style="14" customWidth="1"/>
    <col min="14" max="14" width="8.50390625" style="14" customWidth="1"/>
    <col min="15" max="15" width="4.625" style="11" customWidth="1"/>
  </cols>
  <sheetData>
    <row r="1" spans="1:15" ht="42" customHeight="1">
      <c r="A1" s="17" t="s">
        <v>131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6.5" customHeight="1">
      <c r="A2" s="19" t="s">
        <v>0</v>
      </c>
      <c r="B2" s="15" t="s">
        <v>1</v>
      </c>
      <c r="C2" s="20" t="s">
        <v>2</v>
      </c>
      <c r="D2" s="20" t="s">
        <v>3</v>
      </c>
      <c r="E2" s="21" t="s">
        <v>4</v>
      </c>
      <c r="F2" s="15" t="s">
        <v>5</v>
      </c>
      <c r="G2" s="15" t="s">
        <v>6</v>
      </c>
      <c r="H2" s="16" t="s">
        <v>7</v>
      </c>
      <c r="I2" s="16" t="s">
        <v>8</v>
      </c>
      <c r="J2" s="16"/>
      <c r="K2" s="16"/>
      <c r="L2" s="16"/>
      <c r="M2" s="16" t="s">
        <v>9</v>
      </c>
      <c r="N2" s="16" t="s">
        <v>10</v>
      </c>
      <c r="O2" s="15" t="s">
        <v>11</v>
      </c>
    </row>
    <row r="3" spans="1:15" ht="54.75" customHeight="1">
      <c r="A3" s="19"/>
      <c r="B3" s="15"/>
      <c r="C3" s="20"/>
      <c r="D3" s="20"/>
      <c r="E3" s="21"/>
      <c r="F3" s="15"/>
      <c r="G3" s="15"/>
      <c r="H3" s="16"/>
      <c r="I3" s="1" t="s">
        <v>12</v>
      </c>
      <c r="J3" s="1" t="s">
        <v>13</v>
      </c>
      <c r="K3" s="1" t="s">
        <v>14</v>
      </c>
      <c r="L3" s="1" t="s">
        <v>15</v>
      </c>
      <c r="M3" s="16"/>
      <c r="N3" s="16"/>
      <c r="O3" s="15"/>
    </row>
    <row r="4" spans="1:15" ht="18" customHeight="1">
      <c r="A4" s="2">
        <v>1</v>
      </c>
      <c r="B4" s="2" t="s">
        <v>16</v>
      </c>
      <c r="C4" s="2" t="s">
        <v>17</v>
      </c>
      <c r="D4" s="2" t="s">
        <v>18</v>
      </c>
      <c r="E4" s="2" t="s">
        <v>19</v>
      </c>
      <c r="F4" s="3"/>
      <c r="G4" s="3">
        <f aca="true" t="shared" si="0" ref="G4:G32">E4+F4</f>
        <v>107.8</v>
      </c>
      <c r="H4" s="4">
        <f aca="true" t="shared" si="1" ref="H4:H32">G4*0.4</f>
        <v>43.120000000000005</v>
      </c>
      <c r="I4" s="5">
        <v>85.6</v>
      </c>
      <c r="J4" s="6">
        <f>I4*0.5</f>
        <v>42.8</v>
      </c>
      <c r="K4" s="6">
        <v>89.1</v>
      </c>
      <c r="L4" s="6">
        <f>K4*0.5</f>
        <v>44.55</v>
      </c>
      <c r="M4" s="6">
        <f aca="true" t="shared" si="2" ref="M4:M16">(J4+L4)*0.6</f>
        <v>52.41</v>
      </c>
      <c r="N4" s="6">
        <f aca="true" t="shared" si="3" ref="N4:N33">H4+M4</f>
        <v>95.53</v>
      </c>
      <c r="O4" s="2">
        <v>1</v>
      </c>
    </row>
    <row r="5" spans="1:15" ht="18" customHeight="1">
      <c r="A5" s="2">
        <v>2</v>
      </c>
      <c r="B5" s="2" t="s">
        <v>16</v>
      </c>
      <c r="C5" s="2" t="s">
        <v>26</v>
      </c>
      <c r="D5" s="2" t="s">
        <v>18</v>
      </c>
      <c r="E5" s="2" t="s">
        <v>27</v>
      </c>
      <c r="F5" s="3"/>
      <c r="G5" s="3">
        <f t="shared" si="0"/>
        <v>103.6</v>
      </c>
      <c r="H5" s="4">
        <f t="shared" si="1"/>
        <v>41.44</v>
      </c>
      <c r="I5" s="5">
        <v>90.2</v>
      </c>
      <c r="J5" s="6">
        <f>I5*0.5</f>
        <v>45.1</v>
      </c>
      <c r="K5" s="6">
        <v>85.5</v>
      </c>
      <c r="L5" s="6">
        <f>K5*0.5</f>
        <v>42.75</v>
      </c>
      <c r="M5" s="6">
        <f t="shared" si="2"/>
        <v>52.709999999999994</v>
      </c>
      <c r="N5" s="6">
        <f t="shared" si="3"/>
        <v>94.14999999999999</v>
      </c>
      <c r="O5" s="2">
        <v>2</v>
      </c>
    </row>
    <row r="6" spans="1:15" ht="18" customHeight="1">
      <c r="A6" s="2">
        <v>3</v>
      </c>
      <c r="B6" s="2" t="s">
        <v>16</v>
      </c>
      <c r="C6" s="2" t="s">
        <v>20</v>
      </c>
      <c r="D6" s="2" t="s">
        <v>18</v>
      </c>
      <c r="E6" s="2" t="s">
        <v>21</v>
      </c>
      <c r="F6" s="3"/>
      <c r="G6" s="3">
        <f t="shared" si="0"/>
        <v>107.7</v>
      </c>
      <c r="H6" s="4">
        <f t="shared" si="1"/>
        <v>43.080000000000005</v>
      </c>
      <c r="I6" s="5">
        <v>81.2</v>
      </c>
      <c r="J6" s="6">
        <f aca="true" t="shared" si="4" ref="J6:J14">I6*0.5</f>
        <v>40.6</v>
      </c>
      <c r="K6" s="6">
        <v>87</v>
      </c>
      <c r="L6" s="6">
        <f aca="true" t="shared" si="5" ref="L6:L14">K6*0.5</f>
        <v>43.5</v>
      </c>
      <c r="M6" s="6">
        <f t="shared" si="2"/>
        <v>50.459999999999994</v>
      </c>
      <c r="N6" s="6">
        <f t="shared" si="3"/>
        <v>93.53999999999999</v>
      </c>
      <c r="O6" s="2">
        <v>3</v>
      </c>
    </row>
    <row r="7" spans="1:15" ht="18" customHeight="1">
      <c r="A7" s="2">
        <v>4</v>
      </c>
      <c r="B7" s="2" t="s">
        <v>16</v>
      </c>
      <c r="C7" s="2" t="s">
        <v>32</v>
      </c>
      <c r="D7" s="2" t="s">
        <v>18</v>
      </c>
      <c r="E7" s="2" t="s">
        <v>33</v>
      </c>
      <c r="F7" s="3"/>
      <c r="G7" s="3">
        <f t="shared" si="0"/>
        <v>99</v>
      </c>
      <c r="H7" s="4">
        <f t="shared" si="1"/>
        <v>39.6</v>
      </c>
      <c r="I7" s="5">
        <v>88.2</v>
      </c>
      <c r="J7" s="6">
        <f t="shared" si="4"/>
        <v>44.1</v>
      </c>
      <c r="K7" s="6">
        <v>90.1</v>
      </c>
      <c r="L7" s="6">
        <f t="shared" si="5"/>
        <v>45.05</v>
      </c>
      <c r="M7" s="6">
        <f t="shared" si="2"/>
        <v>53.49</v>
      </c>
      <c r="N7" s="6">
        <f t="shared" si="3"/>
        <v>93.09</v>
      </c>
      <c r="O7" s="2">
        <v>4</v>
      </c>
    </row>
    <row r="8" spans="1:15" ht="18" customHeight="1">
      <c r="A8" s="2">
        <v>5</v>
      </c>
      <c r="B8" s="2" t="s">
        <v>16</v>
      </c>
      <c r="C8" s="2" t="s">
        <v>30</v>
      </c>
      <c r="D8" s="2" t="s">
        <v>18</v>
      </c>
      <c r="E8" s="2" t="s">
        <v>31</v>
      </c>
      <c r="F8" s="3"/>
      <c r="G8" s="3">
        <f t="shared" si="0"/>
        <v>100.1</v>
      </c>
      <c r="H8" s="4">
        <f t="shared" si="1"/>
        <v>40.04</v>
      </c>
      <c r="I8" s="5">
        <v>85.3</v>
      </c>
      <c r="J8" s="6">
        <f>I8*0.5</f>
        <v>42.65</v>
      </c>
      <c r="K8" s="6">
        <v>88.3</v>
      </c>
      <c r="L8" s="6">
        <f>K8*0.5</f>
        <v>44.15</v>
      </c>
      <c r="M8" s="6">
        <f t="shared" si="2"/>
        <v>52.08</v>
      </c>
      <c r="N8" s="6">
        <f t="shared" si="3"/>
        <v>92.12</v>
      </c>
      <c r="O8" s="2">
        <v>5</v>
      </c>
    </row>
    <row r="9" spans="1:15" ht="18" customHeight="1">
      <c r="A9" s="2">
        <v>6</v>
      </c>
      <c r="B9" s="2" t="s">
        <v>16</v>
      </c>
      <c r="C9" s="2" t="s">
        <v>36</v>
      </c>
      <c r="D9" s="2" t="s">
        <v>18</v>
      </c>
      <c r="E9" s="2" t="s">
        <v>37</v>
      </c>
      <c r="F9" s="3"/>
      <c r="G9" s="3">
        <f t="shared" si="0"/>
        <v>97.2</v>
      </c>
      <c r="H9" s="4">
        <f t="shared" si="1"/>
        <v>38.88</v>
      </c>
      <c r="I9" s="5">
        <v>85.5</v>
      </c>
      <c r="J9" s="6">
        <f>I9*0.5</f>
        <v>42.75</v>
      </c>
      <c r="K9" s="6">
        <v>91</v>
      </c>
      <c r="L9" s="6">
        <f>K9*0.5</f>
        <v>45.5</v>
      </c>
      <c r="M9" s="6">
        <f t="shared" si="2"/>
        <v>52.949999999999996</v>
      </c>
      <c r="N9" s="6">
        <f t="shared" si="3"/>
        <v>91.83</v>
      </c>
      <c r="O9" s="2">
        <v>6</v>
      </c>
    </row>
    <row r="10" spans="1:15" ht="18" customHeight="1">
      <c r="A10" s="2">
        <v>7</v>
      </c>
      <c r="B10" s="2" t="s">
        <v>16</v>
      </c>
      <c r="C10" s="2" t="s">
        <v>28</v>
      </c>
      <c r="D10" s="2" t="s">
        <v>18</v>
      </c>
      <c r="E10" s="2" t="s">
        <v>29</v>
      </c>
      <c r="F10" s="3"/>
      <c r="G10" s="3">
        <f t="shared" si="0"/>
        <v>101.1</v>
      </c>
      <c r="H10" s="4">
        <f t="shared" si="1"/>
        <v>40.44</v>
      </c>
      <c r="I10" s="5">
        <v>84.6</v>
      </c>
      <c r="J10" s="6">
        <f>I10*0.5</f>
        <v>42.3</v>
      </c>
      <c r="K10" s="6">
        <v>86.2</v>
      </c>
      <c r="L10" s="6">
        <f>K10*0.5</f>
        <v>43.1</v>
      </c>
      <c r="M10" s="6">
        <f t="shared" si="2"/>
        <v>51.24</v>
      </c>
      <c r="N10" s="6">
        <f t="shared" si="3"/>
        <v>91.68</v>
      </c>
      <c r="O10" s="2">
        <v>7</v>
      </c>
    </row>
    <row r="11" spans="1:15" ht="18" customHeight="1">
      <c r="A11" s="2">
        <v>8</v>
      </c>
      <c r="B11" s="2" t="s">
        <v>16</v>
      </c>
      <c r="C11" s="2" t="s">
        <v>39</v>
      </c>
      <c r="D11" s="2" t="s">
        <v>18</v>
      </c>
      <c r="E11" s="2" t="s">
        <v>38</v>
      </c>
      <c r="F11" s="3"/>
      <c r="G11" s="3">
        <f t="shared" si="0"/>
        <v>96.3</v>
      </c>
      <c r="H11" s="4">
        <f t="shared" si="1"/>
        <v>38.52</v>
      </c>
      <c r="I11" s="5">
        <v>88.2</v>
      </c>
      <c r="J11" s="6">
        <f>I11*0.5</f>
        <v>44.1</v>
      </c>
      <c r="K11" s="6">
        <v>88</v>
      </c>
      <c r="L11" s="6">
        <f>K11*0.5</f>
        <v>44</v>
      </c>
      <c r="M11" s="6">
        <f t="shared" si="2"/>
        <v>52.85999999999999</v>
      </c>
      <c r="N11" s="6">
        <f t="shared" si="3"/>
        <v>91.38</v>
      </c>
      <c r="O11" s="2">
        <v>8</v>
      </c>
    </row>
    <row r="12" spans="1:15" ht="18" customHeight="1">
      <c r="A12" s="2">
        <v>9</v>
      </c>
      <c r="B12" s="2" t="s">
        <v>16</v>
      </c>
      <c r="C12" s="2" t="s">
        <v>43</v>
      </c>
      <c r="D12" s="2" t="s">
        <v>18</v>
      </c>
      <c r="E12" s="2" t="s">
        <v>44</v>
      </c>
      <c r="F12" s="3"/>
      <c r="G12" s="3">
        <f t="shared" si="0"/>
        <v>94.1</v>
      </c>
      <c r="H12" s="4">
        <f t="shared" si="1"/>
        <v>37.64</v>
      </c>
      <c r="I12" s="5">
        <v>85.8</v>
      </c>
      <c r="J12" s="6">
        <f>I12*0.5</f>
        <v>42.9</v>
      </c>
      <c r="K12" s="6">
        <v>89.5</v>
      </c>
      <c r="L12" s="6">
        <f>K12*0.5</f>
        <v>44.75</v>
      </c>
      <c r="M12" s="6">
        <f t="shared" si="2"/>
        <v>52.59</v>
      </c>
      <c r="N12" s="6">
        <f t="shared" si="3"/>
        <v>90.23</v>
      </c>
      <c r="O12" s="2">
        <v>9</v>
      </c>
    </row>
    <row r="13" spans="1:15" ht="18" customHeight="1">
      <c r="A13" s="2">
        <v>10</v>
      </c>
      <c r="B13" s="2" t="s">
        <v>16</v>
      </c>
      <c r="C13" s="2" t="s">
        <v>22</v>
      </c>
      <c r="D13" s="2" t="s">
        <v>18</v>
      </c>
      <c r="E13" s="2" t="s">
        <v>23</v>
      </c>
      <c r="F13" s="3"/>
      <c r="G13" s="3">
        <f t="shared" si="0"/>
        <v>104.7</v>
      </c>
      <c r="H13" s="4">
        <f t="shared" si="1"/>
        <v>41.88</v>
      </c>
      <c r="I13" s="5">
        <v>78</v>
      </c>
      <c r="J13" s="6">
        <f t="shared" si="4"/>
        <v>39</v>
      </c>
      <c r="K13" s="6">
        <v>79.6</v>
      </c>
      <c r="L13" s="6">
        <f t="shared" si="5"/>
        <v>39.8</v>
      </c>
      <c r="M13" s="6">
        <f t="shared" si="2"/>
        <v>47.279999999999994</v>
      </c>
      <c r="N13" s="6">
        <f t="shared" si="3"/>
        <v>89.16</v>
      </c>
      <c r="O13" s="2">
        <v>10</v>
      </c>
    </row>
    <row r="14" spans="1:15" ht="18" customHeight="1">
      <c r="A14" s="2">
        <v>11</v>
      </c>
      <c r="B14" s="2" t="s">
        <v>16</v>
      </c>
      <c r="C14" s="2" t="s">
        <v>24</v>
      </c>
      <c r="D14" s="2" t="s">
        <v>18</v>
      </c>
      <c r="E14" s="2" t="s">
        <v>25</v>
      </c>
      <c r="F14" s="3"/>
      <c r="G14" s="3">
        <f t="shared" si="0"/>
        <v>104.6</v>
      </c>
      <c r="H14" s="4">
        <f t="shared" si="1"/>
        <v>41.84</v>
      </c>
      <c r="I14" s="5">
        <v>75.2</v>
      </c>
      <c r="J14" s="6">
        <f t="shared" si="4"/>
        <v>37.6</v>
      </c>
      <c r="K14" s="6">
        <v>79.5</v>
      </c>
      <c r="L14" s="6">
        <f t="shared" si="5"/>
        <v>39.75</v>
      </c>
      <c r="M14" s="6">
        <f t="shared" si="2"/>
        <v>46.41</v>
      </c>
      <c r="N14" s="6">
        <f t="shared" si="3"/>
        <v>88.25</v>
      </c>
      <c r="O14" s="2">
        <v>11</v>
      </c>
    </row>
    <row r="15" spans="1:15" ht="18" customHeight="1">
      <c r="A15" s="2">
        <v>12</v>
      </c>
      <c r="B15" s="2" t="s">
        <v>16</v>
      </c>
      <c r="C15" s="2" t="s">
        <v>34</v>
      </c>
      <c r="D15" s="2" t="s">
        <v>18</v>
      </c>
      <c r="E15" s="2" t="s">
        <v>35</v>
      </c>
      <c r="F15" s="3"/>
      <c r="G15" s="3">
        <f t="shared" si="0"/>
        <v>97.6</v>
      </c>
      <c r="H15" s="4">
        <f t="shared" si="1"/>
        <v>39.04</v>
      </c>
      <c r="I15" s="5">
        <v>76.8</v>
      </c>
      <c r="J15" s="6">
        <f>I15*0.5</f>
        <v>38.4</v>
      </c>
      <c r="K15" s="6">
        <v>86.7</v>
      </c>
      <c r="L15" s="6">
        <f>K15*0.5</f>
        <v>43.35</v>
      </c>
      <c r="M15" s="6">
        <f t="shared" si="2"/>
        <v>49.05</v>
      </c>
      <c r="N15" s="6">
        <f t="shared" si="3"/>
        <v>88.09</v>
      </c>
      <c r="O15" s="2">
        <v>12</v>
      </c>
    </row>
    <row r="16" spans="1:15" ht="18" customHeight="1">
      <c r="A16" s="2">
        <v>13</v>
      </c>
      <c r="B16" s="2" t="s">
        <v>16</v>
      </c>
      <c r="C16" s="2" t="s">
        <v>41</v>
      </c>
      <c r="D16" s="2" t="s">
        <v>18</v>
      </c>
      <c r="E16" s="2" t="s">
        <v>42</v>
      </c>
      <c r="F16" s="3"/>
      <c r="G16" s="3">
        <f t="shared" si="0"/>
        <v>94.3</v>
      </c>
      <c r="H16" s="4">
        <f t="shared" si="1"/>
        <v>37.72</v>
      </c>
      <c r="I16" s="5">
        <v>79.2</v>
      </c>
      <c r="J16" s="6">
        <f>I16*0.5</f>
        <v>39.6</v>
      </c>
      <c r="K16" s="6">
        <v>84.3</v>
      </c>
      <c r="L16" s="6">
        <f>K16*0.5</f>
        <v>42.15</v>
      </c>
      <c r="M16" s="6">
        <f t="shared" si="2"/>
        <v>49.05</v>
      </c>
      <c r="N16" s="6">
        <f t="shared" si="3"/>
        <v>86.77</v>
      </c>
      <c r="O16" s="2">
        <v>13</v>
      </c>
    </row>
    <row r="17" spans="1:15" ht="18" customHeight="1">
      <c r="A17" s="2">
        <v>14</v>
      </c>
      <c r="B17" s="2" t="s">
        <v>47</v>
      </c>
      <c r="C17" s="2" t="s">
        <v>48</v>
      </c>
      <c r="D17" s="2" t="s">
        <v>18</v>
      </c>
      <c r="E17" s="2" t="s">
        <v>49</v>
      </c>
      <c r="F17" s="3"/>
      <c r="G17" s="3">
        <f t="shared" si="0"/>
        <v>116.7</v>
      </c>
      <c r="H17" s="4">
        <f t="shared" si="1"/>
        <v>46.68000000000001</v>
      </c>
      <c r="I17" s="6">
        <v>87.72</v>
      </c>
      <c r="J17" s="6"/>
      <c r="K17" s="6"/>
      <c r="L17" s="6"/>
      <c r="M17" s="6">
        <f aca="true" t="shared" si="6" ref="M17:M38">I17*0.6</f>
        <v>52.632</v>
      </c>
      <c r="N17" s="6">
        <f t="shared" si="3"/>
        <v>99.31200000000001</v>
      </c>
      <c r="O17" s="2">
        <v>1</v>
      </c>
    </row>
    <row r="18" spans="1:15" ht="18" customHeight="1">
      <c r="A18" s="2">
        <v>15</v>
      </c>
      <c r="B18" s="2" t="s">
        <v>47</v>
      </c>
      <c r="C18" s="2" t="s">
        <v>50</v>
      </c>
      <c r="D18" s="2" t="s">
        <v>18</v>
      </c>
      <c r="E18" s="2" t="s">
        <v>51</v>
      </c>
      <c r="F18" s="3"/>
      <c r="G18" s="3">
        <f t="shared" si="0"/>
        <v>115.7</v>
      </c>
      <c r="H18" s="4">
        <f t="shared" si="1"/>
        <v>46.28</v>
      </c>
      <c r="I18" s="6">
        <v>82.7</v>
      </c>
      <c r="J18" s="6"/>
      <c r="K18" s="6"/>
      <c r="L18" s="6"/>
      <c r="M18" s="6">
        <f t="shared" si="6"/>
        <v>49.62</v>
      </c>
      <c r="N18" s="6">
        <f t="shared" si="3"/>
        <v>95.9</v>
      </c>
      <c r="O18" s="2">
        <v>2</v>
      </c>
    </row>
    <row r="19" spans="1:15" ht="18" customHeight="1">
      <c r="A19" s="2">
        <v>16</v>
      </c>
      <c r="B19" s="2" t="s">
        <v>47</v>
      </c>
      <c r="C19" s="2" t="s">
        <v>54</v>
      </c>
      <c r="D19" s="2" t="s">
        <v>18</v>
      </c>
      <c r="E19" s="2" t="s">
        <v>55</v>
      </c>
      <c r="F19" s="3"/>
      <c r="G19" s="3">
        <f t="shared" si="0"/>
        <v>108</v>
      </c>
      <c r="H19" s="4">
        <f t="shared" si="1"/>
        <v>43.2</v>
      </c>
      <c r="I19" s="7">
        <v>87.6</v>
      </c>
      <c r="J19" s="6"/>
      <c r="K19" s="7"/>
      <c r="L19" s="6"/>
      <c r="M19" s="6">
        <f t="shared" si="6"/>
        <v>52.559999999999995</v>
      </c>
      <c r="N19" s="6">
        <f t="shared" si="3"/>
        <v>95.75999999999999</v>
      </c>
      <c r="O19" s="2">
        <v>3</v>
      </c>
    </row>
    <row r="20" spans="1:15" ht="18" customHeight="1">
      <c r="A20" s="2">
        <v>17</v>
      </c>
      <c r="B20" s="2" t="s">
        <v>47</v>
      </c>
      <c r="C20" s="2" t="s">
        <v>52</v>
      </c>
      <c r="D20" s="2" t="s">
        <v>18</v>
      </c>
      <c r="E20" s="2" t="s">
        <v>53</v>
      </c>
      <c r="F20" s="3"/>
      <c r="G20" s="3">
        <f t="shared" si="0"/>
        <v>110.1</v>
      </c>
      <c r="H20" s="4">
        <f t="shared" si="1"/>
        <v>44.04</v>
      </c>
      <c r="I20" s="6">
        <v>85.12</v>
      </c>
      <c r="J20" s="6"/>
      <c r="K20" s="6"/>
      <c r="L20" s="6"/>
      <c r="M20" s="6">
        <f t="shared" si="6"/>
        <v>51.072</v>
      </c>
      <c r="N20" s="6">
        <f t="shared" si="3"/>
        <v>95.112</v>
      </c>
      <c r="O20" s="2">
        <v>4</v>
      </c>
    </row>
    <row r="21" spans="1:15" ht="18" customHeight="1">
      <c r="A21" s="2">
        <v>18</v>
      </c>
      <c r="B21" s="2" t="s">
        <v>47</v>
      </c>
      <c r="C21" s="2" t="s">
        <v>62</v>
      </c>
      <c r="D21" s="2" t="s">
        <v>18</v>
      </c>
      <c r="E21" s="2" t="s">
        <v>63</v>
      </c>
      <c r="F21" s="3"/>
      <c r="G21" s="3">
        <f t="shared" si="0"/>
        <v>104.5</v>
      </c>
      <c r="H21" s="4">
        <f t="shared" si="1"/>
        <v>41.800000000000004</v>
      </c>
      <c r="I21" s="7">
        <v>88.64</v>
      </c>
      <c r="J21" s="6"/>
      <c r="K21" s="7"/>
      <c r="L21" s="6"/>
      <c r="M21" s="6">
        <f t="shared" si="6"/>
        <v>53.184</v>
      </c>
      <c r="N21" s="6">
        <f t="shared" si="3"/>
        <v>94.98400000000001</v>
      </c>
      <c r="O21" s="2">
        <v>5</v>
      </c>
    </row>
    <row r="22" spans="1:15" ht="18" customHeight="1">
      <c r="A22" s="2">
        <v>19</v>
      </c>
      <c r="B22" s="2" t="s">
        <v>47</v>
      </c>
      <c r="C22" s="2" t="s">
        <v>64</v>
      </c>
      <c r="D22" s="2" t="s">
        <v>18</v>
      </c>
      <c r="E22" s="2" t="s">
        <v>27</v>
      </c>
      <c r="F22" s="3"/>
      <c r="G22" s="3">
        <f t="shared" si="0"/>
        <v>103.6</v>
      </c>
      <c r="H22" s="4">
        <f t="shared" si="1"/>
        <v>41.44</v>
      </c>
      <c r="I22" s="7">
        <v>86.04</v>
      </c>
      <c r="J22" s="6"/>
      <c r="K22" s="7"/>
      <c r="L22" s="6"/>
      <c r="M22" s="6">
        <f t="shared" si="6"/>
        <v>51.624</v>
      </c>
      <c r="N22" s="6">
        <f t="shared" si="3"/>
        <v>93.064</v>
      </c>
      <c r="O22" s="2">
        <v>6</v>
      </c>
    </row>
    <row r="23" spans="1:15" ht="18" customHeight="1">
      <c r="A23" s="2">
        <v>20</v>
      </c>
      <c r="B23" s="2" t="s">
        <v>47</v>
      </c>
      <c r="C23" s="2" t="s">
        <v>65</v>
      </c>
      <c r="D23" s="2" t="s">
        <v>18</v>
      </c>
      <c r="E23" s="2" t="s">
        <v>66</v>
      </c>
      <c r="F23" s="3"/>
      <c r="G23" s="3">
        <f t="shared" si="0"/>
        <v>101.4</v>
      </c>
      <c r="H23" s="4">
        <f t="shared" si="1"/>
        <v>40.56</v>
      </c>
      <c r="I23" s="7">
        <v>85.86</v>
      </c>
      <c r="J23" s="6"/>
      <c r="K23" s="7"/>
      <c r="L23" s="6"/>
      <c r="M23" s="6">
        <f t="shared" si="6"/>
        <v>51.516</v>
      </c>
      <c r="N23" s="6">
        <f t="shared" si="3"/>
        <v>92.076</v>
      </c>
      <c r="O23" s="2">
        <v>7</v>
      </c>
    </row>
    <row r="24" spans="1:15" ht="18" customHeight="1">
      <c r="A24" s="2">
        <v>21</v>
      </c>
      <c r="B24" s="2" t="s">
        <v>47</v>
      </c>
      <c r="C24" s="2" t="s">
        <v>60</v>
      </c>
      <c r="D24" s="2" t="s">
        <v>18</v>
      </c>
      <c r="E24" s="2" t="s">
        <v>61</v>
      </c>
      <c r="F24" s="3"/>
      <c r="G24" s="3">
        <f t="shared" si="0"/>
        <v>105.7</v>
      </c>
      <c r="H24" s="4">
        <f t="shared" si="1"/>
        <v>42.28</v>
      </c>
      <c r="I24" s="7">
        <v>81.56</v>
      </c>
      <c r="J24" s="6"/>
      <c r="K24" s="7"/>
      <c r="L24" s="6"/>
      <c r="M24" s="6">
        <f t="shared" si="6"/>
        <v>48.936</v>
      </c>
      <c r="N24" s="6">
        <f t="shared" si="3"/>
        <v>91.21600000000001</v>
      </c>
      <c r="O24" s="2">
        <v>8</v>
      </c>
    </row>
    <row r="25" spans="1:15" ht="18" customHeight="1">
      <c r="A25" s="2">
        <v>22</v>
      </c>
      <c r="B25" s="2" t="s">
        <v>47</v>
      </c>
      <c r="C25" s="2" t="s">
        <v>69</v>
      </c>
      <c r="D25" s="2" t="s">
        <v>18</v>
      </c>
      <c r="E25" s="2" t="s">
        <v>70</v>
      </c>
      <c r="F25" s="3"/>
      <c r="G25" s="3">
        <f t="shared" si="0"/>
        <v>96.4</v>
      </c>
      <c r="H25" s="4">
        <f t="shared" si="1"/>
        <v>38.56</v>
      </c>
      <c r="I25" s="7">
        <v>87.02</v>
      </c>
      <c r="J25" s="6"/>
      <c r="K25" s="7"/>
      <c r="L25" s="6"/>
      <c r="M25" s="6">
        <f t="shared" si="6"/>
        <v>52.211999999999996</v>
      </c>
      <c r="N25" s="6">
        <f t="shared" si="3"/>
        <v>90.77199999999999</v>
      </c>
      <c r="O25" s="2">
        <v>9</v>
      </c>
    </row>
    <row r="26" spans="1:15" ht="18" customHeight="1">
      <c r="A26" s="2">
        <v>23</v>
      </c>
      <c r="B26" s="2" t="s">
        <v>47</v>
      </c>
      <c r="C26" s="2" t="s">
        <v>58</v>
      </c>
      <c r="D26" s="2" t="s">
        <v>18</v>
      </c>
      <c r="E26" s="2" t="s">
        <v>59</v>
      </c>
      <c r="F26" s="3"/>
      <c r="G26" s="3">
        <f t="shared" si="0"/>
        <v>106.8</v>
      </c>
      <c r="H26" s="4">
        <f t="shared" si="1"/>
        <v>42.72</v>
      </c>
      <c r="I26" s="7">
        <v>80.04</v>
      </c>
      <c r="J26" s="6"/>
      <c r="K26" s="7"/>
      <c r="L26" s="6"/>
      <c r="M26" s="6">
        <f t="shared" si="6"/>
        <v>48.024</v>
      </c>
      <c r="N26" s="6">
        <f t="shared" si="3"/>
        <v>90.744</v>
      </c>
      <c r="O26" s="2">
        <v>10</v>
      </c>
    </row>
    <row r="27" spans="1:15" ht="18" customHeight="1">
      <c r="A27" s="2">
        <v>24</v>
      </c>
      <c r="B27" s="2" t="s">
        <v>47</v>
      </c>
      <c r="C27" s="2" t="s">
        <v>67</v>
      </c>
      <c r="D27" s="2" t="s">
        <v>18</v>
      </c>
      <c r="E27" s="2" t="s">
        <v>68</v>
      </c>
      <c r="F27" s="3"/>
      <c r="G27" s="3">
        <f t="shared" si="0"/>
        <v>97.7</v>
      </c>
      <c r="H27" s="4">
        <f t="shared" si="1"/>
        <v>39.080000000000005</v>
      </c>
      <c r="I27" s="7">
        <v>85.22</v>
      </c>
      <c r="J27" s="6"/>
      <c r="K27" s="7"/>
      <c r="L27" s="6"/>
      <c r="M27" s="6">
        <f t="shared" si="6"/>
        <v>51.132</v>
      </c>
      <c r="N27" s="6">
        <f t="shared" si="3"/>
        <v>90.212</v>
      </c>
      <c r="O27" s="2">
        <v>11</v>
      </c>
    </row>
    <row r="28" spans="1:15" ht="18" customHeight="1">
      <c r="A28" s="2">
        <v>25</v>
      </c>
      <c r="B28" s="2" t="s">
        <v>47</v>
      </c>
      <c r="C28" s="2" t="s">
        <v>56</v>
      </c>
      <c r="D28" s="2" t="s">
        <v>18</v>
      </c>
      <c r="E28" s="2" t="s">
        <v>57</v>
      </c>
      <c r="F28" s="3"/>
      <c r="G28" s="3">
        <f t="shared" si="0"/>
        <v>107.2</v>
      </c>
      <c r="H28" s="4">
        <f t="shared" si="1"/>
        <v>42.88</v>
      </c>
      <c r="I28" s="7">
        <v>77.78</v>
      </c>
      <c r="J28" s="6"/>
      <c r="K28" s="7"/>
      <c r="L28" s="6"/>
      <c r="M28" s="6">
        <f t="shared" si="6"/>
        <v>46.668</v>
      </c>
      <c r="N28" s="6">
        <f t="shared" si="3"/>
        <v>89.548</v>
      </c>
      <c r="O28" s="2">
        <v>12</v>
      </c>
    </row>
    <row r="29" spans="1:15" ht="18" customHeight="1">
      <c r="A29" s="2">
        <v>26</v>
      </c>
      <c r="B29" s="2" t="s">
        <v>47</v>
      </c>
      <c r="C29" s="2" t="s">
        <v>72</v>
      </c>
      <c r="D29" s="2" t="s">
        <v>18</v>
      </c>
      <c r="E29" s="2" t="s">
        <v>44</v>
      </c>
      <c r="F29" s="3"/>
      <c r="G29" s="3">
        <f t="shared" si="0"/>
        <v>94.1</v>
      </c>
      <c r="H29" s="4">
        <f t="shared" si="1"/>
        <v>37.64</v>
      </c>
      <c r="I29" s="6">
        <v>85.36</v>
      </c>
      <c r="J29" s="6"/>
      <c r="K29" s="7"/>
      <c r="L29" s="6"/>
      <c r="M29" s="6">
        <f t="shared" si="6"/>
        <v>51.216</v>
      </c>
      <c r="N29" s="6">
        <f t="shared" si="3"/>
        <v>88.856</v>
      </c>
      <c r="O29" s="2">
        <v>13</v>
      </c>
    </row>
    <row r="30" spans="1:15" ht="18" customHeight="1">
      <c r="A30" s="2">
        <v>27</v>
      </c>
      <c r="B30" s="2" t="s">
        <v>47</v>
      </c>
      <c r="C30" s="2" t="s">
        <v>73</v>
      </c>
      <c r="D30" s="2" t="s">
        <v>18</v>
      </c>
      <c r="E30" s="2" t="s">
        <v>74</v>
      </c>
      <c r="F30" s="3"/>
      <c r="G30" s="3">
        <f t="shared" si="0"/>
        <v>92.2</v>
      </c>
      <c r="H30" s="4">
        <f t="shared" si="1"/>
        <v>36.88</v>
      </c>
      <c r="I30" s="6">
        <v>85.4</v>
      </c>
      <c r="J30" s="6"/>
      <c r="K30" s="7"/>
      <c r="L30" s="6"/>
      <c r="M30" s="6">
        <f t="shared" si="6"/>
        <v>51.24</v>
      </c>
      <c r="N30" s="6">
        <f t="shared" si="3"/>
        <v>88.12</v>
      </c>
      <c r="O30" s="2">
        <v>14</v>
      </c>
    </row>
    <row r="31" spans="1:15" ht="18" customHeight="1">
      <c r="A31" s="2">
        <v>28</v>
      </c>
      <c r="B31" s="2" t="s">
        <v>47</v>
      </c>
      <c r="C31" s="2" t="s">
        <v>71</v>
      </c>
      <c r="D31" s="2" t="s">
        <v>18</v>
      </c>
      <c r="E31" s="2" t="s">
        <v>38</v>
      </c>
      <c r="F31" s="3"/>
      <c r="G31" s="3">
        <f t="shared" si="0"/>
        <v>96.3</v>
      </c>
      <c r="H31" s="4">
        <f t="shared" si="1"/>
        <v>38.52</v>
      </c>
      <c r="I31" s="6">
        <v>82.2</v>
      </c>
      <c r="J31" s="6"/>
      <c r="K31" s="7"/>
      <c r="L31" s="6"/>
      <c r="M31" s="6">
        <f t="shared" si="6"/>
        <v>49.32</v>
      </c>
      <c r="N31" s="6">
        <f t="shared" si="3"/>
        <v>87.84</v>
      </c>
      <c r="O31" s="2">
        <v>15</v>
      </c>
    </row>
    <row r="32" spans="1:15" ht="18" customHeight="1">
      <c r="A32" s="2">
        <v>29</v>
      </c>
      <c r="B32" s="2" t="s">
        <v>47</v>
      </c>
      <c r="C32" s="2" t="s">
        <v>75</v>
      </c>
      <c r="D32" s="2" t="s">
        <v>18</v>
      </c>
      <c r="E32" s="2" t="s">
        <v>76</v>
      </c>
      <c r="F32" s="3"/>
      <c r="G32" s="3">
        <f t="shared" si="0"/>
        <v>91.8</v>
      </c>
      <c r="H32" s="4">
        <f t="shared" si="1"/>
        <v>36.72</v>
      </c>
      <c r="I32" s="6">
        <v>84.02</v>
      </c>
      <c r="J32" s="6"/>
      <c r="K32" s="7"/>
      <c r="L32" s="6"/>
      <c r="M32" s="6">
        <f t="shared" si="6"/>
        <v>50.412</v>
      </c>
      <c r="N32" s="6">
        <f t="shared" si="3"/>
        <v>87.132</v>
      </c>
      <c r="O32" s="2">
        <v>16</v>
      </c>
    </row>
    <row r="33" spans="1:15" ht="18" customHeight="1">
      <c r="A33" s="2">
        <v>30</v>
      </c>
      <c r="B33" s="2" t="s">
        <v>78</v>
      </c>
      <c r="C33" s="2" t="s">
        <v>79</v>
      </c>
      <c r="D33" s="2" t="s">
        <v>18</v>
      </c>
      <c r="E33" s="2" t="s">
        <v>80</v>
      </c>
      <c r="F33" s="3"/>
      <c r="G33" s="3">
        <f aca="true" t="shared" si="7" ref="G33:G58">E33+F33</f>
        <v>123.9</v>
      </c>
      <c r="H33" s="4">
        <f aca="true" t="shared" si="8" ref="H33:H58">G33*0.4</f>
        <v>49.56</v>
      </c>
      <c r="I33" s="5">
        <v>87.3</v>
      </c>
      <c r="J33" s="6"/>
      <c r="K33" s="7"/>
      <c r="L33" s="6"/>
      <c r="M33" s="6">
        <f t="shared" si="6"/>
        <v>52.379999999999995</v>
      </c>
      <c r="N33" s="6">
        <f t="shared" si="3"/>
        <v>101.94</v>
      </c>
      <c r="O33" s="2">
        <v>1</v>
      </c>
    </row>
    <row r="34" spans="1:15" ht="18" customHeight="1">
      <c r="A34" s="2">
        <v>31</v>
      </c>
      <c r="B34" s="2" t="s">
        <v>78</v>
      </c>
      <c r="C34" s="2" t="s">
        <v>81</v>
      </c>
      <c r="D34" s="2" t="s">
        <v>18</v>
      </c>
      <c r="E34" s="2" t="s">
        <v>82</v>
      </c>
      <c r="F34" s="3"/>
      <c r="G34" s="3">
        <f t="shared" si="7"/>
        <v>110.5</v>
      </c>
      <c r="H34" s="4">
        <f t="shared" si="8"/>
        <v>44.2</v>
      </c>
      <c r="I34" s="5">
        <v>85.8</v>
      </c>
      <c r="J34" s="6"/>
      <c r="K34" s="7"/>
      <c r="L34" s="6"/>
      <c r="M34" s="6">
        <f t="shared" si="6"/>
        <v>51.48</v>
      </c>
      <c r="N34" s="6">
        <f aca="true" t="shared" si="9" ref="N34:N41">H34+M34</f>
        <v>95.68</v>
      </c>
      <c r="O34" s="2">
        <v>2</v>
      </c>
    </row>
    <row r="35" spans="1:15" ht="18" customHeight="1">
      <c r="A35" s="2">
        <v>32</v>
      </c>
      <c r="B35" s="2" t="s">
        <v>78</v>
      </c>
      <c r="C35" s="2" t="s">
        <v>85</v>
      </c>
      <c r="D35" s="2" t="s">
        <v>18</v>
      </c>
      <c r="E35" s="2" t="s">
        <v>86</v>
      </c>
      <c r="F35" s="3"/>
      <c r="G35" s="3">
        <f t="shared" si="7"/>
        <v>106</v>
      </c>
      <c r="H35" s="4">
        <f t="shared" si="8"/>
        <v>42.400000000000006</v>
      </c>
      <c r="I35" s="5">
        <v>87.4</v>
      </c>
      <c r="J35" s="6"/>
      <c r="K35" s="7"/>
      <c r="L35" s="6"/>
      <c r="M35" s="6">
        <f t="shared" si="6"/>
        <v>52.440000000000005</v>
      </c>
      <c r="N35" s="6">
        <f t="shared" si="9"/>
        <v>94.84</v>
      </c>
      <c r="O35" s="2">
        <v>3</v>
      </c>
    </row>
    <row r="36" spans="1:15" ht="18" customHeight="1">
      <c r="A36" s="2">
        <v>33</v>
      </c>
      <c r="B36" s="2" t="s">
        <v>78</v>
      </c>
      <c r="C36" s="2" t="s">
        <v>87</v>
      </c>
      <c r="D36" s="2" t="s">
        <v>18</v>
      </c>
      <c r="E36" s="2" t="s">
        <v>61</v>
      </c>
      <c r="F36" s="3"/>
      <c r="G36" s="3">
        <f t="shared" si="7"/>
        <v>105.7</v>
      </c>
      <c r="H36" s="4">
        <f t="shared" si="8"/>
        <v>42.28</v>
      </c>
      <c r="I36" s="5">
        <v>86</v>
      </c>
      <c r="J36" s="6"/>
      <c r="K36" s="7"/>
      <c r="L36" s="6"/>
      <c r="M36" s="6">
        <f t="shared" si="6"/>
        <v>51.6</v>
      </c>
      <c r="N36" s="6">
        <f t="shared" si="9"/>
        <v>93.88</v>
      </c>
      <c r="O36" s="2">
        <v>4</v>
      </c>
    </row>
    <row r="37" spans="1:15" ht="18" customHeight="1">
      <c r="A37" s="2">
        <v>34</v>
      </c>
      <c r="B37" s="2" t="s">
        <v>78</v>
      </c>
      <c r="C37" s="2" t="s">
        <v>88</v>
      </c>
      <c r="D37" s="2" t="s">
        <v>18</v>
      </c>
      <c r="E37" s="2" t="s">
        <v>89</v>
      </c>
      <c r="F37" s="3"/>
      <c r="G37" s="3">
        <f t="shared" si="7"/>
        <v>101.9</v>
      </c>
      <c r="H37" s="4">
        <f t="shared" si="8"/>
        <v>40.760000000000005</v>
      </c>
      <c r="I37" s="8">
        <v>87.4</v>
      </c>
      <c r="J37" s="6"/>
      <c r="K37" s="7"/>
      <c r="L37" s="6"/>
      <c r="M37" s="6">
        <f t="shared" si="6"/>
        <v>52.440000000000005</v>
      </c>
      <c r="N37" s="6">
        <f t="shared" si="9"/>
        <v>93.20000000000002</v>
      </c>
      <c r="O37" s="2">
        <v>5</v>
      </c>
    </row>
    <row r="38" spans="1:15" ht="18" customHeight="1">
      <c r="A38" s="2">
        <v>35</v>
      </c>
      <c r="B38" s="2" t="s">
        <v>78</v>
      </c>
      <c r="C38" s="2" t="s">
        <v>83</v>
      </c>
      <c r="D38" s="2" t="s">
        <v>18</v>
      </c>
      <c r="E38" s="2" t="s">
        <v>84</v>
      </c>
      <c r="F38" s="3"/>
      <c r="G38" s="3">
        <f>E38+F38</f>
        <v>106.6</v>
      </c>
      <c r="H38" s="4">
        <f>G38*0.4</f>
        <v>42.64</v>
      </c>
      <c r="I38" s="5">
        <v>84</v>
      </c>
      <c r="J38" s="6"/>
      <c r="K38" s="7"/>
      <c r="L38" s="6"/>
      <c r="M38" s="6">
        <f t="shared" si="6"/>
        <v>50.4</v>
      </c>
      <c r="N38" s="6">
        <f>H38+M38</f>
        <v>93.03999999999999</v>
      </c>
      <c r="O38" s="2">
        <v>6</v>
      </c>
    </row>
    <row r="39" spans="1:15" ht="18" customHeight="1">
      <c r="A39" s="2">
        <v>36</v>
      </c>
      <c r="B39" s="2" t="s">
        <v>90</v>
      </c>
      <c r="C39" s="2" t="s">
        <v>91</v>
      </c>
      <c r="D39" s="2" t="s">
        <v>18</v>
      </c>
      <c r="E39" s="2" t="s">
        <v>92</v>
      </c>
      <c r="F39" s="3"/>
      <c r="G39" s="3">
        <f t="shared" si="7"/>
        <v>107.4</v>
      </c>
      <c r="H39" s="4">
        <f t="shared" si="8"/>
        <v>42.96000000000001</v>
      </c>
      <c r="I39" s="8">
        <v>88.8</v>
      </c>
      <c r="J39" s="6">
        <f>I39*0.5</f>
        <v>44.4</v>
      </c>
      <c r="K39" s="7">
        <v>93</v>
      </c>
      <c r="L39" s="6">
        <f>K39*0.5</f>
        <v>46.5</v>
      </c>
      <c r="M39" s="6">
        <f>(J39+L39)*0.6</f>
        <v>54.54</v>
      </c>
      <c r="N39" s="6">
        <f t="shared" si="9"/>
        <v>97.5</v>
      </c>
      <c r="O39" s="2">
        <v>1</v>
      </c>
    </row>
    <row r="40" spans="1:15" ht="18" customHeight="1">
      <c r="A40" s="2">
        <v>37</v>
      </c>
      <c r="B40" s="2" t="s">
        <v>90</v>
      </c>
      <c r="C40" s="2" t="s">
        <v>93</v>
      </c>
      <c r="D40" s="2" t="s">
        <v>18</v>
      </c>
      <c r="E40" s="2" t="s">
        <v>94</v>
      </c>
      <c r="F40" s="3"/>
      <c r="G40" s="3">
        <f t="shared" si="7"/>
        <v>100.9</v>
      </c>
      <c r="H40" s="4">
        <f t="shared" si="8"/>
        <v>40.36000000000001</v>
      </c>
      <c r="I40" s="8">
        <v>85.2</v>
      </c>
      <c r="J40" s="6">
        <f>I40*0.5</f>
        <v>42.6</v>
      </c>
      <c r="K40" s="7">
        <v>88.8</v>
      </c>
      <c r="L40" s="6">
        <f>K40*0.5</f>
        <v>44.4</v>
      </c>
      <c r="M40" s="6">
        <f>(J40+L40)*0.6</f>
        <v>52.199999999999996</v>
      </c>
      <c r="N40" s="6">
        <f t="shared" si="9"/>
        <v>92.56</v>
      </c>
      <c r="O40" s="2">
        <v>2</v>
      </c>
    </row>
    <row r="41" spans="1:15" ht="18" customHeight="1">
      <c r="A41" s="2">
        <v>38</v>
      </c>
      <c r="B41" s="2" t="s">
        <v>95</v>
      </c>
      <c r="C41" s="2" t="s">
        <v>96</v>
      </c>
      <c r="D41" s="2" t="s">
        <v>18</v>
      </c>
      <c r="E41" s="2" t="s">
        <v>97</v>
      </c>
      <c r="F41" s="3"/>
      <c r="G41" s="3">
        <f t="shared" si="7"/>
        <v>106.2</v>
      </c>
      <c r="H41" s="4">
        <f t="shared" si="8"/>
        <v>42.480000000000004</v>
      </c>
      <c r="I41" s="8">
        <v>86.3</v>
      </c>
      <c r="J41" s="6">
        <f>I41*0.5</f>
        <v>43.15</v>
      </c>
      <c r="K41" s="7">
        <v>83.4</v>
      </c>
      <c r="L41" s="6">
        <f>K41*0.5</f>
        <v>41.7</v>
      </c>
      <c r="M41" s="6">
        <f>(J41+L41)*0.6</f>
        <v>50.91</v>
      </c>
      <c r="N41" s="6">
        <f t="shared" si="9"/>
        <v>93.39</v>
      </c>
      <c r="O41" s="2">
        <v>1</v>
      </c>
    </row>
    <row r="42" spans="1:15" ht="18" customHeight="1">
      <c r="A42" s="2">
        <v>39</v>
      </c>
      <c r="B42" s="2" t="s">
        <v>98</v>
      </c>
      <c r="C42" s="2" t="s">
        <v>104</v>
      </c>
      <c r="D42" s="2" t="s">
        <v>77</v>
      </c>
      <c r="E42" s="2" t="s">
        <v>105</v>
      </c>
      <c r="F42" s="2"/>
      <c r="G42" s="3">
        <v>0</v>
      </c>
      <c r="H42" s="9">
        <f aca="true" t="shared" si="10" ref="H42:H47">G42*0.4</f>
        <v>0</v>
      </c>
      <c r="I42" s="8">
        <v>86.9</v>
      </c>
      <c r="J42" s="6"/>
      <c r="K42" s="7"/>
      <c r="L42" s="7"/>
      <c r="M42" s="7"/>
      <c r="N42" s="6">
        <f>I42</f>
        <v>86.9</v>
      </c>
      <c r="O42" s="2">
        <v>1</v>
      </c>
    </row>
    <row r="43" spans="1:15" ht="18" customHeight="1">
      <c r="A43" s="2">
        <v>40</v>
      </c>
      <c r="B43" s="2" t="s">
        <v>98</v>
      </c>
      <c r="C43" s="2" t="s">
        <v>107</v>
      </c>
      <c r="D43" s="2" t="s">
        <v>77</v>
      </c>
      <c r="E43" s="2">
        <v>76.2</v>
      </c>
      <c r="F43" s="2">
        <v>5</v>
      </c>
      <c r="G43" s="3">
        <v>0</v>
      </c>
      <c r="H43" s="9">
        <f t="shared" si="10"/>
        <v>0</v>
      </c>
      <c r="I43" s="8">
        <v>86.4</v>
      </c>
      <c r="J43" s="6"/>
      <c r="K43" s="7"/>
      <c r="L43" s="7"/>
      <c r="M43" s="7"/>
      <c r="N43" s="6">
        <f>I43</f>
        <v>86.4</v>
      </c>
      <c r="O43" s="2">
        <v>2</v>
      </c>
    </row>
    <row r="44" spans="1:15" ht="18" customHeight="1">
      <c r="A44" s="2">
        <v>41</v>
      </c>
      <c r="B44" s="2" t="s">
        <v>98</v>
      </c>
      <c r="C44" s="2" t="s">
        <v>100</v>
      </c>
      <c r="D44" s="2" t="s">
        <v>18</v>
      </c>
      <c r="E44" s="2" t="s">
        <v>101</v>
      </c>
      <c r="F44" s="3"/>
      <c r="G44" s="3">
        <v>0</v>
      </c>
      <c r="H44" s="9">
        <f t="shared" si="10"/>
        <v>0</v>
      </c>
      <c r="I44" s="8">
        <v>86.4</v>
      </c>
      <c r="J44" s="6"/>
      <c r="K44" s="7"/>
      <c r="L44" s="6"/>
      <c r="M44" s="6"/>
      <c r="N44" s="6">
        <f>I44</f>
        <v>86.4</v>
      </c>
      <c r="O44" s="2">
        <v>2</v>
      </c>
    </row>
    <row r="45" spans="1:15" ht="18" customHeight="1">
      <c r="A45" s="2">
        <v>42</v>
      </c>
      <c r="B45" s="2" t="s">
        <v>98</v>
      </c>
      <c r="C45" s="2" t="s">
        <v>102</v>
      </c>
      <c r="D45" s="2" t="s">
        <v>77</v>
      </c>
      <c r="E45" s="2" t="s">
        <v>103</v>
      </c>
      <c r="F45" s="3"/>
      <c r="G45" s="3">
        <v>0</v>
      </c>
      <c r="H45" s="9">
        <f t="shared" si="10"/>
        <v>0</v>
      </c>
      <c r="I45" s="8">
        <v>85.2</v>
      </c>
      <c r="J45" s="6"/>
      <c r="K45" s="7"/>
      <c r="L45" s="6"/>
      <c r="M45" s="6"/>
      <c r="N45" s="6">
        <f>I45</f>
        <v>85.2</v>
      </c>
      <c r="O45" s="2">
        <v>4</v>
      </c>
    </row>
    <row r="46" spans="1:15" ht="18" customHeight="1">
      <c r="A46" s="2">
        <v>43</v>
      </c>
      <c r="B46" s="2" t="s">
        <v>98</v>
      </c>
      <c r="C46" s="2" t="s">
        <v>99</v>
      </c>
      <c r="D46" s="2" t="s">
        <v>18</v>
      </c>
      <c r="E46" s="2" t="s">
        <v>23</v>
      </c>
      <c r="F46" s="3"/>
      <c r="G46" s="3">
        <v>0</v>
      </c>
      <c r="H46" s="9">
        <f t="shared" si="10"/>
        <v>0</v>
      </c>
      <c r="I46" s="8">
        <v>83.7</v>
      </c>
      <c r="J46" s="6"/>
      <c r="K46" s="7"/>
      <c r="L46" s="6"/>
      <c r="M46" s="6"/>
      <c r="N46" s="6">
        <f>I46</f>
        <v>83.7</v>
      </c>
      <c r="O46" s="2">
        <v>5</v>
      </c>
    </row>
    <row r="47" spans="1:15" ht="18" customHeight="1">
      <c r="A47" s="2">
        <v>44</v>
      </c>
      <c r="B47" s="2" t="s">
        <v>109</v>
      </c>
      <c r="C47" s="2" t="s">
        <v>112</v>
      </c>
      <c r="D47" s="2" t="s">
        <v>18</v>
      </c>
      <c r="E47" s="2" t="s">
        <v>40</v>
      </c>
      <c r="F47" s="2"/>
      <c r="G47" s="3">
        <f>E47+F47</f>
        <v>95.4</v>
      </c>
      <c r="H47" s="4">
        <f t="shared" si="10"/>
        <v>38.160000000000004</v>
      </c>
      <c r="I47" s="8">
        <v>82.4</v>
      </c>
      <c r="J47" s="6"/>
      <c r="K47" s="7"/>
      <c r="L47" s="7"/>
      <c r="M47" s="7">
        <f>I47*0.6</f>
        <v>49.440000000000005</v>
      </c>
      <c r="N47" s="7">
        <f>H47+M47</f>
        <v>87.60000000000001</v>
      </c>
      <c r="O47" s="2">
        <v>1</v>
      </c>
    </row>
    <row r="48" spans="1:15" ht="18" customHeight="1">
      <c r="A48" s="2">
        <v>45</v>
      </c>
      <c r="B48" s="2" t="s">
        <v>109</v>
      </c>
      <c r="C48" s="2" t="s">
        <v>110</v>
      </c>
      <c r="D48" s="2" t="s">
        <v>18</v>
      </c>
      <c r="E48" s="2" t="s">
        <v>111</v>
      </c>
      <c r="F48" s="2"/>
      <c r="G48" s="3">
        <f t="shared" si="7"/>
        <v>101.8</v>
      </c>
      <c r="H48" s="4">
        <f t="shared" si="8"/>
        <v>40.72</v>
      </c>
      <c r="I48" s="8">
        <v>78</v>
      </c>
      <c r="J48" s="6"/>
      <c r="K48" s="7"/>
      <c r="L48" s="7"/>
      <c r="M48" s="7">
        <f>I48*0.6</f>
        <v>46.8</v>
      </c>
      <c r="N48" s="7">
        <f>H48+M48</f>
        <v>87.52</v>
      </c>
      <c r="O48" s="2">
        <v>2</v>
      </c>
    </row>
    <row r="49" spans="1:15" ht="18" customHeight="1">
      <c r="A49" s="2">
        <v>46</v>
      </c>
      <c r="B49" s="2" t="s">
        <v>113</v>
      </c>
      <c r="C49" s="2" t="s">
        <v>114</v>
      </c>
      <c r="D49" s="2" t="s">
        <v>18</v>
      </c>
      <c r="E49" s="2" t="s">
        <v>115</v>
      </c>
      <c r="F49" s="2"/>
      <c r="G49" s="3">
        <v>0</v>
      </c>
      <c r="H49" s="9">
        <f>G49*0.4</f>
        <v>0</v>
      </c>
      <c r="I49" s="8">
        <v>86.8</v>
      </c>
      <c r="J49" s="6"/>
      <c r="K49" s="7"/>
      <c r="L49" s="7"/>
      <c r="M49" s="7"/>
      <c r="N49" s="7">
        <v>86.8</v>
      </c>
      <c r="O49" s="2">
        <v>1</v>
      </c>
    </row>
    <row r="50" spans="1:15" ht="18" customHeight="1">
      <c r="A50" s="2">
        <v>47</v>
      </c>
      <c r="B50" s="2" t="s">
        <v>113</v>
      </c>
      <c r="C50" s="2" t="s">
        <v>117</v>
      </c>
      <c r="D50" s="2" t="s">
        <v>77</v>
      </c>
      <c r="E50" s="2" t="s">
        <v>106</v>
      </c>
      <c r="F50" s="2"/>
      <c r="G50" s="3">
        <v>0</v>
      </c>
      <c r="H50" s="9">
        <f>G50*0.4</f>
        <v>0</v>
      </c>
      <c r="I50" s="8">
        <v>85.7</v>
      </c>
      <c r="J50" s="6"/>
      <c r="K50" s="7"/>
      <c r="L50" s="7"/>
      <c r="M50" s="7"/>
      <c r="N50" s="7">
        <v>85.7</v>
      </c>
      <c r="O50" s="2">
        <v>2</v>
      </c>
    </row>
    <row r="51" spans="1:15" ht="18" customHeight="1">
      <c r="A51" s="2">
        <v>48</v>
      </c>
      <c r="B51" s="2" t="s">
        <v>113</v>
      </c>
      <c r="C51" s="2" t="s">
        <v>116</v>
      </c>
      <c r="D51" s="2" t="s">
        <v>18</v>
      </c>
      <c r="E51" s="2" t="s">
        <v>46</v>
      </c>
      <c r="F51" s="2"/>
      <c r="G51" s="3">
        <v>0</v>
      </c>
      <c r="H51" s="9">
        <f t="shared" si="8"/>
        <v>0</v>
      </c>
      <c r="I51" s="8">
        <v>84.3</v>
      </c>
      <c r="J51" s="6"/>
      <c r="K51" s="7"/>
      <c r="L51" s="7"/>
      <c r="M51" s="7"/>
      <c r="N51" s="7">
        <v>84.3</v>
      </c>
      <c r="O51" s="2">
        <v>3</v>
      </c>
    </row>
    <row r="52" spans="1:15" ht="18" customHeight="1">
      <c r="A52" s="2">
        <v>49</v>
      </c>
      <c r="B52" s="2" t="s">
        <v>113</v>
      </c>
      <c r="C52" s="2" t="s">
        <v>118</v>
      </c>
      <c r="D52" s="2" t="s">
        <v>18</v>
      </c>
      <c r="E52" s="2" t="s">
        <v>108</v>
      </c>
      <c r="F52" s="2"/>
      <c r="G52" s="3">
        <v>0</v>
      </c>
      <c r="H52" s="9">
        <f>G52*0.4</f>
        <v>0</v>
      </c>
      <c r="I52" s="8">
        <v>82.4</v>
      </c>
      <c r="J52" s="6"/>
      <c r="K52" s="7"/>
      <c r="L52" s="7"/>
      <c r="M52" s="7"/>
      <c r="N52" s="7">
        <v>82.4</v>
      </c>
      <c r="O52" s="2">
        <v>4</v>
      </c>
    </row>
    <row r="53" spans="1:15" ht="18" customHeight="1">
      <c r="A53" s="2">
        <v>50</v>
      </c>
      <c r="B53" s="2" t="s">
        <v>119</v>
      </c>
      <c r="C53" s="10" t="s">
        <v>120</v>
      </c>
      <c r="D53" s="10" t="s">
        <v>18</v>
      </c>
      <c r="E53" s="10" t="s">
        <v>121</v>
      </c>
      <c r="F53" s="2"/>
      <c r="G53" s="3">
        <f t="shared" si="7"/>
        <v>106.9</v>
      </c>
      <c r="H53" s="4">
        <f t="shared" si="8"/>
        <v>42.760000000000005</v>
      </c>
      <c r="I53" s="8">
        <v>88.8</v>
      </c>
      <c r="J53" s="6"/>
      <c r="K53" s="7"/>
      <c r="L53" s="7"/>
      <c r="M53" s="7">
        <f>I53*0.6</f>
        <v>53.279999999999994</v>
      </c>
      <c r="N53" s="7">
        <f>H53+M53</f>
        <v>96.03999999999999</v>
      </c>
      <c r="O53" s="2">
        <v>1</v>
      </c>
    </row>
    <row r="54" spans="1:15" ht="18" customHeight="1">
      <c r="A54" s="2">
        <v>51</v>
      </c>
      <c r="B54" s="2" t="s">
        <v>119</v>
      </c>
      <c r="C54" s="10" t="s">
        <v>122</v>
      </c>
      <c r="D54" s="10" t="s">
        <v>18</v>
      </c>
      <c r="E54" s="10" t="s">
        <v>59</v>
      </c>
      <c r="F54" s="2"/>
      <c r="G54" s="3">
        <f t="shared" si="7"/>
        <v>106.8</v>
      </c>
      <c r="H54" s="4">
        <f t="shared" si="8"/>
        <v>42.72</v>
      </c>
      <c r="I54" s="8">
        <v>86</v>
      </c>
      <c r="J54" s="6"/>
      <c r="K54" s="7"/>
      <c r="L54" s="7"/>
      <c r="M54" s="7">
        <f>I54*0.6</f>
        <v>51.6</v>
      </c>
      <c r="N54" s="7">
        <f>H54+M54</f>
        <v>94.32</v>
      </c>
      <c r="O54" s="2">
        <v>2</v>
      </c>
    </row>
    <row r="55" spans="1:15" ht="18" customHeight="1">
      <c r="A55" s="2">
        <v>52</v>
      </c>
      <c r="B55" s="2" t="s">
        <v>119</v>
      </c>
      <c r="C55" s="10" t="s">
        <v>123</v>
      </c>
      <c r="D55" s="10" t="s">
        <v>18</v>
      </c>
      <c r="E55" s="10" t="s">
        <v>124</v>
      </c>
      <c r="F55" s="2"/>
      <c r="G55" s="3">
        <f t="shared" si="7"/>
        <v>104.3</v>
      </c>
      <c r="H55" s="4">
        <f t="shared" si="8"/>
        <v>41.72</v>
      </c>
      <c r="I55" s="8">
        <v>86.2</v>
      </c>
      <c r="J55" s="6"/>
      <c r="K55" s="7"/>
      <c r="L55" s="7"/>
      <c r="M55" s="7">
        <f>I55*0.6</f>
        <v>51.72</v>
      </c>
      <c r="N55" s="7">
        <f>H55+M55</f>
        <v>93.44</v>
      </c>
      <c r="O55" s="2">
        <v>3</v>
      </c>
    </row>
    <row r="56" spans="1:15" ht="18" customHeight="1">
      <c r="A56" s="2">
        <v>53</v>
      </c>
      <c r="B56" s="2" t="s">
        <v>125</v>
      </c>
      <c r="C56" s="2" t="s">
        <v>126</v>
      </c>
      <c r="D56" s="2" t="s">
        <v>77</v>
      </c>
      <c r="E56" s="2" t="s">
        <v>127</v>
      </c>
      <c r="F56" s="2"/>
      <c r="G56" s="3">
        <v>0</v>
      </c>
      <c r="H56" s="9">
        <f t="shared" si="8"/>
        <v>0</v>
      </c>
      <c r="I56" s="8">
        <v>86.6</v>
      </c>
      <c r="J56" s="6"/>
      <c r="K56" s="7"/>
      <c r="L56" s="7"/>
      <c r="M56" s="7"/>
      <c r="N56" s="7">
        <v>86.6</v>
      </c>
      <c r="O56" s="2">
        <v>1</v>
      </c>
    </row>
    <row r="57" spans="1:15" ht="18" customHeight="1">
      <c r="A57" s="2">
        <v>54</v>
      </c>
      <c r="B57" s="2" t="s">
        <v>125</v>
      </c>
      <c r="C57" s="2" t="s">
        <v>128</v>
      </c>
      <c r="D57" s="2" t="s">
        <v>77</v>
      </c>
      <c r="E57" s="2" t="s">
        <v>108</v>
      </c>
      <c r="F57" s="2"/>
      <c r="G57" s="3">
        <v>0</v>
      </c>
      <c r="H57" s="9">
        <v>0</v>
      </c>
      <c r="I57" s="8">
        <v>85.4</v>
      </c>
      <c r="J57" s="6"/>
      <c r="K57" s="7"/>
      <c r="L57" s="7"/>
      <c r="M57" s="7"/>
      <c r="N57" s="7">
        <v>85.4</v>
      </c>
      <c r="O57" s="2">
        <v>2</v>
      </c>
    </row>
    <row r="58" spans="1:15" ht="18" customHeight="1">
      <c r="A58" s="2">
        <v>55</v>
      </c>
      <c r="B58" s="2" t="s">
        <v>129</v>
      </c>
      <c r="C58" s="2" t="s">
        <v>130</v>
      </c>
      <c r="D58" s="2" t="s">
        <v>18</v>
      </c>
      <c r="E58" s="2" t="s">
        <v>45</v>
      </c>
      <c r="F58" s="2"/>
      <c r="G58" s="3">
        <f t="shared" si="7"/>
        <v>89.1</v>
      </c>
      <c r="H58" s="4">
        <f t="shared" si="8"/>
        <v>35.64</v>
      </c>
      <c r="I58" s="8">
        <v>84.4</v>
      </c>
      <c r="J58" s="6">
        <f>I58*0.5</f>
        <v>42.2</v>
      </c>
      <c r="K58" s="7"/>
      <c r="L58" s="7"/>
      <c r="M58" s="7">
        <f>I58*0.6</f>
        <v>50.64</v>
      </c>
      <c r="N58" s="7">
        <f>H58+M58</f>
        <v>86.28</v>
      </c>
      <c r="O58" s="2">
        <v>1</v>
      </c>
    </row>
  </sheetData>
  <mergeCells count="13"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M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2019-06-26T00:33:35Z</cp:lastPrinted>
  <dcterms:created xsi:type="dcterms:W3CDTF">2019-06-04T09:22:39Z</dcterms:created>
  <dcterms:modified xsi:type="dcterms:W3CDTF">2019-06-26T00:33:46Z</dcterms:modified>
  <cp:category/>
  <cp:version/>
  <cp:contentType/>
  <cp:contentStatus/>
</cp:coreProperties>
</file>