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5" activeTab="0"/>
  </bookViews>
  <sheets>
    <sheet name="成绩明细" sheetId="1" r:id="rId1"/>
  </sheets>
  <definedNames/>
  <calcPr fullCalcOnLoad="1"/>
</workbook>
</file>

<file path=xl/sharedStrings.xml><?xml version="1.0" encoding="utf-8"?>
<sst xmlns="http://schemas.openxmlformats.org/spreadsheetml/2006/main" count="191" uniqueCount="148">
  <si>
    <t>2019年上半年安居区公开考试招聘卫健类事业单位工作人员考试总成绩及进入体检人员名单</t>
  </si>
  <si>
    <t>岗位代码</t>
  </si>
  <si>
    <t>招聘单位</t>
  </si>
  <si>
    <t>招聘名额</t>
  </si>
  <si>
    <t>准考证号</t>
  </si>
  <si>
    <t>姓名</t>
  </si>
  <si>
    <t>公共科目成绩</t>
  </si>
  <si>
    <t>政策性加分</t>
  </si>
  <si>
    <t>笔试总成绩</t>
  </si>
  <si>
    <t>笔试折合成绩</t>
  </si>
  <si>
    <t>面试成绩</t>
  </si>
  <si>
    <t>面试折合成绩</t>
  </si>
  <si>
    <t>考试总成绩</t>
  </si>
  <si>
    <t>岗位排名</t>
  </si>
  <si>
    <t>是否进入体检</t>
  </si>
  <si>
    <t>备注</t>
  </si>
  <si>
    <t>安居区人民医院</t>
  </si>
  <si>
    <t>4613020040211</t>
  </si>
  <si>
    <t>罗星</t>
  </si>
  <si>
    <t>67.00</t>
  </si>
  <si>
    <t>是</t>
  </si>
  <si>
    <t>拦江镇中心卫生院</t>
  </si>
  <si>
    <t>4613023040212</t>
  </si>
  <si>
    <t>袁野</t>
  </si>
  <si>
    <t>56.00</t>
  </si>
  <si>
    <t>4613023040215</t>
  </si>
  <si>
    <t>黄磊</t>
  </si>
  <si>
    <t>58.00</t>
  </si>
  <si>
    <t>4613023040213</t>
  </si>
  <si>
    <t>罗翔</t>
  </si>
  <si>
    <t>49.00</t>
  </si>
  <si>
    <t>2613024033701</t>
  </si>
  <si>
    <t>王文召</t>
  </si>
  <si>
    <t>2613024033702</t>
  </si>
  <si>
    <t>杜燕秀</t>
  </si>
  <si>
    <t>2613024033630</t>
  </si>
  <si>
    <t>王建</t>
  </si>
  <si>
    <t>45.00</t>
  </si>
  <si>
    <t>自动放弃面试</t>
  </si>
  <si>
    <t>东禅镇中心卫生院</t>
  </si>
  <si>
    <t>4613025040218</t>
  </si>
  <si>
    <t>李南江</t>
  </si>
  <si>
    <t>4613025040223</t>
  </si>
  <si>
    <t>罗阳佳</t>
  </si>
  <si>
    <t>4613025040217</t>
  </si>
  <si>
    <t>陈鸿敏</t>
  </si>
  <si>
    <t>横山镇中心卫生院</t>
  </si>
  <si>
    <t>4613026040226</t>
  </si>
  <si>
    <t>康灵敏</t>
  </si>
  <si>
    <t>65.00</t>
  </si>
  <si>
    <t>4613026040225</t>
  </si>
  <si>
    <t>罗奎林</t>
  </si>
  <si>
    <t>52.00</t>
  </si>
  <si>
    <t>4613026040224</t>
  </si>
  <si>
    <t>吴梁奇</t>
  </si>
  <si>
    <t>51.00</t>
  </si>
  <si>
    <t>2613027033810</t>
  </si>
  <si>
    <t>黄靖雯</t>
  </si>
  <si>
    <t>66.00</t>
  </si>
  <si>
    <t>2613027033809</t>
  </si>
  <si>
    <t>李亚欣</t>
  </si>
  <si>
    <t>60.00</t>
  </si>
  <si>
    <t>依次递补</t>
  </si>
  <si>
    <t>2613027033802</t>
  </si>
  <si>
    <t>陈凤翔</t>
  </si>
  <si>
    <t>2613027033720</t>
  </si>
  <si>
    <t>王悦</t>
  </si>
  <si>
    <t>2613027033805</t>
  </si>
  <si>
    <t>简敏</t>
  </si>
  <si>
    <t>63.00</t>
  </si>
  <si>
    <t>2613027033707</t>
  </si>
  <si>
    <t>段西</t>
  </si>
  <si>
    <t>三家镇中心卫生院</t>
  </si>
  <si>
    <t>4613028040228</t>
  </si>
  <si>
    <t>唐堃</t>
  </si>
  <si>
    <t>4613028040301</t>
  </si>
  <si>
    <t>陈坤</t>
  </si>
  <si>
    <t>47.00</t>
  </si>
  <si>
    <t>4613028040229</t>
  </si>
  <si>
    <t>陈利</t>
  </si>
  <si>
    <t>46.00</t>
  </si>
  <si>
    <t>4613028040230</t>
  </si>
  <si>
    <t>陈华</t>
  </si>
  <si>
    <t>放弃递补</t>
  </si>
  <si>
    <t>4613028040302</t>
  </si>
  <si>
    <t>赖春林</t>
  </si>
  <si>
    <t>41.00</t>
  </si>
  <si>
    <t>2613029033814</t>
  </si>
  <si>
    <t>邓嘉兴</t>
  </si>
  <si>
    <t>48.00</t>
  </si>
  <si>
    <t>2613029033815</t>
  </si>
  <si>
    <t>侯红阳</t>
  </si>
  <si>
    <t>白马镇中心卫生院</t>
  </si>
  <si>
    <t>4613031040312</t>
  </si>
  <si>
    <t>饶丹妮</t>
  </si>
  <si>
    <t>55.00</t>
  </si>
  <si>
    <t>4613031040304</t>
  </si>
  <si>
    <t>阳燕</t>
  </si>
  <si>
    <t>62.00</t>
  </si>
  <si>
    <t>4613031040307</t>
  </si>
  <si>
    <t>陈玉坤</t>
  </si>
  <si>
    <t>分水镇卫生院</t>
  </si>
  <si>
    <t>4613032040315</t>
  </si>
  <si>
    <t>蒯鑫</t>
  </si>
  <si>
    <t>61.00</t>
  </si>
  <si>
    <t>4613032040313</t>
  </si>
  <si>
    <t>周松</t>
  </si>
  <si>
    <t>4613032040314</t>
  </si>
  <si>
    <t>陈沙</t>
  </si>
  <si>
    <t>39.00</t>
  </si>
  <si>
    <t>中兴镇卫生院</t>
  </si>
  <si>
    <t>4613033040321</t>
  </si>
  <si>
    <t>刘翔</t>
  </si>
  <si>
    <t>59.00</t>
  </si>
  <si>
    <t>4613033040318</t>
  </si>
  <si>
    <t>张恒辉</t>
  </si>
  <si>
    <t>4613033040317</t>
  </si>
  <si>
    <t>杨谨</t>
  </si>
  <si>
    <t>大安乡卫生院</t>
  </si>
  <si>
    <t>4613034040324</t>
  </si>
  <si>
    <t>熊苹</t>
  </si>
  <si>
    <t>4613034040323</t>
  </si>
  <si>
    <t>冉婷</t>
  </si>
  <si>
    <t>37.00</t>
  </si>
  <si>
    <t>4613034040325</t>
  </si>
  <si>
    <t>赵雅莉</t>
  </si>
  <si>
    <t>32.00</t>
  </si>
  <si>
    <t>玉丰镇卫生院</t>
  </si>
  <si>
    <t>4613035040402</t>
  </si>
  <si>
    <t>任妮</t>
  </si>
  <si>
    <t>57.00</t>
  </si>
  <si>
    <t>4613035040404</t>
  </si>
  <si>
    <t>袁宇</t>
  </si>
  <si>
    <t>4613035040401</t>
  </si>
  <si>
    <t>庄黎猛</t>
  </si>
  <si>
    <t>4613035040327</t>
  </si>
  <si>
    <t>蒲文宇</t>
  </si>
  <si>
    <t>步云乡卫生院</t>
  </si>
  <si>
    <t>4613036040411</t>
  </si>
  <si>
    <t>刘杉</t>
  </si>
  <si>
    <t>4613036040412</t>
  </si>
  <si>
    <t>赵秋花</t>
  </si>
  <si>
    <t>53.00</t>
  </si>
  <si>
    <t>4613036040415</t>
  </si>
  <si>
    <t>蒋欣宇</t>
  </si>
  <si>
    <t>44.00</t>
  </si>
  <si>
    <t>4613036040407</t>
  </si>
  <si>
    <t>陈宁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</si>
</sst>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25">
    <font>
      <sz val="10"/>
      <name val="Arial"/>
      <family val="2"/>
    </font>
    <font>
      <sz val="11"/>
      <color indexed="8"/>
      <name val="宋体"/>
      <family val="0"/>
    </font>
    <font>
      <sz val="12"/>
      <name val="黑体"/>
      <family val="3"/>
    </font>
    <font>
      <sz val="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2"/>
      <color indexed="8"/>
      <name val="宋体"/>
      <family val="0"/>
    </font>
    <font>
      <sz val="11"/>
      <color indexed="53"/>
      <name val="宋体"/>
      <family val="0"/>
    </font>
    <font>
      <b/>
      <sz val="11"/>
      <color indexed="53"/>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9" fillId="0" borderId="1" applyNumberFormat="0" applyFill="0" applyAlignment="0" applyProtection="0"/>
    <xf numFmtId="0" fontId="13"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7" fillId="12" borderId="0" applyNumberFormat="0" applyBorder="0" applyAlignment="0" applyProtection="0"/>
    <xf numFmtId="0" fontId="17" fillId="0" borderId="0" applyNumberFormat="0" applyFill="0" applyBorder="0" applyAlignment="0" applyProtection="0"/>
    <xf numFmtId="0" fontId="11" fillId="6" borderId="0" applyNumberFormat="0" applyBorder="0" applyAlignment="0" applyProtection="0"/>
    <xf numFmtId="0" fontId="15"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2" fillId="4" borderId="4" applyNumberFormat="0" applyAlignment="0" applyProtection="0"/>
    <xf numFmtId="0" fontId="12" fillId="13" borderId="5" applyNumberFormat="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21"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9" borderId="0" applyNumberFormat="0" applyBorder="0" applyAlignment="0" applyProtection="0"/>
    <xf numFmtId="0" fontId="18" fillId="4" borderId="7" applyNumberFormat="0" applyAlignment="0" applyProtection="0"/>
    <xf numFmtId="0" fontId="10" fillId="7" borderId="4" applyNumberFormat="0" applyAlignment="0" applyProtection="0"/>
    <xf numFmtId="0" fontId="6" fillId="0" borderId="0" applyNumberFormat="0" applyFill="0" applyBorder="0" applyAlignment="0" applyProtection="0"/>
    <xf numFmtId="0" fontId="20" fillId="3" borderId="8" applyNumberFormat="0" applyFont="0" applyAlignment="0" applyProtection="0"/>
  </cellStyleXfs>
  <cellXfs count="17">
    <xf numFmtId="0" fontId="0" fillId="0" borderId="0" xfId="0" applyAlignment="1">
      <alignment/>
    </xf>
    <xf numFmtId="0" fontId="0" fillId="0" borderId="0" xfId="0"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xf>
    <xf numFmtId="0" fontId="0" fillId="0" borderId="9" xfId="0" applyBorder="1" applyAlignment="1" quotePrefix="1">
      <alignment horizontal="center" vertical="center" wrapText="1"/>
    </xf>
    <xf numFmtId="0" fontId="2"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vertical="center" wrapText="1"/>
    </xf>
    <xf numFmtId="0" fontId="0"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O48"/>
  <sheetViews>
    <sheetView tabSelected="1" zoomScalePageLayoutView="0" workbookViewId="0" topLeftCell="A1">
      <pane ySplit="2" topLeftCell="A3" activePane="bottomLeft" state="frozen"/>
      <selection pane="topLeft" activeCell="A1" sqref="A1"/>
      <selection pane="bottomLeft" activeCell="M2" sqref="M2"/>
    </sheetView>
  </sheetViews>
  <sheetFormatPr defaultColWidth="9.140625" defaultRowHeight="12.75"/>
  <cols>
    <col min="1" max="1" width="9.140625" style="1" customWidth="1"/>
    <col min="2" max="2" width="8.57421875" style="1" customWidth="1"/>
    <col min="3" max="3" width="4.8515625" style="1" customWidth="1"/>
    <col min="4" max="4" width="16.7109375" style="1" customWidth="1"/>
    <col min="5" max="5" width="8.57421875" style="1" customWidth="1"/>
    <col min="6" max="6" width="8.140625" style="1" customWidth="1"/>
    <col min="7" max="7" width="5.140625" style="1" customWidth="1"/>
    <col min="8" max="8" width="6.8515625" style="1" customWidth="1"/>
    <col min="9" max="9" width="6.7109375" style="1" customWidth="1"/>
    <col min="10" max="10" width="5.57421875" style="1" customWidth="1"/>
    <col min="11" max="11" width="8.00390625" style="1" customWidth="1"/>
    <col min="12" max="12" width="7.8515625" style="1" customWidth="1"/>
    <col min="13" max="13" width="7.28125" style="1" customWidth="1"/>
    <col min="14" max="14" width="7.7109375" style="1" customWidth="1"/>
  </cols>
  <sheetData>
    <row r="1" spans="1:15" ht="30" customHeight="1">
      <c r="A1" s="7" t="s">
        <v>0</v>
      </c>
      <c r="B1" s="7"/>
      <c r="C1" s="7"/>
      <c r="D1" s="7"/>
      <c r="E1" s="7"/>
      <c r="F1" s="7"/>
      <c r="G1" s="7"/>
      <c r="H1" s="7"/>
      <c r="I1" s="7"/>
      <c r="J1" s="7"/>
      <c r="K1" s="7"/>
      <c r="L1" s="7"/>
      <c r="M1" s="7"/>
      <c r="N1" s="7"/>
      <c r="O1" s="7"/>
    </row>
    <row r="2" spans="1:15" ht="39.75" customHeight="1">
      <c r="A2" s="2" t="s">
        <v>1</v>
      </c>
      <c r="B2" s="2" t="s">
        <v>2</v>
      </c>
      <c r="C2" s="2" t="s">
        <v>3</v>
      </c>
      <c r="D2" s="3" t="s">
        <v>4</v>
      </c>
      <c r="E2" s="3" t="s">
        <v>5</v>
      </c>
      <c r="F2" s="3" t="s">
        <v>6</v>
      </c>
      <c r="G2" s="2" t="s">
        <v>7</v>
      </c>
      <c r="H2" s="2" t="s">
        <v>8</v>
      </c>
      <c r="I2" s="2" t="s">
        <v>9</v>
      </c>
      <c r="J2" s="2" t="s">
        <v>10</v>
      </c>
      <c r="K2" s="2" t="s">
        <v>11</v>
      </c>
      <c r="L2" s="2" t="s">
        <v>12</v>
      </c>
      <c r="M2" s="2" t="s">
        <v>13</v>
      </c>
      <c r="N2" s="2" t="s">
        <v>14</v>
      </c>
      <c r="O2" s="3" t="s">
        <v>15</v>
      </c>
    </row>
    <row r="3" spans="1:15" ht="27.75" customHeight="1">
      <c r="A3" s="3">
        <v>613020</v>
      </c>
      <c r="B3" s="4" t="s">
        <v>16</v>
      </c>
      <c r="C3" s="3">
        <v>1</v>
      </c>
      <c r="D3" s="6" t="s">
        <v>17</v>
      </c>
      <c r="E3" s="3" t="s">
        <v>18</v>
      </c>
      <c r="F3" s="3" t="s">
        <v>19</v>
      </c>
      <c r="G3" s="3"/>
      <c r="H3" s="3">
        <v>67</v>
      </c>
      <c r="I3" s="3">
        <f>H3*0.6</f>
        <v>40.199999999999996</v>
      </c>
      <c r="J3" s="3">
        <v>65.8</v>
      </c>
      <c r="K3" s="3">
        <f>J3*0.4</f>
        <v>26.32</v>
      </c>
      <c r="L3" s="3">
        <f>I3+K3</f>
        <v>66.52</v>
      </c>
      <c r="M3" s="3">
        <v>1</v>
      </c>
      <c r="N3" s="3" t="s">
        <v>20</v>
      </c>
      <c r="O3" s="5"/>
    </row>
    <row r="4" spans="1:15" ht="21" customHeight="1">
      <c r="A4" s="3">
        <v>613023</v>
      </c>
      <c r="B4" s="8" t="s">
        <v>21</v>
      </c>
      <c r="C4" s="13">
        <v>1</v>
      </c>
      <c r="D4" s="3" t="s">
        <v>22</v>
      </c>
      <c r="E4" s="3" t="s">
        <v>23</v>
      </c>
      <c r="F4" s="3" t="s">
        <v>24</v>
      </c>
      <c r="G4" s="3"/>
      <c r="H4" s="3">
        <v>56</v>
      </c>
      <c r="I4" s="3">
        <f>H4*0.6</f>
        <v>33.6</v>
      </c>
      <c r="J4" s="3">
        <v>78.8</v>
      </c>
      <c r="K4" s="3">
        <f>J4*0.4</f>
        <v>31.52</v>
      </c>
      <c r="L4" s="3">
        <f>I4+K4</f>
        <v>65.12</v>
      </c>
      <c r="M4" s="3">
        <v>1</v>
      </c>
      <c r="N4" s="3" t="s">
        <v>20</v>
      </c>
      <c r="O4" s="5"/>
    </row>
    <row r="5" spans="1:15" ht="21" customHeight="1">
      <c r="A5" s="3">
        <v>613023</v>
      </c>
      <c r="B5" s="9"/>
      <c r="C5" s="14"/>
      <c r="D5" s="3" t="s">
        <v>25</v>
      </c>
      <c r="E5" s="3" t="s">
        <v>26</v>
      </c>
      <c r="F5" s="3" t="s">
        <v>27</v>
      </c>
      <c r="G5" s="3"/>
      <c r="H5" s="3">
        <v>58</v>
      </c>
      <c r="I5" s="3">
        <f>H5*0.6</f>
        <v>34.8</v>
      </c>
      <c r="J5" s="3">
        <v>74.8</v>
      </c>
      <c r="K5" s="3">
        <f>J5*0.4</f>
        <v>29.92</v>
      </c>
      <c r="L5" s="3">
        <f>I5+K5</f>
        <v>64.72</v>
      </c>
      <c r="M5" s="3">
        <v>2</v>
      </c>
      <c r="N5" s="3"/>
      <c r="O5" s="5"/>
    </row>
    <row r="6" spans="1:15" ht="21" customHeight="1">
      <c r="A6" s="3">
        <v>613023</v>
      </c>
      <c r="B6" s="9"/>
      <c r="C6" s="15"/>
      <c r="D6" s="3" t="s">
        <v>28</v>
      </c>
      <c r="E6" s="3" t="s">
        <v>29</v>
      </c>
      <c r="F6" s="3" t="s">
        <v>30</v>
      </c>
      <c r="G6" s="3"/>
      <c r="H6" s="3">
        <v>49</v>
      </c>
      <c r="I6" s="3">
        <f aca="true" t="shared" si="0" ref="I6:I48">H6*0.6</f>
        <v>29.4</v>
      </c>
      <c r="J6" s="3">
        <v>76.4</v>
      </c>
      <c r="K6" s="3">
        <f aca="true" t="shared" si="1" ref="K6:K47">J6*0.4</f>
        <v>30.560000000000002</v>
      </c>
      <c r="L6" s="3">
        <f aca="true" t="shared" si="2" ref="L6:L48">I6+K6</f>
        <v>59.96</v>
      </c>
      <c r="M6" s="3">
        <v>3</v>
      </c>
      <c r="N6" s="3"/>
      <c r="O6" s="5"/>
    </row>
    <row r="7" spans="1:15" ht="21" customHeight="1">
      <c r="A7" s="3">
        <v>613024</v>
      </c>
      <c r="B7" s="9"/>
      <c r="C7" s="16">
        <v>1</v>
      </c>
      <c r="D7" s="3" t="s">
        <v>31</v>
      </c>
      <c r="E7" s="3" t="s">
        <v>32</v>
      </c>
      <c r="F7" s="3" t="s">
        <v>27</v>
      </c>
      <c r="G7" s="3"/>
      <c r="H7" s="3">
        <v>58</v>
      </c>
      <c r="I7" s="3">
        <f t="shared" si="0"/>
        <v>34.8</v>
      </c>
      <c r="J7" s="3">
        <v>82.8</v>
      </c>
      <c r="K7" s="3">
        <f t="shared" si="1"/>
        <v>33.12</v>
      </c>
      <c r="L7" s="3">
        <f t="shared" si="2"/>
        <v>67.91999999999999</v>
      </c>
      <c r="M7" s="3">
        <v>1</v>
      </c>
      <c r="N7" s="3" t="s">
        <v>20</v>
      </c>
      <c r="O7" s="5"/>
    </row>
    <row r="8" spans="1:15" ht="21" customHeight="1">
      <c r="A8" s="3">
        <v>613024</v>
      </c>
      <c r="B8" s="9"/>
      <c r="C8" s="16"/>
      <c r="D8" s="3" t="s">
        <v>33</v>
      </c>
      <c r="E8" s="3" t="s">
        <v>34</v>
      </c>
      <c r="F8" s="3" t="s">
        <v>24</v>
      </c>
      <c r="G8" s="3"/>
      <c r="H8" s="3">
        <v>56</v>
      </c>
      <c r="I8" s="3">
        <f t="shared" si="0"/>
        <v>33.6</v>
      </c>
      <c r="J8" s="3">
        <v>68</v>
      </c>
      <c r="K8" s="3">
        <f t="shared" si="1"/>
        <v>27.200000000000003</v>
      </c>
      <c r="L8" s="3">
        <f t="shared" si="2"/>
        <v>60.800000000000004</v>
      </c>
      <c r="M8" s="3">
        <v>2</v>
      </c>
      <c r="N8" s="2"/>
      <c r="O8" s="5"/>
    </row>
    <row r="9" spans="1:15" ht="21" customHeight="1">
      <c r="A9" s="3">
        <v>613024</v>
      </c>
      <c r="B9" s="10"/>
      <c r="C9" s="16"/>
      <c r="D9" s="3" t="s">
        <v>35</v>
      </c>
      <c r="E9" s="3" t="s">
        <v>36</v>
      </c>
      <c r="F9" s="3" t="s">
        <v>37</v>
      </c>
      <c r="G9" s="3"/>
      <c r="H9" s="3">
        <v>45</v>
      </c>
      <c r="I9" s="3">
        <f t="shared" si="0"/>
        <v>27</v>
      </c>
      <c r="K9" s="3"/>
      <c r="L9" s="3">
        <f t="shared" si="2"/>
        <v>27</v>
      </c>
      <c r="M9" s="3"/>
      <c r="N9" s="3"/>
      <c r="O9" s="2" t="s">
        <v>38</v>
      </c>
    </row>
    <row r="10" spans="1:15" ht="21" customHeight="1">
      <c r="A10" s="3">
        <v>613025</v>
      </c>
      <c r="B10" s="8" t="s">
        <v>39</v>
      </c>
      <c r="C10" s="13">
        <v>1</v>
      </c>
      <c r="D10" s="3" t="s">
        <v>40</v>
      </c>
      <c r="E10" s="3" t="s">
        <v>41</v>
      </c>
      <c r="F10" s="3" t="s">
        <v>24</v>
      </c>
      <c r="G10" s="3"/>
      <c r="H10" s="3">
        <v>56</v>
      </c>
      <c r="I10" s="3">
        <f t="shared" si="0"/>
        <v>33.6</v>
      </c>
      <c r="J10" s="3">
        <v>82</v>
      </c>
      <c r="K10" s="3">
        <f>J10*0.4</f>
        <v>32.800000000000004</v>
      </c>
      <c r="L10" s="3">
        <f t="shared" si="2"/>
        <v>66.4</v>
      </c>
      <c r="M10" s="3">
        <v>1</v>
      </c>
      <c r="N10" s="3" t="s">
        <v>20</v>
      </c>
      <c r="O10" s="5"/>
    </row>
    <row r="11" spans="1:15" ht="21" customHeight="1">
      <c r="A11" s="3">
        <v>613025</v>
      </c>
      <c r="B11" s="9"/>
      <c r="C11" s="14"/>
      <c r="D11" s="3" t="s">
        <v>42</v>
      </c>
      <c r="E11" s="3" t="s">
        <v>43</v>
      </c>
      <c r="F11" s="3" t="s">
        <v>27</v>
      </c>
      <c r="G11" s="3"/>
      <c r="H11" s="3">
        <v>58</v>
      </c>
      <c r="I11" s="3">
        <f t="shared" si="0"/>
        <v>34.8</v>
      </c>
      <c r="J11" s="3">
        <v>71.2</v>
      </c>
      <c r="K11" s="3">
        <f>J11*0.4</f>
        <v>28.480000000000004</v>
      </c>
      <c r="L11" s="3">
        <f t="shared" si="2"/>
        <v>63.28</v>
      </c>
      <c r="M11" s="3">
        <v>2</v>
      </c>
      <c r="N11" s="3"/>
      <c r="O11" s="5"/>
    </row>
    <row r="12" spans="1:15" ht="21" customHeight="1">
      <c r="A12" s="3">
        <v>613025</v>
      </c>
      <c r="B12" s="11"/>
      <c r="C12" s="15"/>
      <c r="D12" s="3" t="s">
        <v>44</v>
      </c>
      <c r="E12" s="3" t="s">
        <v>45</v>
      </c>
      <c r="F12" s="3" t="s">
        <v>27</v>
      </c>
      <c r="G12" s="3"/>
      <c r="H12" s="3">
        <v>58</v>
      </c>
      <c r="I12" s="3">
        <f t="shared" si="0"/>
        <v>34.8</v>
      </c>
      <c r="J12" s="3">
        <v>71</v>
      </c>
      <c r="K12" s="3">
        <f>J12*0.4</f>
        <v>28.400000000000002</v>
      </c>
      <c r="L12" s="3">
        <f t="shared" si="2"/>
        <v>63.2</v>
      </c>
      <c r="M12" s="3">
        <v>3</v>
      </c>
      <c r="N12" s="3"/>
      <c r="O12" s="5"/>
    </row>
    <row r="13" spans="1:15" ht="21" customHeight="1">
      <c r="A13" s="3">
        <v>613026</v>
      </c>
      <c r="B13" s="8" t="s">
        <v>46</v>
      </c>
      <c r="C13" s="16">
        <v>1</v>
      </c>
      <c r="D13" s="3" t="s">
        <v>47</v>
      </c>
      <c r="E13" s="3" t="s">
        <v>48</v>
      </c>
      <c r="F13" s="3" t="s">
        <v>49</v>
      </c>
      <c r="G13" s="3"/>
      <c r="H13" s="3">
        <v>65</v>
      </c>
      <c r="I13" s="3">
        <f t="shared" si="0"/>
        <v>39</v>
      </c>
      <c r="J13" s="3">
        <v>73.8</v>
      </c>
      <c r="K13" s="3">
        <f t="shared" si="1"/>
        <v>29.52</v>
      </c>
      <c r="L13" s="3">
        <f t="shared" si="2"/>
        <v>68.52</v>
      </c>
      <c r="M13" s="3">
        <v>1</v>
      </c>
      <c r="N13" s="3" t="s">
        <v>20</v>
      </c>
      <c r="O13" s="5"/>
    </row>
    <row r="14" spans="1:15" ht="21" customHeight="1">
      <c r="A14" s="3">
        <v>613026</v>
      </c>
      <c r="B14" s="9"/>
      <c r="C14" s="16"/>
      <c r="D14" s="3" t="s">
        <v>50</v>
      </c>
      <c r="E14" s="3" t="s">
        <v>51</v>
      </c>
      <c r="F14" s="3" t="s">
        <v>52</v>
      </c>
      <c r="G14" s="3"/>
      <c r="H14" s="3">
        <v>52</v>
      </c>
      <c r="I14" s="3">
        <f t="shared" si="0"/>
        <v>31.2</v>
      </c>
      <c r="J14" s="3">
        <v>71</v>
      </c>
      <c r="K14" s="3">
        <f t="shared" si="1"/>
        <v>28.400000000000002</v>
      </c>
      <c r="L14" s="3">
        <f t="shared" si="2"/>
        <v>59.6</v>
      </c>
      <c r="M14" s="3">
        <v>2</v>
      </c>
      <c r="N14" s="3"/>
      <c r="O14" s="5"/>
    </row>
    <row r="15" spans="1:15" ht="21" customHeight="1">
      <c r="A15" s="3">
        <v>613026</v>
      </c>
      <c r="B15" s="9"/>
      <c r="C15" s="16"/>
      <c r="D15" s="3" t="s">
        <v>53</v>
      </c>
      <c r="E15" s="3" t="s">
        <v>54</v>
      </c>
      <c r="F15" s="3" t="s">
        <v>55</v>
      </c>
      <c r="G15" s="3"/>
      <c r="H15" s="3">
        <v>51</v>
      </c>
      <c r="I15" s="3">
        <f t="shared" si="0"/>
        <v>30.599999999999998</v>
      </c>
      <c r="J15" s="3">
        <v>68.2</v>
      </c>
      <c r="K15" s="3">
        <f t="shared" si="1"/>
        <v>27.28</v>
      </c>
      <c r="L15" s="3">
        <f t="shared" si="2"/>
        <v>57.879999999999995</v>
      </c>
      <c r="M15" s="3">
        <v>3</v>
      </c>
      <c r="N15" s="3"/>
      <c r="O15" s="5"/>
    </row>
    <row r="16" spans="1:15" ht="21" customHeight="1">
      <c r="A16" s="3">
        <v>613027</v>
      </c>
      <c r="B16" s="9"/>
      <c r="C16" s="13">
        <v>1</v>
      </c>
      <c r="D16" s="3" t="s">
        <v>56</v>
      </c>
      <c r="E16" s="3" t="s">
        <v>57</v>
      </c>
      <c r="F16" s="3" t="s">
        <v>58</v>
      </c>
      <c r="G16" s="3"/>
      <c r="H16" s="3">
        <v>66</v>
      </c>
      <c r="I16" s="3">
        <f t="shared" si="0"/>
        <v>39.6</v>
      </c>
      <c r="J16" s="3">
        <v>82.2</v>
      </c>
      <c r="K16" s="3">
        <f t="shared" si="1"/>
        <v>32.88</v>
      </c>
      <c r="L16" s="3">
        <f t="shared" si="2"/>
        <v>72.48</v>
      </c>
      <c r="M16" s="3">
        <v>1</v>
      </c>
      <c r="N16" s="3" t="s">
        <v>20</v>
      </c>
      <c r="O16" s="5"/>
    </row>
    <row r="17" spans="1:15" ht="21" customHeight="1">
      <c r="A17" s="3">
        <v>613027</v>
      </c>
      <c r="B17" s="9"/>
      <c r="C17" s="14"/>
      <c r="D17" s="3" t="s">
        <v>59</v>
      </c>
      <c r="E17" s="3" t="s">
        <v>60</v>
      </c>
      <c r="F17" s="3" t="s">
        <v>61</v>
      </c>
      <c r="G17" s="3"/>
      <c r="H17" s="3">
        <v>60</v>
      </c>
      <c r="I17" s="3">
        <f t="shared" si="0"/>
        <v>36</v>
      </c>
      <c r="J17" s="3">
        <v>83</v>
      </c>
      <c r="K17" s="3">
        <f t="shared" si="1"/>
        <v>33.2</v>
      </c>
      <c r="L17" s="3">
        <f t="shared" si="2"/>
        <v>69.2</v>
      </c>
      <c r="M17" s="3">
        <v>2</v>
      </c>
      <c r="N17" s="3"/>
      <c r="O17" s="2" t="s">
        <v>62</v>
      </c>
    </row>
    <row r="18" spans="1:15" ht="21" customHeight="1">
      <c r="A18" s="3">
        <v>613027</v>
      </c>
      <c r="B18" s="9"/>
      <c r="C18" s="14"/>
      <c r="D18" s="3" t="s">
        <v>63</v>
      </c>
      <c r="E18" s="3" t="s">
        <v>64</v>
      </c>
      <c r="F18" s="3" t="s">
        <v>61</v>
      </c>
      <c r="G18" s="3"/>
      <c r="H18" s="3">
        <v>60</v>
      </c>
      <c r="I18" s="3">
        <f t="shared" si="0"/>
        <v>36</v>
      </c>
      <c r="J18" s="3">
        <v>80.4</v>
      </c>
      <c r="K18" s="3">
        <f t="shared" si="1"/>
        <v>32.160000000000004</v>
      </c>
      <c r="L18" s="3">
        <f t="shared" si="2"/>
        <v>68.16</v>
      </c>
      <c r="M18" s="3">
        <v>3</v>
      </c>
      <c r="N18" s="3"/>
      <c r="O18" s="2" t="s">
        <v>62</v>
      </c>
    </row>
    <row r="19" spans="1:15" ht="21" customHeight="1">
      <c r="A19" s="3">
        <v>613027</v>
      </c>
      <c r="B19" s="9"/>
      <c r="C19" s="14"/>
      <c r="D19" s="3" t="s">
        <v>65</v>
      </c>
      <c r="E19" s="3" t="s">
        <v>66</v>
      </c>
      <c r="F19" s="3" t="s">
        <v>61</v>
      </c>
      <c r="G19" s="3"/>
      <c r="H19" s="3">
        <v>60</v>
      </c>
      <c r="I19" s="3">
        <f t="shared" si="0"/>
        <v>36</v>
      </c>
      <c r="J19" s="3">
        <v>77.8</v>
      </c>
      <c r="K19" s="3">
        <f t="shared" si="1"/>
        <v>31.12</v>
      </c>
      <c r="L19" s="3">
        <f t="shared" si="2"/>
        <v>67.12</v>
      </c>
      <c r="M19" s="3">
        <v>4</v>
      </c>
      <c r="N19" s="3"/>
      <c r="O19" s="2" t="s">
        <v>62</v>
      </c>
    </row>
    <row r="20" spans="1:15" ht="21" customHeight="1">
      <c r="A20" s="3">
        <v>613027</v>
      </c>
      <c r="B20" s="9"/>
      <c r="C20" s="14"/>
      <c r="D20" s="3" t="s">
        <v>67</v>
      </c>
      <c r="E20" s="3" t="s">
        <v>68</v>
      </c>
      <c r="F20" s="3" t="s">
        <v>69</v>
      </c>
      <c r="G20" s="3"/>
      <c r="H20" s="3">
        <v>63</v>
      </c>
      <c r="I20" s="3">
        <f t="shared" si="0"/>
        <v>37.8</v>
      </c>
      <c r="J20" s="3">
        <v>71.6</v>
      </c>
      <c r="K20" s="3">
        <f t="shared" si="1"/>
        <v>28.64</v>
      </c>
      <c r="L20" s="3">
        <f t="shared" si="2"/>
        <v>66.44</v>
      </c>
      <c r="M20" s="3">
        <v>5</v>
      </c>
      <c r="N20" s="3"/>
      <c r="O20" s="5"/>
    </row>
    <row r="21" spans="1:15" ht="21" customHeight="1">
      <c r="A21" s="3">
        <v>613027</v>
      </c>
      <c r="B21" s="10"/>
      <c r="C21" s="15"/>
      <c r="D21" s="3" t="s">
        <v>70</v>
      </c>
      <c r="E21" s="3" t="s">
        <v>71</v>
      </c>
      <c r="F21" s="3" t="s">
        <v>69</v>
      </c>
      <c r="G21" s="3"/>
      <c r="H21" s="3">
        <v>63</v>
      </c>
      <c r="I21" s="3">
        <f t="shared" si="0"/>
        <v>37.8</v>
      </c>
      <c r="K21" s="3"/>
      <c r="L21" s="3">
        <f t="shared" si="2"/>
        <v>37.8</v>
      </c>
      <c r="M21" s="3"/>
      <c r="N21" s="2"/>
      <c r="O21" s="2" t="s">
        <v>38</v>
      </c>
    </row>
    <row r="22" spans="1:15" ht="21" customHeight="1">
      <c r="A22" s="3">
        <v>613028</v>
      </c>
      <c r="B22" s="12" t="s">
        <v>72</v>
      </c>
      <c r="C22" s="16">
        <v>1</v>
      </c>
      <c r="D22" s="3" t="s">
        <v>73</v>
      </c>
      <c r="E22" s="3" t="s">
        <v>74</v>
      </c>
      <c r="F22" s="3" t="s">
        <v>52</v>
      </c>
      <c r="G22" s="3"/>
      <c r="H22" s="3">
        <v>52</v>
      </c>
      <c r="I22" s="3">
        <f t="shared" si="0"/>
        <v>31.2</v>
      </c>
      <c r="J22" s="3">
        <v>76.8</v>
      </c>
      <c r="K22" s="3">
        <f t="shared" si="1"/>
        <v>30.72</v>
      </c>
      <c r="L22" s="3">
        <f t="shared" si="2"/>
        <v>61.92</v>
      </c>
      <c r="M22" s="3">
        <v>1</v>
      </c>
      <c r="N22" s="3" t="s">
        <v>20</v>
      </c>
      <c r="O22" s="5"/>
    </row>
    <row r="23" spans="1:15" ht="21" customHeight="1">
      <c r="A23" s="3">
        <v>613028</v>
      </c>
      <c r="B23" s="12"/>
      <c r="C23" s="16"/>
      <c r="D23" s="3" t="s">
        <v>75</v>
      </c>
      <c r="E23" s="3" t="s">
        <v>76</v>
      </c>
      <c r="F23" s="3" t="s">
        <v>77</v>
      </c>
      <c r="G23" s="3"/>
      <c r="H23" s="3">
        <v>47</v>
      </c>
      <c r="I23" s="3">
        <f t="shared" si="0"/>
        <v>28.2</v>
      </c>
      <c r="J23" s="3">
        <v>62.8</v>
      </c>
      <c r="K23" s="3">
        <f t="shared" si="1"/>
        <v>25.12</v>
      </c>
      <c r="L23" s="3">
        <f t="shared" si="2"/>
        <v>53.32</v>
      </c>
      <c r="M23" s="3">
        <v>2</v>
      </c>
      <c r="N23" s="3"/>
      <c r="O23" s="5"/>
    </row>
    <row r="24" spans="1:15" ht="21" customHeight="1">
      <c r="A24" s="3">
        <v>613028</v>
      </c>
      <c r="B24" s="12"/>
      <c r="C24" s="16"/>
      <c r="D24" s="3" t="s">
        <v>78</v>
      </c>
      <c r="E24" s="3" t="s">
        <v>79</v>
      </c>
      <c r="F24" s="3" t="s">
        <v>80</v>
      </c>
      <c r="G24" s="3"/>
      <c r="H24" s="3">
        <v>46</v>
      </c>
      <c r="I24" s="3">
        <f t="shared" si="0"/>
        <v>27.599999999999998</v>
      </c>
      <c r="J24" s="2"/>
      <c r="K24" s="3"/>
      <c r="L24" s="3">
        <f t="shared" si="2"/>
        <v>27.599999999999998</v>
      </c>
      <c r="M24" s="3"/>
      <c r="N24" s="3"/>
      <c r="O24" s="2" t="s">
        <v>38</v>
      </c>
    </row>
    <row r="25" spans="1:15" ht="21" customHeight="1">
      <c r="A25" s="3">
        <v>613028</v>
      </c>
      <c r="B25" s="12"/>
      <c r="C25" s="16"/>
      <c r="D25" s="3" t="s">
        <v>81</v>
      </c>
      <c r="E25" s="3" t="s">
        <v>82</v>
      </c>
      <c r="F25" s="3" t="s">
        <v>37</v>
      </c>
      <c r="G25" s="3"/>
      <c r="H25" s="3">
        <v>45</v>
      </c>
      <c r="I25" s="3">
        <f t="shared" si="0"/>
        <v>27</v>
      </c>
      <c r="K25" s="3"/>
      <c r="L25" s="3">
        <f t="shared" si="2"/>
        <v>27</v>
      </c>
      <c r="M25" s="3"/>
      <c r="N25" s="3"/>
      <c r="O25" s="2" t="s">
        <v>83</v>
      </c>
    </row>
    <row r="26" spans="1:15" ht="21" customHeight="1">
      <c r="A26" s="3">
        <v>613028</v>
      </c>
      <c r="B26" s="12"/>
      <c r="C26" s="16"/>
      <c r="D26" s="3" t="s">
        <v>84</v>
      </c>
      <c r="E26" s="3" t="s">
        <v>85</v>
      </c>
      <c r="F26" s="3" t="s">
        <v>86</v>
      </c>
      <c r="G26" s="3"/>
      <c r="H26" s="3">
        <v>41</v>
      </c>
      <c r="I26" s="3">
        <f t="shared" si="0"/>
        <v>24.599999999999998</v>
      </c>
      <c r="J26" s="2"/>
      <c r="K26" s="3"/>
      <c r="L26" s="3">
        <f t="shared" si="2"/>
        <v>24.599999999999998</v>
      </c>
      <c r="M26" s="3"/>
      <c r="N26" s="3"/>
      <c r="O26" s="2" t="s">
        <v>83</v>
      </c>
    </row>
    <row r="27" spans="1:15" ht="21" customHeight="1">
      <c r="A27" s="3">
        <v>613029</v>
      </c>
      <c r="B27" s="12"/>
      <c r="C27" s="16">
        <v>1</v>
      </c>
      <c r="D27" s="3" t="s">
        <v>87</v>
      </c>
      <c r="E27" s="3" t="s">
        <v>88</v>
      </c>
      <c r="F27" s="3" t="s">
        <v>89</v>
      </c>
      <c r="G27" s="3"/>
      <c r="H27" s="3">
        <v>48</v>
      </c>
      <c r="I27" s="3">
        <f t="shared" si="0"/>
        <v>28.799999999999997</v>
      </c>
      <c r="J27" s="3">
        <v>70.6</v>
      </c>
      <c r="K27" s="3">
        <f t="shared" si="1"/>
        <v>28.24</v>
      </c>
      <c r="L27" s="3">
        <f t="shared" si="2"/>
        <v>57.03999999999999</v>
      </c>
      <c r="M27" s="3">
        <v>1</v>
      </c>
      <c r="N27" s="3" t="s">
        <v>20</v>
      </c>
      <c r="O27" s="5"/>
    </row>
    <row r="28" spans="1:15" ht="21" customHeight="1">
      <c r="A28" s="3">
        <v>613029</v>
      </c>
      <c r="B28" s="12"/>
      <c r="C28" s="16"/>
      <c r="D28" s="3" t="s">
        <v>90</v>
      </c>
      <c r="E28" s="3" t="s">
        <v>91</v>
      </c>
      <c r="F28" s="3" t="s">
        <v>86</v>
      </c>
      <c r="G28" s="3"/>
      <c r="H28" s="3">
        <v>41</v>
      </c>
      <c r="I28" s="3">
        <f t="shared" si="0"/>
        <v>24.599999999999998</v>
      </c>
      <c r="J28" s="2"/>
      <c r="K28" s="3"/>
      <c r="L28" s="3">
        <f t="shared" si="2"/>
        <v>24.599999999999998</v>
      </c>
      <c r="M28" s="3"/>
      <c r="N28" s="3"/>
      <c r="O28" s="2" t="s">
        <v>38</v>
      </c>
    </row>
    <row r="29" spans="1:15" ht="21" customHeight="1">
      <c r="A29" s="3">
        <v>613031</v>
      </c>
      <c r="B29" s="8" t="s">
        <v>92</v>
      </c>
      <c r="C29" s="13">
        <v>1</v>
      </c>
      <c r="D29" s="3" t="s">
        <v>93</v>
      </c>
      <c r="E29" s="3" t="s">
        <v>94</v>
      </c>
      <c r="F29" s="3" t="s">
        <v>95</v>
      </c>
      <c r="G29" s="3"/>
      <c r="H29" s="3">
        <v>55</v>
      </c>
      <c r="I29" s="3">
        <f t="shared" si="0"/>
        <v>33</v>
      </c>
      <c r="J29" s="3">
        <v>83.4</v>
      </c>
      <c r="K29" s="3">
        <f>J29*0.4</f>
        <v>33.36000000000001</v>
      </c>
      <c r="L29" s="3">
        <f t="shared" si="2"/>
        <v>66.36000000000001</v>
      </c>
      <c r="M29" s="3">
        <v>1</v>
      </c>
      <c r="N29" s="3" t="s">
        <v>20</v>
      </c>
      <c r="O29" s="5"/>
    </row>
    <row r="30" spans="1:15" ht="21" customHeight="1">
      <c r="A30" s="3">
        <v>613031</v>
      </c>
      <c r="B30" s="9"/>
      <c r="C30" s="14"/>
      <c r="D30" s="3" t="s">
        <v>96</v>
      </c>
      <c r="E30" s="3" t="s">
        <v>97</v>
      </c>
      <c r="F30" s="3" t="s">
        <v>98</v>
      </c>
      <c r="G30" s="3"/>
      <c r="H30" s="3">
        <v>62</v>
      </c>
      <c r="I30" s="3">
        <f t="shared" si="0"/>
        <v>37.199999999999996</v>
      </c>
      <c r="J30" s="3">
        <v>69.4</v>
      </c>
      <c r="K30" s="3">
        <f>J30*0.4</f>
        <v>27.760000000000005</v>
      </c>
      <c r="L30" s="3">
        <f t="shared" si="2"/>
        <v>64.96000000000001</v>
      </c>
      <c r="M30" s="3">
        <v>2</v>
      </c>
      <c r="N30" s="3"/>
      <c r="O30" s="5"/>
    </row>
    <row r="31" spans="1:15" ht="21" customHeight="1">
      <c r="A31" s="3">
        <v>613031</v>
      </c>
      <c r="B31" s="10"/>
      <c r="C31" s="15"/>
      <c r="D31" s="3" t="s">
        <v>99</v>
      </c>
      <c r="E31" s="3" t="s">
        <v>100</v>
      </c>
      <c r="F31" s="3" t="s">
        <v>24</v>
      </c>
      <c r="G31" s="3"/>
      <c r="H31" s="3">
        <v>56</v>
      </c>
      <c r="I31" s="3">
        <f t="shared" si="0"/>
        <v>33.6</v>
      </c>
      <c r="J31" s="3">
        <v>70.2</v>
      </c>
      <c r="K31" s="3">
        <f>J31*0.4</f>
        <v>28.080000000000002</v>
      </c>
      <c r="L31" s="3">
        <f t="shared" si="2"/>
        <v>61.68000000000001</v>
      </c>
      <c r="M31" s="3">
        <v>3</v>
      </c>
      <c r="N31" s="3"/>
      <c r="O31" s="5"/>
    </row>
    <row r="32" spans="1:15" ht="21" customHeight="1">
      <c r="A32" s="3">
        <v>613032</v>
      </c>
      <c r="B32" s="12" t="s">
        <v>101</v>
      </c>
      <c r="C32" s="16">
        <v>1</v>
      </c>
      <c r="D32" s="3" t="s">
        <v>102</v>
      </c>
      <c r="E32" s="3" t="s">
        <v>103</v>
      </c>
      <c r="F32" s="3" t="s">
        <v>104</v>
      </c>
      <c r="G32" s="3"/>
      <c r="H32" s="3">
        <v>61</v>
      </c>
      <c r="I32" s="3">
        <f t="shared" si="0"/>
        <v>36.6</v>
      </c>
      <c r="J32" s="3">
        <v>71.2</v>
      </c>
      <c r="K32" s="3">
        <f t="shared" si="1"/>
        <v>28.480000000000004</v>
      </c>
      <c r="L32" s="3">
        <f t="shared" si="2"/>
        <v>65.08000000000001</v>
      </c>
      <c r="M32" s="3">
        <v>1</v>
      </c>
      <c r="N32" s="3" t="s">
        <v>20</v>
      </c>
      <c r="O32" s="5"/>
    </row>
    <row r="33" spans="1:15" ht="21" customHeight="1">
      <c r="A33" s="3">
        <v>613032</v>
      </c>
      <c r="B33" s="12"/>
      <c r="C33" s="16"/>
      <c r="D33" s="3" t="s">
        <v>105</v>
      </c>
      <c r="E33" s="3" t="s">
        <v>106</v>
      </c>
      <c r="F33" s="3" t="s">
        <v>77</v>
      </c>
      <c r="G33" s="3"/>
      <c r="H33" s="3">
        <v>47</v>
      </c>
      <c r="I33" s="3">
        <f t="shared" si="0"/>
        <v>28.2</v>
      </c>
      <c r="J33" s="3">
        <v>70.8</v>
      </c>
      <c r="K33" s="3">
        <f t="shared" si="1"/>
        <v>28.32</v>
      </c>
      <c r="L33" s="3">
        <f t="shared" si="2"/>
        <v>56.519999999999996</v>
      </c>
      <c r="M33" s="3">
        <v>2</v>
      </c>
      <c r="N33" s="3"/>
      <c r="O33" s="5"/>
    </row>
    <row r="34" spans="1:15" ht="21" customHeight="1">
      <c r="A34" s="3">
        <v>613032</v>
      </c>
      <c r="B34" s="12"/>
      <c r="C34" s="16"/>
      <c r="D34" s="3" t="s">
        <v>107</v>
      </c>
      <c r="E34" s="3" t="s">
        <v>108</v>
      </c>
      <c r="F34" s="3" t="s">
        <v>109</v>
      </c>
      <c r="G34" s="3"/>
      <c r="H34" s="3">
        <v>39</v>
      </c>
      <c r="I34" s="3">
        <f t="shared" si="0"/>
        <v>23.4</v>
      </c>
      <c r="J34" s="2"/>
      <c r="K34" s="3"/>
      <c r="L34" s="3">
        <f t="shared" si="2"/>
        <v>23.4</v>
      </c>
      <c r="M34" s="3"/>
      <c r="N34" s="3"/>
      <c r="O34" s="2" t="s">
        <v>38</v>
      </c>
    </row>
    <row r="35" spans="1:15" ht="21" customHeight="1">
      <c r="A35" s="3">
        <v>613033</v>
      </c>
      <c r="B35" s="12" t="s">
        <v>110</v>
      </c>
      <c r="C35" s="16">
        <v>1</v>
      </c>
      <c r="D35" s="3" t="s">
        <v>111</v>
      </c>
      <c r="E35" s="3" t="s">
        <v>112</v>
      </c>
      <c r="F35" s="3" t="s">
        <v>113</v>
      </c>
      <c r="G35" s="3"/>
      <c r="H35" s="3">
        <v>59</v>
      </c>
      <c r="I35" s="3">
        <f t="shared" si="0"/>
        <v>35.4</v>
      </c>
      <c r="J35" s="3">
        <v>80</v>
      </c>
      <c r="K35" s="3">
        <f t="shared" si="1"/>
        <v>32</v>
      </c>
      <c r="L35" s="3">
        <f t="shared" si="2"/>
        <v>67.4</v>
      </c>
      <c r="M35" s="3">
        <v>1</v>
      </c>
      <c r="N35" s="3" t="s">
        <v>20</v>
      </c>
      <c r="O35" s="5"/>
    </row>
    <row r="36" spans="1:15" ht="21" customHeight="1">
      <c r="A36" s="3">
        <v>613033</v>
      </c>
      <c r="B36" s="12"/>
      <c r="C36" s="16"/>
      <c r="D36" s="3" t="s">
        <v>114</v>
      </c>
      <c r="E36" s="3" t="s">
        <v>115</v>
      </c>
      <c r="F36" s="3" t="s">
        <v>95</v>
      </c>
      <c r="G36" s="3"/>
      <c r="H36" s="3">
        <v>55</v>
      </c>
      <c r="I36" s="3">
        <f t="shared" si="0"/>
        <v>33</v>
      </c>
      <c r="J36" s="3">
        <v>66.4</v>
      </c>
      <c r="K36" s="3">
        <f t="shared" si="1"/>
        <v>26.560000000000002</v>
      </c>
      <c r="L36" s="3">
        <f t="shared" si="2"/>
        <v>59.56</v>
      </c>
      <c r="M36" s="3">
        <v>2</v>
      </c>
      <c r="N36" s="3"/>
      <c r="O36" s="5"/>
    </row>
    <row r="37" spans="1:15" ht="21" customHeight="1">
      <c r="A37" s="3">
        <v>613033</v>
      </c>
      <c r="B37" s="12"/>
      <c r="C37" s="16"/>
      <c r="D37" s="3" t="s">
        <v>116</v>
      </c>
      <c r="E37" s="3" t="s">
        <v>117</v>
      </c>
      <c r="F37" s="3" t="s">
        <v>52</v>
      </c>
      <c r="G37" s="3"/>
      <c r="H37" s="3">
        <v>52</v>
      </c>
      <c r="I37" s="3">
        <f t="shared" si="0"/>
        <v>31.2</v>
      </c>
      <c r="J37" s="3">
        <v>70.8</v>
      </c>
      <c r="K37" s="3">
        <f t="shared" si="1"/>
        <v>28.32</v>
      </c>
      <c r="L37" s="3">
        <f t="shared" si="2"/>
        <v>59.519999999999996</v>
      </c>
      <c r="M37" s="3">
        <v>3</v>
      </c>
      <c r="N37" s="3"/>
      <c r="O37" s="5"/>
    </row>
    <row r="38" spans="1:15" ht="21" customHeight="1">
      <c r="A38" s="3">
        <v>613034</v>
      </c>
      <c r="B38" s="12" t="s">
        <v>118</v>
      </c>
      <c r="C38" s="16">
        <v>1</v>
      </c>
      <c r="D38" s="3" t="s">
        <v>119</v>
      </c>
      <c r="E38" s="3" t="s">
        <v>120</v>
      </c>
      <c r="F38" s="3" t="s">
        <v>77</v>
      </c>
      <c r="G38" s="3"/>
      <c r="H38" s="3">
        <v>47</v>
      </c>
      <c r="I38" s="3">
        <f t="shared" si="0"/>
        <v>28.2</v>
      </c>
      <c r="J38" s="3">
        <v>64</v>
      </c>
      <c r="K38" s="3">
        <f t="shared" si="1"/>
        <v>25.6</v>
      </c>
      <c r="L38" s="3">
        <f t="shared" si="2"/>
        <v>53.8</v>
      </c>
      <c r="M38" s="3">
        <v>1</v>
      </c>
      <c r="N38" s="3" t="s">
        <v>20</v>
      </c>
      <c r="O38" s="5"/>
    </row>
    <row r="39" spans="1:15" ht="21" customHeight="1">
      <c r="A39" s="3">
        <v>613034</v>
      </c>
      <c r="B39" s="12"/>
      <c r="C39" s="16"/>
      <c r="D39" s="3" t="s">
        <v>121</v>
      </c>
      <c r="E39" s="3" t="s">
        <v>122</v>
      </c>
      <c r="F39" s="3" t="s">
        <v>123</v>
      </c>
      <c r="G39" s="3"/>
      <c r="H39" s="3">
        <v>37</v>
      </c>
      <c r="I39" s="3">
        <f t="shared" si="0"/>
        <v>22.2</v>
      </c>
      <c r="J39" s="3">
        <v>66.2</v>
      </c>
      <c r="K39" s="3">
        <f t="shared" si="1"/>
        <v>26.480000000000004</v>
      </c>
      <c r="L39" s="3">
        <f t="shared" si="2"/>
        <v>48.68000000000001</v>
      </c>
      <c r="M39" s="3">
        <v>2</v>
      </c>
      <c r="N39" s="3"/>
      <c r="O39" s="5"/>
    </row>
    <row r="40" spans="1:15" ht="21" customHeight="1">
      <c r="A40" s="3">
        <v>613034</v>
      </c>
      <c r="B40" s="12"/>
      <c r="C40" s="16"/>
      <c r="D40" s="3" t="s">
        <v>124</v>
      </c>
      <c r="E40" s="3" t="s">
        <v>125</v>
      </c>
      <c r="F40" s="3" t="s">
        <v>126</v>
      </c>
      <c r="G40" s="3"/>
      <c r="H40" s="3">
        <v>32</v>
      </c>
      <c r="I40" s="3">
        <f t="shared" si="0"/>
        <v>19.2</v>
      </c>
      <c r="J40" s="3">
        <v>68.6</v>
      </c>
      <c r="K40" s="3">
        <f t="shared" si="1"/>
        <v>27.439999999999998</v>
      </c>
      <c r="L40" s="3">
        <f t="shared" si="2"/>
        <v>46.64</v>
      </c>
      <c r="M40" s="3">
        <v>3</v>
      </c>
      <c r="N40" s="3"/>
      <c r="O40" s="5"/>
    </row>
    <row r="41" spans="1:15" ht="21" customHeight="1">
      <c r="A41" s="3">
        <v>613035</v>
      </c>
      <c r="B41" s="8" t="s">
        <v>127</v>
      </c>
      <c r="C41" s="13">
        <v>1</v>
      </c>
      <c r="D41" s="3" t="s">
        <v>128</v>
      </c>
      <c r="E41" s="3" t="s">
        <v>129</v>
      </c>
      <c r="F41" s="3" t="s">
        <v>130</v>
      </c>
      <c r="G41" s="3"/>
      <c r="H41" s="3">
        <v>57</v>
      </c>
      <c r="I41" s="3">
        <f t="shared" si="0"/>
        <v>34.199999999999996</v>
      </c>
      <c r="J41" s="3">
        <v>83.2</v>
      </c>
      <c r="K41" s="3">
        <f t="shared" si="1"/>
        <v>33.28</v>
      </c>
      <c r="L41" s="3">
        <f t="shared" si="2"/>
        <v>67.47999999999999</v>
      </c>
      <c r="M41" s="3">
        <v>1</v>
      </c>
      <c r="N41" s="3" t="s">
        <v>20</v>
      </c>
      <c r="O41" s="5"/>
    </row>
    <row r="42" spans="1:15" ht="21" customHeight="1">
      <c r="A42" s="3">
        <v>613035</v>
      </c>
      <c r="B42" s="9"/>
      <c r="C42" s="14"/>
      <c r="D42" s="3" t="s">
        <v>131</v>
      </c>
      <c r="E42" s="3" t="s">
        <v>132</v>
      </c>
      <c r="F42" s="3" t="s">
        <v>98</v>
      </c>
      <c r="G42" s="3"/>
      <c r="H42" s="3">
        <v>62</v>
      </c>
      <c r="I42" s="3">
        <f t="shared" si="0"/>
        <v>37.199999999999996</v>
      </c>
      <c r="J42" s="3">
        <v>70</v>
      </c>
      <c r="K42" s="3">
        <f t="shared" si="1"/>
        <v>28</v>
      </c>
      <c r="L42" s="3">
        <f t="shared" si="2"/>
        <v>65.19999999999999</v>
      </c>
      <c r="M42" s="3">
        <v>2</v>
      </c>
      <c r="N42" s="3"/>
      <c r="O42" s="5"/>
    </row>
    <row r="43" spans="1:15" ht="21" customHeight="1">
      <c r="A43" s="3">
        <v>613035</v>
      </c>
      <c r="B43" s="9"/>
      <c r="C43" s="14"/>
      <c r="D43" s="3" t="s">
        <v>133</v>
      </c>
      <c r="E43" s="3" t="s">
        <v>134</v>
      </c>
      <c r="F43" s="3" t="s">
        <v>130</v>
      </c>
      <c r="G43" s="3"/>
      <c r="H43" s="3">
        <v>57</v>
      </c>
      <c r="I43" s="3">
        <f t="shared" si="0"/>
        <v>34.199999999999996</v>
      </c>
      <c r="J43" s="3">
        <v>75.6</v>
      </c>
      <c r="K43" s="3">
        <f t="shared" si="1"/>
        <v>30.24</v>
      </c>
      <c r="L43" s="3">
        <f t="shared" si="2"/>
        <v>64.44</v>
      </c>
      <c r="M43" s="3">
        <v>3</v>
      </c>
      <c r="N43" s="3"/>
      <c r="O43" s="5"/>
    </row>
    <row r="44" spans="1:15" ht="21" customHeight="1">
      <c r="A44" s="3">
        <v>613035</v>
      </c>
      <c r="B44" s="10"/>
      <c r="C44" s="15"/>
      <c r="D44" s="3" t="s">
        <v>135</v>
      </c>
      <c r="E44" s="3" t="s">
        <v>136</v>
      </c>
      <c r="F44" s="3" t="s">
        <v>130</v>
      </c>
      <c r="G44" s="3"/>
      <c r="H44" s="3">
        <v>57</v>
      </c>
      <c r="I44" s="3">
        <f t="shared" si="0"/>
        <v>34.199999999999996</v>
      </c>
      <c r="J44" s="3">
        <v>67.4</v>
      </c>
      <c r="K44" s="3">
        <f t="shared" si="1"/>
        <v>26.960000000000004</v>
      </c>
      <c r="L44" s="3">
        <f t="shared" si="2"/>
        <v>61.16</v>
      </c>
      <c r="M44" s="3">
        <v>4</v>
      </c>
      <c r="N44" s="3"/>
      <c r="O44" s="5"/>
    </row>
    <row r="45" spans="1:15" ht="21" customHeight="1">
      <c r="A45" s="3">
        <v>613036</v>
      </c>
      <c r="B45" s="8" t="s">
        <v>137</v>
      </c>
      <c r="C45" s="13">
        <v>1</v>
      </c>
      <c r="D45" s="3" t="s">
        <v>138</v>
      </c>
      <c r="E45" s="3" t="s">
        <v>139</v>
      </c>
      <c r="F45" s="3" t="s">
        <v>113</v>
      </c>
      <c r="G45" s="3"/>
      <c r="H45" s="3">
        <v>59</v>
      </c>
      <c r="I45" s="3">
        <f t="shared" si="0"/>
        <v>35.4</v>
      </c>
      <c r="J45" s="3">
        <v>72.8</v>
      </c>
      <c r="K45" s="3">
        <f t="shared" si="1"/>
        <v>29.12</v>
      </c>
      <c r="L45" s="3">
        <f t="shared" si="2"/>
        <v>64.52</v>
      </c>
      <c r="M45" s="3">
        <v>1</v>
      </c>
      <c r="N45" s="3" t="s">
        <v>20</v>
      </c>
      <c r="O45" s="5"/>
    </row>
    <row r="46" spans="1:15" ht="21" customHeight="1">
      <c r="A46" s="3">
        <v>613036</v>
      </c>
      <c r="B46" s="9"/>
      <c r="C46" s="14"/>
      <c r="D46" s="3" t="s">
        <v>140</v>
      </c>
      <c r="E46" s="3" t="s">
        <v>141</v>
      </c>
      <c r="F46" s="3" t="s">
        <v>142</v>
      </c>
      <c r="G46" s="3"/>
      <c r="H46" s="3">
        <v>53</v>
      </c>
      <c r="I46" s="3">
        <f t="shared" si="0"/>
        <v>31.799999999999997</v>
      </c>
      <c r="J46" s="3">
        <v>75.2</v>
      </c>
      <c r="K46" s="3">
        <f t="shared" si="1"/>
        <v>30.080000000000002</v>
      </c>
      <c r="L46" s="3">
        <f t="shared" si="2"/>
        <v>61.879999999999995</v>
      </c>
      <c r="M46" s="3">
        <v>2</v>
      </c>
      <c r="N46" s="3"/>
      <c r="O46" s="5"/>
    </row>
    <row r="47" spans="1:15" ht="21" customHeight="1">
      <c r="A47" s="3">
        <v>613036</v>
      </c>
      <c r="B47" s="9"/>
      <c r="C47" s="14"/>
      <c r="D47" s="3" t="s">
        <v>143</v>
      </c>
      <c r="E47" s="3" t="s">
        <v>144</v>
      </c>
      <c r="F47" s="3" t="s">
        <v>145</v>
      </c>
      <c r="G47" s="3"/>
      <c r="H47" s="3">
        <v>44</v>
      </c>
      <c r="I47" s="3">
        <f t="shared" si="0"/>
        <v>26.4</v>
      </c>
      <c r="J47" s="3">
        <v>68</v>
      </c>
      <c r="K47" s="3">
        <f t="shared" si="1"/>
        <v>27.200000000000003</v>
      </c>
      <c r="L47" s="3">
        <f t="shared" si="2"/>
        <v>53.6</v>
      </c>
      <c r="M47" s="3">
        <v>3</v>
      </c>
      <c r="N47" s="3"/>
      <c r="O47" s="2" t="s">
        <v>62</v>
      </c>
    </row>
    <row r="48" spans="1:15" ht="21" customHeight="1">
      <c r="A48" s="3">
        <v>613036</v>
      </c>
      <c r="B48" s="10"/>
      <c r="C48" s="15"/>
      <c r="D48" s="3" t="s">
        <v>146</v>
      </c>
      <c r="E48" s="3" t="s">
        <v>147</v>
      </c>
      <c r="F48" s="3" t="s">
        <v>37</v>
      </c>
      <c r="G48" s="3"/>
      <c r="H48" s="3">
        <v>45</v>
      </c>
      <c r="I48" s="3">
        <f t="shared" si="0"/>
        <v>27</v>
      </c>
      <c r="J48" s="2"/>
      <c r="K48" s="3"/>
      <c r="L48" s="3">
        <f t="shared" si="2"/>
        <v>27</v>
      </c>
      <c r="M48" s="3"/>
      <c r="N48" s="3"/>
      <c r="O48" s="2" t="s">
        <v>38</v>
      </c>
    </row>
    <row r="49" ht="30" customHeight="1"/>
  </sheetData>
  <sheetProtection/>
  <mergeCells count="24">
    <mergeCell ref="C32:C34"/>
    <mergeCell ref="C35:C37"/>
    <mergeCell ref="C38:C40"/>
    <mergeCell ref="C41:C44"/>
    <mergeCell ref="C45:C48"/>
    <mergeCell ref="B32:B34"/>
    <mergeCell ref="B35:B37"/>
    <mergeCell ref="B38:B40"/>
    <mergeCell ref="B41:B44"/>
    <mergeCell ref="B45:B48"/>
    <mergeCell ref="C4:C6"/>
    <mergeCell ref="C7:C9"/>
    <mergeCell ref="C10:C12"/>
    <mergeCell ref="C13:C15"/>
    <mergeCell ref="C16:C21"/>
    <mergeCell ref="A1:O1"/>
    <mergeCell ref="B4:B9"/>
    <mergeCell ref="B10:B12"/>
    <mergeCell ref="B13:B21"/>
    <mergeCell ref="B22:B28"/>
    <mergeCell ref="B29:B31"/>
    <mergeCell ref="C22:C26"/>
    <mergeCell ref="C27:C28"/>
    <mergeCell ref="C29:C31"/>
  </mergeCells>
  <printOptions horizontalCentered="1"/>
  <pageMargins left="0.4722222222222222" right="0.4722222222222222" top="0.5118055555555555" bottom="0.45" header="0.5" footer="0.31"/>
  <pageSetup horizontalDpi="300" verticalDpi="3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2019-06-24T07:20:49Z</cp:lastPrinted>
  <dcterms:created xsi:type="dcterms:W3CDTF">2019-05-13T01:11:49Z</dcterms:created>
  <dcterms:modified xsi:type="dcterms:W3CDTF">2019-06-24T07:21:52Z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y fmtid="{D5CDD505-2E9C-101B-9397-08002B2CF9AE}" pid="4" name="KSOProductBuildVer">
    <vt:lpwstr>2052-11.1.0.8696</vt:lpwstr>
  </property>
  <property fmtid="{D5CDD505-2E9C-101B-9397-08002B2CF9AE}" pid="5" name="KSOReadingLayout">
    <vt:bool>true</vt:bool>
  </property>
</Properties>
</file>