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高中" sheetId="1" r:id="rId1"/>
  </sheets>
  <definedNames>
    <definedName name="_xlnm.Print_Titles" localSheetId="0">'高中'!$3:$4</definedName>
  </definedNames>
  <calcPr fullCalcOnLoad="1"/>
</workbook>
</file>

<file path=xl/sharedStrings.xml><?xml version="1.0" encoding="utf-8"?>
<sst xmlns="http://schemas.openxmlformats.org/spreadsheetml/2006/main" count="354" uniqueCount="185">
  <si>
    <t>序号</t>
  </si>
  <si>
    <t>姓名</t>
  </si>
  <si>
    <t>性别</t>
  </si>
  <si>
    <t>报考单位</t>
  </si>
  <si>
    <t>报考岗位</t>
  </si>
  <si>
    <t>岗位类别</t>
  </si>
  <si>
    <t>招考人数</t>
  </si>
  <si>
    <t>准考证号</t>
  </si>
  <si>
    <t>公共科目成绩</t>
  </si>
  <si>
    <t>加分情况</t>
  </si>
  <si>
    <t>笔试总成绩</t>
  </si>
  <si>
    <t>笔试折合</t>
  </si>
  <si>
    <t>面试折合</t>
  </si>
  <si>
    <t>考试总成绩</t>
  </si>
  <si>
    <t>位次</t>
  </si>
  <si>
    <t>是否进入体检</t>
  </si>
  <si>
    <t>67.00</t>
  </si>
  <si>
    <t>62.50</t>
  </si>
  <si>
    <t>63.00</t>
  </si>
  <si>
    <t>65.00</t>
  </si>
  <si>
    <t>文雯</t>
  </si>
  <si>
    <t>66.00</t>
  </si>
  <si>
    <t>63.50</t>
  </si>
  <si>
    <t>57.00</t>
  </si>
  <si>
    <t>60.50</t>
  </si>
  <si>
    <t>56.00</t>
  </si>
  <si>
    <t>55.00</t>
  </si>
  <si>
    <t>53.00</t>
  </si>
  <si>
    <t>54.50</t>
  </si>
  <si>
    <t>53.50</t>
  </si>
  <si>
    <t>69.50</t>
  </si>
  <si>
    <t>64.50</t>
  </si>
  <si>
    <t>61.50</t>
  </si>
  <si>
    <t>61.00</t>
  </si>
  <si>
    <t>60.00</t>
  </si>
  <si>
    <t>59.50</t>
  </si>
  <si>
    <t>69.00</t>
  </si>
  <si>
    <t>51.50</t>
  </si>
  <si>
    <t>614013</t>
  </si>
  <si>
    <t>何婧</t>
  </si>
  <si>
    <t>614015</t>
  </si>
  <si>
    <t>614016</t>
  </si>
  <si>
    <t>614017</t>
  </si>
  <si>
    <t>段龙</t>
  </si>
  <si>
    <t>614018</t>
  </si>
  <si>
    <t>614019</t>
  </si>
  <si>
    <t>杨宇翔</t>
  </si>
  <si>
    <t>于婷</t>
  </si>
  <si>
    <t>张红梅</t>
  </si>
  <si>
    <t>52.00</t>
  </si>
  <si>
    <t>赵春艳</t>
  </si>
  <si>
    <t>48.50</t>
  </si>
  <si>
    <t>47.00</t>
  </si>
  <si>
    <t>备课</t>
  </si>
  <si>
    <t>讲课</t>
  </si>
  <si>
    <t>说课</t>
  </si>
  <si>
    <t>黄金贵</t>
  </si>
  <si>
    <t>王强卫</t>
  </si>
  <si>
    <t>王前乾</t>
  </si>
  <si>
    <t>郭丹妮</t>
  </si>
  <si>
    <t>蒋玉婷</t>
  </si>
  <si>
    <t>吴琪</t>
  </si>
  <si>
    <t>蒋雪春</t>
  </si>
  <si>
    <t>陈代文</t>
  </si>
  <si>
    <t>冯羽</t>
  </si>
  <si>
    <t>何杰</t>
  </si>
  <si>
    <t>李谊</t>
  </si>
  <si>
    <t>税欣</t>
  </si>
  <si>
    <t>张茜</t>
  </si>
  <si>
    <t>周海斌</t>
  </si>
  <si>
    <t>王燕</t>
  </si>
  <si>
    <t>包敏</t>
  </si>
  <si>
    <t>朱辉</t>
  </si>
  <si>
    <t>唐凤</t>
  </si>
  <si>
    <t>卢奕岑</t>
  </si>
  <si>
    <t>杨霞</t>
  </si>
  <si>
    <t>孙洋</t>
  </si>
  <si>
    <t>冉冬梅</t>
  </si>
  <si>
    <t>梁小红</t>
  </si>
  <si>
    <t>李青青</t>
  </si>
  <si>
    <t>赵杨</t>
  </si>
  <si>
    <t>刘泓伶</t>
  </si>
  <si>
    <t>李幸</t>
  </si>
  <si>
    <t>韩香</t>
  </si>
  <si>
    <t>1614013023329</t>
  </si>
  <si>
    <t>1614013023402</t>
  </si>
  <si>
    <t>1614013023401</t>
  </si>
  <si>
    <t>1614013023403</t>
  </si>
  <si>
    <t>1614013023328</t>
  </si>
  <si>
    <t>1614013023325</t>
  </si>
  <si>
    <t>1614013023323</t>
  </si>
  <si>
    <t>1614013023324</t>
  </si>
  <si>
    <t>1614013023407</t>
  </si>
  <si>
    <t>1614013023406</t>
  </si>
  <si>
    <t>1614013023404</t>
  </si>
  <si>
    <t>1614015023416</t>
  </si>
  <si>
    <t>1614015023417</t>
  </si>
  <si>
    <t>1614015023423</t>
  </si>
  <si>
    <t>1614015023413</t>
  </si>
  <si>
    <t>1614015023409</t>
  </si>
  <si>
    <t>1614015023414</t>
  </si>
  <si>
    <t>1614015023418</t>
  </si>
  <si>
    <t>1614015023419</t>
  </si>
  <si>
    <t>1614015023421</t>
  </si>
  <si>
    <t>1614016023504</t>
  </si>
  <si>
    <t>1614016023501</t>
  </si>
  <si>
    <t>1614016023429</t>
  </si>
  <si>
    <t>1614016023426</t>
  </si>
  <si>
    <t>1614016023430</t>
  </si>
  <si>
    <t>1614016023425</t>
  </si>
  <si>
    <t>1614017023510</t>
  </si>
  <si>
    <t>1614017023509</t>
  </si>
  <si>
    <t>1614017023507</t>
  </si>
  <si>
    <t>1614018023514</t>
  </si>
  <si>
    <t>1614018023511</t>
  </si>
  <si>
    <t>1614018023512</t>
  </si>
  <si>
    <t>1614019023522</t>
  </si>
  <si>
    <t>1614019023520</t>
  </si>
  <si>
    <t>1614019023515</t>
  </si>
  <si>
    <t>面试各科得分</t>
  </si>
  <si>
    <t>0</t>
  </si>
  <si>
    <t>2019年上半年射洪县公开考试招聘教师考试总成绩和进入体检人员名单（高中）</t>
  </si>
  <si>
    <t>附件5：</t>
  </si>
  <si>
    <t>女</t>
  </si>
  <si>
    <t>普通高中学校</t>
  </si>
  <si>
    <t>专业技术</t>
  </si>
  <si>
    <t>0</t>
  </si>
  <si>
    <t>男</t>
  </si>
  <si>
    <t>普通高中学校</t>
  </si>
  <si>
    <t>专业技术</t>
  </si>
  <si>
    <t>0</t>
  </si>
  <si>
    <t>是</t>
  </si>
  <si>
    <t>女</t>
  </si>
  <si>
    <t>普通高中学校</t>
  </si>
  <si>
    <t>专业技术</t>
  </si>
  <si>
    <t>是</t>
  </si>
  <si>
    <t>女</t>
  </si>
  <si>
    <t>普通高中学校</t>
  </si>
  <si>
    <t>专业技术</t>
  </si>
  <si>
    <t>是</t>
  </si>
  <si>
    <t>女</t>
  </si>
  <si>
    <t>普通高中学校</t>
  </si>
  <si>
    <t>专业技术</t>
  </si>
  <si>
    <t>女</t>
  </si>
  <si>
    <t>普通高中学校</t>
  </si>
  <si>
    <t>专业技术</t>
  </si>
  <si>
    <t>男</t>
  </si>
  <si>
    <t>普通高中学校</t>
  </si>
  <si>
    <t>专业技术</t>
  </si>
  <si>
    <t>女</t>
  </si>
  <si>
    <t>缺考</t>
  </si>
  <si>
    <t>男</t>
  </si>
  <si>
    <t>普通高中学校</t>
  </si>
  <si>
    <t>专业技术</t>
  </si>
  <si>
    <t>是</t>
  </si>
  <si>
    <t>女</t>
  </si>
  <si>
    <t>男</t>
  </si>
  <si>
    <t>普通高中学校</t>
  </si>
  <si>
    <t>专业技术</t>
  </si>
  <si>
    <t>女</t>
  </si>
  <si>
    <t>是</t>
  </si>
  <si>
    <t>女</t>
  </si>
  <si>
    <t>普通高中学校</t>
  </si>
  <si>
    <t>专业技术</t>
  </si>
  <si>
    <t>是</t>
  </si>
  <si>
    <t>女</t>
  </si>
  <si>
    <t>普通高中学校</t>
  </si>
  <si>
    <t>专业技术</t>
  </si>
  <si>
    <t>女</t>
  </si>
  <si>
    <t>普通高中学校</t>
  </si>
  <si>
    <t>专业技术</t>
  </si>
  <si>
    <t>女</t>
  </si>
  <si>
    <t>普通高中学校</t>
  </si>
  <si>
    <t>专业技术</t>
  </si>
  <si>
    <t>是</t>
  </si>
  <si>
    <t>女</t>
  </si>
  <si>
    <t>普通高中学校</t>
  </si>
  <si>
    <t>专业技术</t>
  </si>
  <si>
    <t>是</t>
  </si>
  <si>
    <t>女</t>
  </si>
  <si>
    <t>普通高中学校</t>
  </si>
  <si>
    <t>专业技术</t>
  </si>
  <si>
    <t>是</t>
  </si>
  <si>
    <t>是</t>
  </si>
  <si>
    <r>
      <t xml:space="preserve">面试总成绩       </t>
    </r>
    <r>
      <rPr>
        <sz val="8"/>
        <color indexed="8"/>
        <rFont val="宋体"/>
        <family val="0"/>
      </rPr>
      <t>（备课*0.4+讲课*0.4+说课*0.2）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</si>
</sst>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8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1" fillId="0" borderId="0">
      <alignment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20" fillId="8" borderId="0" applyNumberFormat="0" applyBorder="0" applyAlignment="0" applyProtection="0"/>
    <xf numFmtId="0" fontId="17" fillId="2" borderId="8" applyNumberFormat="0" applyAlignment="0" applyProtection="0"/>
    <xf numFmtId="0" fontId="4" fillId="3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7" fontId="30" fillId="0" borderId="0" xfId="0" applyNumberFormat="1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41" applyFont="1" applyBorder="1" applyAlignment="1">
      <alignment horizontal="center" vertical="center" wrapText="1"/>
      <protection/>
    </xf>
    <xf numFmtId="49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Border="1" applyAlignment="1">
      <alignment horizontal="center" vertical="center"/>
    </xf>
    <xf numFmtId="177" fontId="33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4" fillId="0" borderId="11" xfId="40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49" fontId="34" fillId="0" borderId="11" xfId="40" applyNumberFormat="1" applyFont="1" applyBorder="1" applyAlignment="1">
      <alignment horizontal="center" vertical="center"/>
      <protection/>
    </xf>
    <xf numFmtId="177" fontId="34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4" fillId="0" borderId="14" xfId="40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110" zoomScaleNormal="110" zoomScalePageLayoutView="0" workbookViewId="0" topLeftCell="A9">
      <selection activeCell="E11" sqref="E11"/>
    </sheetView>
  </sheetViews>
  <sheetFormatPr defaultColWidth="9.00390625" defaultRowHeight="190.5" customHeight="1"/>
  <cols>
    <col min="1" max="1" width="4.75390625" style="1" customWidth="1"/>
    <col min="2" max="2" width="6.75390625" style="1" customWidth="1"/>
    <col min="3" max="3" width="6.50390625" style="1" customWidth="1"/>
    <col min="4" max="4" width="4.25390625" style="2" customWidth="1"/>
    <col min="5" max="5" width="11.25390625" style="1" customWidth="1"/>
    <col min="6" max="6" width="7.00390625" style="1" customWidth="1"/>
    <col min="7" max="7" width="4.50390625" style="1" customWidth="1"/>
    <col min="8" max="8" width="11.25390625" style="1" customWidth="1"/>
    <col min="9" max="9" width="6.125" style="1" customWidth="1"/>
    <col min="10" max="10" width="4.375" style="1" customWidth="1"/>
    <col min="11" max="11" width="6.125" style="1" customWidth="1"/>
    <col min="12" max="12" width="6.125" style="3" customWidth="1"/>
    <col min="13" max="15" width="5.75390625" style="3" customWidth="1"/>
    <col min="16" max="16" width="12.25390625" style="3" customWidth="1"/>
    <col min="17" max="17" width="6.375" style="3" customWidth="1"/>
    <col min="18" max="18" width="6.75390625" style="3" customWidth="1"/>
    <col min="19" max="19" width="4.875" style="1" customWidth="1"/>
    <col min="20" max="20" width="5.50390625" style="1" customWidth="1"/>
  </cols>
  <sheetData>
    <row r="1" spans="1:20" ht="18.75" customHeight="1">
      <c r="A1" s="4" t="s">
        <v>122</v>
      </c>
      <c r="B1" s="4"/>
      <c r="C1" s="5"/>
      <c r="D1" s="6"/>
      <c r="E1" s="5"/>
      <c r="F1" s="5"/>
      <c r="G1" s="5"/>
      <c r="H1" s="5"/>
      <c r="I1" s="5"/>
      <c r="J1" s="5"/>
      <c r="K1" s="5"/>
      <c r="L1" s="7"/>
      <c r="M1" s="7"/>
      <c r="N1" s="7"/>
      <c r="O1" s="7"/>
      <c r="P1" s="7"/>
      <c r="Q1" s="7"/>
      <c r="R1" s="7"/>
      <c r="S1" s="5"/>
      <c r="T1" s="5"/>
    </row>
    <row r="2" spans="1:20" ht="27" customHeight="1">
      <c r="A2" s="8" t="s">
        <v>121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8" customHeight="1">
      <c r="A3" s="9" t="s">
        <v>0</v>
      </c>
      <c r="B3" s="9" t="s">
        <v>4</v>
      </c>
      <c r="C3" s="9" t="s">
        <v>1</v>
      </c>
      <c r="D3" s="9" t="s">
        <v>2</v>
      </c>
      <c r="E3" s="10" t="s">
        <v>3</v>
      </c>
      <c r="F3" s="11" t="s">
        <v>5</v>
      </c>
      <c r="G3" s="11" t="s">
        <v>6</v>
      </c>
      <c r="H3" s="11" t="s">
        <v>7</v>
      </c>
      <c r="I3" s="9" t="s">
        <v>8</v>
      </c>
      <c r="J3" s="9" t="s">
        <v>9</v>
      </c>
      <c r="K3" s="9" t="s">
        <v>10</v>
      </c>
      <c r="L3" s="12" t="s">
        <v>11</v>
      </c>
      <c r="M3" s="13" t="s">
        <v>119</v>
      </c>
      <c r="N3" s="13"/>
      <c r="O3" s="13"/>
      <c r="P3" s="12" t="s">
        <v>184</v>
      </c>
      <c r="Q3" s="12" t="s">
        <v>12</v>
      </c>
      <c r="R3" s="12" t="s">
        <v>13</v>
      </c>
      <c r="S3" s="9" t="s">
        <v>14</v>
      </c>
      <c r="T3" s="9" t="s">
        <v>15</v>
      </c>
    </row>
    <row r="4" spans="1:20" ht="28.5" customHeight="1">
      <c r="A4" s="9"/>
      <c r="B4" s="9"/>
      <c r="C4" s="9"/>
      <c r="D4" s="9"/>
      <c r="E4" s="10"/>
      <c r="F4" s="11"/>
      <c r="G4" s="11"/>
      <c r="H4" s="11"/>
      <c r="I4" s="9"/>
      <c r="J4" s="9"/>
      <c r="K4" s="9"/>
      <c r="L4" s="12"/>
      <c r="M4" s="14" t="s">
        <v>53</v>
      </c>
      <c r="N4" s="14" t="s">
        <v>54</v>
      </c>
      <c r="O4" s="14" t="s">
        <v>55</v>
      </c>
      <c r="P4" s="12"/>
      <c r="Q4" s="12"/>
      <c r="R4" s="12"/>
      <c r="S4" s="9"/>
      <c r="T4" s="9"/>
    </row>
    <row r="5" spans="1:20" ht="24.75" customHeight="1">
      <c r="A5" s="15">
        <v>1</v>
      </c>
      <c r="B5" s="16" t="s">
        <v>38</v>
      </c>
      <c r="C5" s="16" t="s">
        <v>56</v>
      </c>
      <c r="D5" s="17" t="s">
        <v>123</v>
      </c>
      <c r="E5" s="17" t="s">
        <v>124</v>
      </c>
      <c r="F5" s="17" t="s">
        <v>125</v>
      </c>
      <c r="G5" s="18">
        <v>4</v>
      </c>
      <c r="H5" s="16" t="s">
        <v>84</v>
      </c>
      <c r="I5" s="16" t="s">
        <v>17</v>
      </c>
      <c r="J5" s="19" t="s">
        <v>126</v>
      </c>
      <c r="K5" s="16" t="s">
        <v>17</v>
      </c>
      <c r="L5" s="20">
        <f aca="true" t="shared" si="0" ref="L5:L39">K5*0.5</f>
        <v>31.25</v>
      </c>
      <c r="M5" s="20">
        <v>71.76</v>
      </c>
      <c r="N5" s="20">
        <v>82</v>
      </c>
      <c r="O5" s="20">
        <v>80.2</v>
      </c>
      <c r="P5" s="20">
        <f aca="true" t="shared" si="1" ref="P5:P14">M5*0.4+N5*0.4+O5*0.2</f>
        <v>77.54400000000001</v>
      </c>
      <c r="Q5" s="20">
        <f>P5*0.5</f>
        <v>38.772000000000006</v>
      </c>
      <c r="R5" s="20">
        <f aca="true" t="shared" si="2" ref="R5:R14">L5+Q5</f>
        <v>70.022</v>
      </c>
      <c r="S5" s="21">
        <v>1</v>
      </c>
      <c r="T5" s="17" t="s">
        <v>183</v>
      </c>
    </row>
    <row r="6" spans="1:20" ht="24.75" customHeight="1">
      <c r="A6" s="15">
        <v>2</v>
      </c>
      <c r="B6" s="16" t="s">
        <v>38</v>
      </c>
      <c r="C6" s="16" t="s">
        <v>57</v>
      </c>
      <c r="D6" s="17" t="s">
        <v>127</v>
      </c>
      <c r="E6" s="17" t="s">
        <v>128</v>
      </c>
      <c r="F6" s="17" t="s">
        <v>129</v>
      </c>
      <c r="G6" s="22"/>
      <c r="H6" s="16" t="s">
        <v>85</v>
      </c>
      <c r="I6" s="16" t="s">
        <v>24</v>
      </c>
      <c r="J6" s="19" t="s">
        <v>130</v>
      </c>
      <c r="K6" s="16" t="s">
        <v>24</v>
      </c>
      <c r="L6" s="20">
        <f t="shared" si="0"/>
        <v>30.25</v>
      </c>
      <c r="M6" s="20">
        <v>66.44</v>
      </c>
      <c r="N6" s="20">
        <v>74</v>
      </c>
      <c r="O6" s="20">
        <v>73.4</v>
      </c>
      <c r="P6" s="20">
        <f t="shared" si="1"/>
        <v>70.85600000000001</v>
      </c>
      <c r="Q6" s="20">
        <f aca="true" t="shared" si="3" ref="Q6:Q39">P6*0.5</f>
        <v>35.428000000000004</v>
      </c>
      <c r="R6" s="20">
        <f t="shared" si="2"/>
        <v>65.678</v>
      </c>
      <c r="S6" s="21">
        <v>2</v>
      </c>
      <c r="T6" s="17" t="s">
        <v>131</v>
      </c>
    </row>
    <row r="7" spans="1:20" ht="24.75" customHeight="1">
      <c r="A7" s="15">
        <v>3</v>
      </c>
      <c r="B7" s="16" t="s">
        <v>38</v>
      </c>
      <c r="C7" s="16" t="s">
        <v>58</v>
      </c>
      <c r="D7" s="17" t="s">
        <v>132</v>
      </c>
      <c r="E7" s="17" t="s">
        <v>133</v>
      </c>
      <c r="F7" s="17" t="s">
        <v>134</v>
      </c>
      <c r="G7" s="22"/>
      <c r="H7" s="16" t="s">
        <v>86</v>
      </c>
      <c r="I7" s="16" t="s">
        <v>33</v>
      </c>
      <c r="J7" s="19" t="s">
        <v>120</v>
      </c>
      <c r="K7" s="16" t="s">
        <v>33</v>
      </c>
      <c r="L7" s="20">
        <f t="shared" si="0"/>
        <v>30.5</v>
      </c>
      <c r="M7" s="20">
        <v>54.32</v>
      </c>
      <c r="N7" s="20">
        <v>80.6</v>
      </c>
      <c r="O7" s="20">
        <v>80.6</v>
      </c>
      <c r="P7" s="20">
        <f t="shared" si="1"/>
        <v>70.08800000000001</v>
      </c>
      <c r="Q7" s="20">
        <f t="shared" si="3"/>
        <v>35.044000000000004</v>
      </c>
      <c r="R7" s="20">
        <f t="shared" si="2"/>
        <v>65.54400000000001</v>
      </c>
      <c r="S7" s="21">
        <v>3</v>
      </c>
      <c r="T7" s="17" t="s">
        <v>135</v>
      </c>
    </row>
    <row r="8" spans="1:20" ht="24.75" customHeight="1">
      <c r="A8" s="15">
        <v>4</v>
      </c>
      <c r="B8" s="16" t="s">
        <v>38</v>
      </c>
      <c r="C8" s="16" t="s">
        <v>59</v>
      </c>
      <c r="D8" s="17" t="s">
        <v>136</v>
      </c>
      <c r="E8" s="17" t="s">
        <v>137</v>
      </c>
      <c r="F8" s="17" t="s">
        <v>138</v>
      </c>
      <c r="G8" s="22"/>
      <c r="H8" s="16" t="s">
        <v>87</v>
      </c>
      <c r="I8" s="16" t="s">
        <v>31</v>
      </c>
      <c r="J8" s="19" t="s">
        <v>120</v>
      </c>
      <c r="K8" s="16" t="s">
        <v>31</v>
      </c>
      <c r="L8" s="20">
        <f t="shared" si="0"/>
        <v>32.25</v>
      </c>
      <c r="M8" s="20">
        <v>48.72</v>
      </c>
      <c r="N8" s="20">
        <v>75</v>
      </c>
      <c r="O8" s="20">
        <v>77.2</v>
      </c>
      <c r="P8" s="20">
        <f t="shared" si="1"/>
        <v>64.928</v>
      </c>
      <c r="Q8" s="20">
        <f t="shared" si="3"/>
        <v>32.464</v>
      </c>
      <c r="R8" s="20">
        <f t="shared" si="2"/>
        <v>64.714</v>
      </c>
      <c r="S8" s="21">
        <v>4</v>
      </c>
      <c r="T8" s="17" t="s">
        <v>139</v>
      </c>
    </row>
    <row r="9" spans="1:20" ht="24.75" customHeight="1">
      <c r="A9" s="15">
        <v>5</v>
      </c>
      <c r="B9" s="16" t="s">
        <v>38</v>
      </c>
      <c r="C9" s="16" t="s">
        <v>60</v>
      </c>
      <c r="D9" s="17" t="s">
        <v>140</v>
      </c>
      <c r="E9" s="17" t="s">
        <v>141</v>
      </c>
      <c r="F9" s="17" t="s">
        <v>142</v>
      </c>
      <c r="G9" s="22"/>
      <c r="H9" s="16" t="s">
        <v>88</v>
      </c>
      <c r="I9" s="16" t="s">
        <v>34</v>
      </c>
      <c r="J9" s="19" t="s">
        <v>120</v>
      </c>
      <c r="K9" s="16" t="s">
        <v>34</v>
      </c>
      <c r="L9" s="20">
        <f t="shared" si="0"/>
        <v>30</v>
      </c>
      <c r="M9" s="20">
        <v>61.88</v>
      </c>
      <c r="N9" s="20">
        <v>70.8</v>
      </c>
      <c r="O9" s="20">
        <v>75.2</v>
      </c>
      <c r="P9" s="20">
        <f t="shared" si="1"/>
        <v>68.11200000000001</v>
      </c>
      <c r="Q9" s="20">
        <f t="shared" si="3"/>
        <v>34.056000000000004</v>
      </c>
      <c r="R9" s="20">
        <f t="shared" si="2"/>
        <v>64.05600000000001</v>
      </c>
      <c r="S9" s="21">
        <v>5</v>
      </c>
      <c r="T9" s="17"/>
    </row>
    <row r="10" spans="1:20" ht="24.75" customHeight="1">
      <c r="A10" s="15">
        <v>6</v>
      </c>
      <c r="B10" s="16" t="s">
        <v>38</v>
      </c>
      <c r="C10" s="16" t="s">
        <v>61</v>
      </c>
      <c r="D10" s="17" t="s">
        <v>140</v>
      </c>
      <c r="E10" s="17" t="s">
        <v>141</v>
      </c>
      <c r="F10" s="17" t="s">
        <v>142</v>
      </c>
      <c r="G10" s="22"/>
      <c r="H10" s="16" t="s">
        <v>89</v>
      </c>
      <c r="I10" s="16" t="s">
        <v>31</v>
      </c>
      <c r="J10" s="19" t="s">
        <v>120</v>
      </c>
      <c r="K10" s="16" t="s">
        <v>31</v>
      </c>
      <c r="L10" s="20">
        <f t="shared" si="0"/>
        <v>32.25</v>
      </c>
      <c r="M10" s="20">
        <v>40.4</v>
      </c>
      <c r="N10" s="20">
        <v>73.6</v>
      </c>
      <c r="O10" s="20">
        <v>69.8</v>
      </c>
      <c r="P10" s="20">
        <f t="shared" si="1"/>
        <v>59.559999999999995</v>
      </c>
      <c r="Q10" s="20">
        <f t="shared" si="3"/>
        <v>29.779999999999998</v>
      </c>
      <c r="R10" s="20">
        <f t="shared" si="2"/>
        <v>62.03</v>
      </c>
      <c r="S10" s="21">
        <v>6</v>
      </c>
      <c r="T10" s="17"/>
    </row>
    <row r="11" spans="1:20" ht="24.75" customHeight="1">
      <c r="A11" s="15">
        <v>7</v>
      </c>
      <c r="B11" s="16" t="s">
        <v>38</v>
      </c>
      <c r="C11" s="16" t="s">
        <v>62</v>
      </c>
      <c r="D11" s="17" t="s">
        <v>143</v>
      </c>
      <c r="E11" s="17" t="s">
        <v>144</v>
      </c>
      <c r="F11" s="17" t="s">
        <v>145</v>
      </c>
      <c r="G11" s="22"/>
      <c r="H11" s="16" t="s">
        <v>90</v>
      </c>
      <c r="I11" s="16" t="s">
        <v>25</v>
      </c>
      <c r="J11" s="19" t="s">
        <v>120</v>
      </c>
      <c r="K11" s="16" t="s">
        <v>25</v>
      </c>
      <c r="L11" s="20">
        <f t="shared" si="0"/>
        <v>28</v>
      </c>
      <c r="M11" s="20">
        <v>63.68</v>
      </c>
      <c r="N11" s="20">
        <v>64.2</v>
      </c>
      <c r="O11" s="20">
        <v>59.4</v>
      </c>
      <c r="P11" s="20">
        <f t="shared" si="1"/>
        <v>63.032000000000004</v>
      </c>
      <c r="Q11" s="20">
        <f t="shared" si="3"/>
        <v>31.516000000000002</v>
      </c>
      <c r="R11" s="20">
        <f t="shared" si="2"/>
        <v>59.516000000000005</v>
      </c>
      <c r="S11" s="21">
        <v>7</v>
      </c>
      <c r="T11" s="17"/>
    </row>
    <row r="12" spans="1:20" ht="24.75" customHeight="1">
      <c r="A12" s="15">
        <v>8</v>
      </c>
      <c r="B12" s="16" t="s">
        <v>38</v>
      </c>
      <c r="C12" s="16" t="s">
        <v>63</v>
      </c>
      <c r="D12" s="17" t="s">
        <v>146</v>
      </c>
      <c r="E12" s="17" t="s">
        <v>147</v>
      </c>
      <c r="F12" s="17" t="s">
        <v>148</v>
      </c>
      <c r="G12" s="22"/>
      <c r="H12" s="16" t="s">
        <v>91</v>
      </c>
      <c r="I12" s="16" t="s">
        <v>28</v>
      </c>
      <c r="J12" s="19" t="s">
        <v>120</v>
      </c>
      <c r="K12" s="16" t="s">
        <v>28</v>
      </c>
      <c r="L12" s="20">
        <f t="shared" si="0"/>
        <v>27.25</v>
      </c>
      <c r="M12" s="20">
        <v>58.88</v>
      </c>
      <c r="N12" s="20">
        <v>61.4</v>
      </c>
      <c r="O12" s="20">
        <v>63.6</v>
      </c>
      <c r="P12" s="20">
        <f t="shared" si="1"/>
        <v>60.83200000000001</v>
      </c>
      <c r="Q12" s="20">
        <f t="shared" si="3"/>
        <v>30.416000000000004</v>
      </c>
      <c r="R12" s="20">
        <f t="shared" si="2"/>
        <v>57.666000000000004</v>
      </c>
      <c r="S12" s="21">
        <v>8</v>
      </c>
      <c r="T12" s="17"/>
    </row>
    <row r="13" spans="1:20" ht="24.75" customHeight="1">
      <c r="A13" s="15">
        <v>9</v>
      </c>
      <c r="B13" s="16" t="s">
        <v>38</v>
      </c>
      <c r="C13" s="16" t="s">
        <v>43</v>
      </c>
      <c r="D13" s="17" t="s">
        <v>146</v>
      </c>
      <c r="E13" s="17" t="s">
        <v>147</v>
      </c>
      <c r="F13" s="17" t="s">
        <v>148</v>
      </c>
      <c r="G13" s="22"/>
      <c r="H13" s="16" t="s">
        <v>92</v>
      </c>
      <c r="I13" s="16" t="s">
        <v>37</v>
      </c>
      <c r="J13" s="19" t="s">
        <v>120</v>
      </c>
      <c r="K13" s="16" t="s">
        <v>37</v>
      </c>
      <c r="L13" s="20">
        <f t="shared" si="0"/>
        <v>25.75</v>
      </c>
      <c r="M13" s="20">
        <v>40.48</v>
      </c>
      <c r="N13" s="20">
        <v>65.4</v>
      </c>
      <c r="O13" s="20">
        <v>67.4</v>
      </c>
      <c r="P13" s="20">
        <f t="shared" si="1"/>
        <v>55.83200000000001</v>
      </c>
      <c r="Q13" s="20">
        <f t="shared" si="3"/>
        <v>27.916000000000004</v>
      </c>
      <c r="R13" s="20">
        <f t="shared" si="2"/>
        <v>53.666000000000004</v>
      </c>
      <c r="S13" s="21">
        <v>9</v>
      </c>
      <c r="T13" s="17"/>
    </row>
    <row r="14" spans="1:20" ht="24.75" customHeight="1">
      <c r="A14" s="15">
        <v>10</v>
      </c>
      <c r="B14" s="16" t="s">
        <v>38</v>
      </c>
      <c r="C14" s="16" t="s">
        <v>64</v>
      </c>
      <c r="D14" s="17" t="s">
        <v>149</v>
      </c>
      <c r="E14" s="17" t="s">
        <v>147</v>
      </c>
      <c r="F14" s="17" t="s">
        <v>148</v>
      </c>
      <c r="G14" s="22"/>
      <c r="H14" s="16" t="s">
        <v>93</v>
      </c>
      <c r="I14" s="16" t="s">
        <v>29</v>
      </c>
      <c r="J14" s="19" t="s">
        <v>120</v>
      </c>
      <c r="K14" s="16" t="s">
        <v>29</v>
      </c>
      <c r="L14" s="20">
        <f t="shared" si="0"/>
        <v>26.75</v>
      </c>
      <c r="M14" s="20">
        <v>36.92</v>
      </c>
      <c r="N14" s="20">
        <v>63</v>
      </c>
      <c r="O14" s="20">
        <v>63.4</v>
      </c>
      <c r="P14" s="20">
        <f t="shared" si="1"/>
        <v>52.648</v>
      </c>
      <c r="Q14" s="20">
        <f t="shared" si="3"/>
        <v>26.324</v>
      </c>
      <c r="R14" s="20">
        <f t="shared" si="2"/>
        <v>53.074</v>
      </c>
      <c r="S14" s="21">
        <v>10</v>
      </c>
      <c r="T14" s="17"/>
    </row>
    <row r="15" spans="1:20" ht="24.75" customHeight="1">
      <c r="A15" s="15">
        <v>11</v>
      </c>
      <c r="B15" s="16" t="s">
        <v>38</v>
      </c>
      <c r="C15" s="16" t="s">
        <v>65</v>
      </c>
      <c r="D15" s="17" t="s">
        <v>149</v>
      </c>
      <c r="E15" s="17" t="s">
        <v>147</v>
      </c>
      <c r="F15" s="17" t="s">
        <v>148</v>
      </c>
      <c r="G15" s="23"/>
      <c r="H15" s="16" t="s">
        <v>94</v>
      </c>
      <c r="I15" s="16" t="s">
        <v>27</v>
      </c>
      <c r="J15" s="19" t="s">
        <v>120</v>
      </c>
      <c r="K15" s="16" t="s">
        <v>27</v>
      </c>
      <c r="L15" s="20">
        <f t="shared" si="0"/>
        <v>26.5</v>
      </c>
      <c r="M15" s="20" t="s">
        <v>150</v>
      </c>
      <c r="N15" s="20" t="s">
        <v>150</v>
      </c>
      <c r="O15" s="20" t="s">
        <v>150</v>
      </c>
      <c r="P15" s="20"/>
      <c r="Q15" s="20"/>
      <c r="R15" s="20"/>
      <c r="S15" s="21"/>
      <c r="T15" s="17"/>
    </row>
    <row r="16" spans="1:20" ht="24.75" customHeight="1">
      <c r="A16" s="15">
        <v>12</v>
      </c>
      <c r="B16" s="16" t="s">
        <v>40</v>
      </c>
      <c r="C16" s="16" t="s">
        <v>46</v>
      </c>
      <c r="D16" s="17" t="s">
        <v>151</v>
      </c>
      <c r="E16" s="17" t="s">
        <v>152</v>
      </c>
      <c r="F16" s="17" t="s">
        <v>153</v>
      </c>
      <c r="G16" s="18">
        <v>4</v>
      </c>
      <c r="H16" s="16" t="s">
        <v>95</v>
      </c>
      <c r="I16" s="16" t="s">
        <v>30</v>
      </c>
      <c r="J16" s="19" t="s">
        <v>120</v>
      </c>
      <c r="K16" s="16" t="s">
        <v>30</v>
      </c>
      <c r="L16" s="20">
        <f t="shared" si="0"/>
        <v>34.75</v>
      </c>
      <c r="M16" s="20">
        <v>68.84</v>
      </c>
      <c r="N16" s="20">
        <v>78.4</v>
      </c>
      <c r="O16" s="20">
        <v>76.6</v>
      </c>
      <c r="P16" s="20">
        <f aca="true" t="shared" si="4" ref="P16:P39">M16*0.4+N16*0.4+O16*0.2</f>
        <v>74.21600000000001</v>
      </c>
      <c r="Q16" s="20">
        <f t="shared" si="3"/>
        <v>37.108000000000004</v>
      </c>
      <c r="R16" s="20">
        <f aca="true" t="shared" si="5" ref="R16:R39">L16+Q16</f>
        <v>71.858</v>
      </c>
      <c r="S16" s="21">
        <v>1</v>
      </c>
      <c r="T16" s="17" t="s">
        <v>154</v>
      </c>
    </row>
    <row r="17" spans="1:20" ht="24.75" customHeight="1">
      <c r="A17" s="15">
        <v>13</v>
      </c>
      <c r="B17" s="16" t="s">
        <v>40</v>
      </c>
      <c r="C17" s="16" t="s">
        <v>66</v>
      </c>
      <c r="D17" s="17" t="s">
        <v>155</v>
      </c>
      <c r="E17" s="17" t="s">
        <v>152</v>
      </c>
      <c r="F17" s="17" t="s">
        <v>153</v>
      </c>
      <c r="G17" s="22"/>
      <c r="H17" s="16" t="s">
        <v>96</v>
      </c>
      <c r="I17" s="16" t="s">
        <v>24</v>
      </c>
      <c r="J17" s="19" t="s">
        <v>120</v>
      </c>
      <c r="K17" s="16" t="s">
        <v>24</v>
      </c>
      <c r="L17" s="20">
        <f t="shared" si="0"/>
        <v>30.25</v>
      </c>
      <c r="M17" s="20">
        <v>71.36</v>
      </c>
      <c r="N17" s="20">
        <v>86.6</v>
      </c>
      <c r="O17" s="20">
        <v>85.4</v>
      </c>
      <c r="P17" s="20">
        <f t="shared" si="4"/>
        <v>80.264</v>
      </c>
      <c r="Q17" s="20">
        <f t="shared" si="3"/>
        <v>40.132</v>
      </c>
      <c r="R17" s="20">
        <f t="shared" si="5"/>
        <v>70.382</v>
      </c>
      <c r="S17" s="21">
        <v>2</v>
      </c>
      <c r="T17" s="17" t="s">
        <v>154</v>
      </c>
    </row>
    <row r="18" spans="1:20" ht="24.75" customHeight="1">
      <c r="A18" s="15">
        <v>14</v>
      </c>
      <c r="B18" s="16" t="s">
        <v>40</v>
      </c>
      <c r="C18" s="16" t="s">
        <v>67</v>
      </c>
      <c r="D18" s="17" t="s">
        <v>155</v>
      </c>
      <c r="E18" s="17" t="s">
        <v>152</v>
      </c>
      <c r="F18" s="17" t="s">
        <v>153</v>
      </c>
      <c r="G18" s="22"/>
      <c r="H18" s="16" t="s">
        <v>97</v>
      </c>
      <c r="I18" s="16" t="s">
        <v>19</v>
      </c>
      <c r="J18" s="19" t="s">
        <v>120</v>
      </c>
      <c r="K18" s="16" t="s">
        <v>19</v>
      </c>
      <c r="L18" s="20">
        <f t="shared" si="0"/>
        <v>32.5</v>
      </c>
      <c r="M18" s="20">
        <v>56.16</v>
      </c>
      <c r="N18" s="20">
        <v>66</v>
      </c>
      <c r="O18" s="20">
        <v>67.4</v>
      </c>
      <c r="P18" s="20">
        <f t="shared" si="4"/>
        <v>62.34400000000001</v>
      </c>
      <c r="Q18" s="20">
        <f t="shared" si="3"/>
        <v>31.172000000000004</v>
      </c>
      <c r="R18" s="20">
        <f t="shared" si="5"/>
        <v>63.672000000000004</v>
      </c>
      <c r="S18" s="21">
        <v>3</v>
      </c>
      <c r="T18" s="17" t="s">
        <v>154</v>
      </c>
    </row>
    <row r="19" spans="1:20" ht="24.75" customHeight="1">
      <c r="A19" s="15">
        <v>15</v>
      </c>
      <c r="B19" s="16" t="s">
        <v>40</v>
      </c>
      <c r="C19" s="16" t="s">
        <v>68</v>
      </c>
      <c r="D19" s="17" t="s">
        <v>155</v>
      </c>
      <c r="E19" s="17" t="s">
        <v>152</v>
      </c>
      <c r="F19" s="17" t="s">
        <v>153</v>
      </c>
      <c r="G19" s="22"/>
      <c r="H19" s="16" t="s">
        <v>98</v>
      </c>
      <c r="I19" s="16" t="s">
        <v>49</v>
      </c>
      <c r="J19" s="19" t="s">
        <v>120</v>
      </c>
      <c r="K19" s="16" t="s">
        <v>49</v>
      </c>
      <c r="L19" s="20">
        <f t="shared" si="0"/>
        <v>26</v>
      </c>
      <c r="M19" s="20">
        <v>60.6</v>
      </c>
      <c r="N19" s="20">
        <v>77.8</v>
      </c>
      <c r="O19" s="20">
        <v>75</v>
      </c>
      <c r="P19" s="20">
        <f t="shared" si="4"/>
        <v>70.36</v>
      </c>
      <c r="Q19" s="20">
        <f t="shared" si="3"/>
        <v>35.18</v>
      </c>
      <c r="R19" s="20">
        <f t="shared" si="5"/>
        <v>61.18</v>
      </c>
      <c r="S19" s="21">
        <v>4</v>
      </c>
      <c r="T19" s="17" t="s">
        <v>154</v>
      </c>
    </row>
    <row r="20" spans="1:20" ht="24.75" customHeight="1">
      <c r="A20" s="15">
        <v>16</v>
      </c>
      <c r="B20" s="16" t="s">
        <v>40</v>
      </c>
      <c r="C20" s="16" t="s">
        <v>69</v>
      </c>
      <c r="D20" s="17" t="s">
        <v>156</v>
      </c>
      <c r="E20" s="17" t="s">
        <v>157</v>
      </c>
      <c r="F20" s="17" t="s">
        <v>158</v>
      </c>
      <c r="G20" s="22"/>
      <c r="H20" s="16" t="s">
        <v>99</v>
      </c>
      <c r="I20" s="16" t="s">
        <v>52</v>
      </c>
      <c r="J20" s="19" t="s">
        <v>120</v>
      </c>
      <c r="K20" s="16" t="s">
        <v>52</v>
      </c>
      <c r="L20" s="20">
        <f t="shared" si="0"/>
        <v>23.5</v>
      </c>
      <c r="M20" s="20">
        <v>75.32</v>
      </c>
      <c r="N20" s="20">
        <v>75.2</v>
      </c>
      <c r="O20" s="20">
        <v>75.6</v>
      </c>
      <c r="P20" s="20">
        <f t="shared" si="4"/>
        <v>75.328</v>
      </c>
      <c r="Q20" s="20">
        <f t="shared" si="3"/>
        <v>37.664</v>
      </c>
      <c r="R20" s="20">
        <f t="shared" si="5"/>
        <v>61.164</v>
      </c>
      <c r="S20" s="21">
        <v>5</v>
      </c>
      <c r="T20" s="17"/>
    </row>
    <row r="21" spans="1:20" ht="24.75" customHeight="1">
      <c r="A21" s="15">
        <v>17</v>
      </c>
      <c r="B21" s="16" t="s">
        <v>40</v>
      </c>
      <c r="C21" s="16" t="s">
        <v>70</v>
      </c>
      <c r="D21" s="17" t="s">
        <v>159</v>
      </c>
      <c r="E21" s="17" t="s">
        <v>157</v>
      </c>
      <c r="F21" s="17" t="s">
        <v>158</v>
      </c>
      <c r="G21" s="22"/>
      <c r="H21" s="16" t="s">
        <v>100</v>
      </c>
      <c r="I21" s="16" t="s">
        <v>17</v>
      </c>
      <c r="J21" s="19" t="s">
        <v>120</v>
      </c>
      <c r="K21" s="16" t="s">
        <v>17</v>
      </c>
      <c r="L21" s="20">
        <f t="shared" si="0"/>
        <v>31.25</v>
      </c>
      <c r="M21" s="20">
        <v>40.96</v>
      </c>
      <c r="N21" s="20">
        <v>67.6</v>
      </c>
      <c r="O21" s="20">
        <v>70.2</v>
      </c>
      <c r="P21" s="20">
        <f t="shared" si="4"/>
        <v>57.464</v>
      </c>
      <c r="Q21" s="20">
        <f t="shared" si="3"/>
        <v>28.732</v>
      </c>
      <c r="R21" s="20">
        <f t="shared" si="5"/>
        <v>59.982</v>
      </c>
      <c r="S21" s="21">
        <v>6</v>
      </c>
      <c r="T21" s="17"/>
    </row>
    <row r="22" spans="1:20" ht="24.75" customHeight="1">
      <c r="A22" s="15">
        <v>18</v>
      </c>
      <c r="B22" s="16" t="s">
        <v>40</v>
      </c>
      <c r="C22" s="16" t="s">
        <v>71</v>
      </c>
      <c r="D22" s="17" t="s">
        <v>159</v>
      </c>
      <c r="E22" s="17" t="s">
        <v>157</v>
      </c>
      <c r="F22" s="17" t="s">
        <v>158</v>
      </c>
      <c r="G22" s="22"/>
      <c r="H22" s="16" t="s">
        <v>101</v>
      </c>
      <c r="I22" s="16" t="s">
        <v>35</v>
      </c>
      <c r="J22" s="19" t="s">
        <v>120</v>
      </c>
      <c r="K22" s="16" t="s">
        <v>35</v>
      </c>
      <c r="L22" s="20">
        <f t="shared" si="0"/>
        <v>29.75</v>
      </c>
      <c r="M22" s="20">
        <v>46.68</v>
      </c>
      <c r="N22" s="20">
        <v>68.8</v>
      </c>
      <c r="O22" s="20">
        <v>71</v>
      </c>
      <c r="P22" s="20">
        <f t="shared" si="4"/>
        <v>60.392</v>
      </c>
      <c r="Q22" s="20">
        <f t="shared" si="3"/>
        <v>30.196</v>
      </c>
      <c r="R22" s="20">
        <f t="shared" si="5"/>
        <v>59.946</v>
      </c>
      <c r="S22" s="21">
        <v>7</v>
      </c>
      <c r="T22" s="17"/>
    </row>
    <row r="23" spans="1:20" ht="24.75" customHeight="1">
      <c r="A23" s="15">
        <v>19</v>
      </c>
      <c r="B23" s="16" t="s">
        <v>40</v>
      </c>
      <c r="C23" s="16" t="s">
        <v>72</v>
      </c>
      <c r="D23" s="17" t="s">
        <v>156</v>
      </c>
      <c r="E23" s="17" t="s">
        <v>157</v>
      </c>
      <c r="F23" s="17" t="s">
        <v>158</v>
      </c>
      <c r="G23" s="22"/>
      <c r="H23" s="16" t="s">
        <v>102</v>
      </c>
      <c r="I23" s="16" t="s">
        <v>23</v>
      </c>
      <c r="J23" s="19" t="s">
        <v>120</v>
      </c>
      <c r="K23" s="16" t="s">
        <v>23</v>
      </c>
      <c r="L23" s="20">
        <f t="shared" si="0"/>
        <v>28.5</v>
      </c>
      <c r="M23" s="20">
        <v>47.68</v>
      </c>
      <c r="N23" s="20">
        <v>67.4</v>
      </c>
      <c r="O23" s="20">
        <v>65.4</v>
      </c>
      <c r="P23" s="20">
        <f t="shared" si="4"/>
        <v>59.11200000000001</v>
      </c>
      <c r="Q23" s="20">
        <f t="shared" si="3"/>
        <v>29.556000000000004</v>
      </c>
      <c r="R23" s="20">
        <f t="shared" si="5"/>
        <v>58.056000000000004</v>
      </c>
      <c r="S23" s="21">
        <v>8</v>
      </c>
      <c r="T23" s="17"/>
    </row>
    <row r="24" spans="1:20" ht="24.75" customHeight="1">
      <c r="A24" s="15">
        <v>20</v>
      </c>
      <c r="B24" s="16" t="s">
        <v>40</v>
      </c>
      <c r="C24" s="16" t="s">
        <v>73</v>
      </c>
      <c r="D24" s="17" t="s">
        <v>159</v>
      </c>
      <c r="E24" s="17" t="s">
        <v>157</v>
      </c>
      <c r="F24" s="17" t="s">
        <v>158</v>
      </c>
      <c r="G24" s="23"/>
      <c r="H24" s="16" t="s">
        <v>103</v>
      </c>
      <c r="I24" s="16" t="s">
        <v>51</v>
      </c>
      <c r="J24" s="19" t="s">
        <v>120</v>
      </c>
      <c r="K24" s="16" t="s">
        <v>51</v>
      </c>
      <c r="L24" s="20">
        <f t="shared" si="0"/>
        <v>24.25</v>
      </c>
      <c r="M24" s="20">
        <v>61.8</v>
      </c>
      <c r="N24" s="20">
        <v>63.6</v>
      </c>
      <c r="O24" s="20">
        <v>57.6</v>
      </c>
      <c r="P24" s="20">
        <f t="shared" si="4"/>
        <v>61.68</v>
      </c>
      <c r="Q24" s="20">
        <f t="shared" si="3"/>
        <v>30.84</v>
      </c>
      <c r="R24" s="20">
        <f t="shared" si="5"/>
        <v>55.09</v>
      </c>
      <c r="S24" s="21">
        <v>9</v>
      </c>
      <c r="T24" s="17"/>
    </row>
    <row r="25" spans="1:20" ht="24.75" customHeight="1">
      <c r="A25" s="15">
        <v>21</v>
      </c>
      <c r="B25" s="16" t="s">
        <v>41</v>
      </c>
      <c r="C25" s="16" t="s">
        <v>47</v>
      </c>
      <c r="D25" s="17" t="s">
        <v>159</v>
      </c>
      <c r="E25" s="17" t="s">
        <v>157</v>
      </c>
      <c r="F25" s="17" t="s">
        <v>158</v>
      </c>
      <c r="G25" s="18">
        <v>2</v>
      </c>
      <c r="H25" s="16" t="s">
        <v>104</v>
      </c>
      <c r="I25" s="16" t="s">
        <v>18</v>
      </c>
      <c r="J25" s="19" t="s">
        <v>120</v>
      </c>
      <c r="K25" s="16" t="s">
        <v>18</v>
      </c>
      <c r="L25" s="20">
        <f t="shared" si="0"/>
        <v>31.5</v>
      </c>
      <c r="M25" s="20">
        <v>84.36</v>
      </c>
      <c r="N25" s="20">
        <v>77.2</v>
      </c>
      <c r="O25" s="20">
        <v>75.8</v>
      </c>
      <c r="P25" s="20">
        <f t="shared" si="4"/>
        <v>79.78399999999999</v>
      </c>
      <c r="Q25" s="20">
        <f t="shared" si="3"/>
        <v>39.891999999999996</v>
      </c>
      <c r="R25" s="20">
        <f t="shared" si="5"/>
        <v>71.392</v>
      </c>
      <c r="S25" s="21">
        <v>1</v>
      </c>
      <c r="T25" s="17" t="s">
        <v>160</v>
      </c>
    </row>
    <row r="26" spans="1:20" ht="24.75" customHeight="1">
      <c r="A26" s="15">
        <v>22</v>
      </c>
      <c r="B26" s="16" t="s">
        <v>41</v>
      </c>
      <c r="C26" s="16" t="s">
        <v>74</v>
      </c>
      <c r="D26" s="17" t="s">
        <v>161</v>
      </c>
      <c r="E26" s="17" t="s">
        <v>162</v>
      </c>
      <c r="F26" s="17" t="s">
        <v>163</v>
      </c>
      <c r="G26" s="22"/>
      <c r="H26" s="16" t="s">
        <v>105</v>
      </c>
      <c r="I26" s="16" t="s">
        <v>33</v>
      </c>
      <c r="J26" s="19" t="s">
        <v>120</v>
      </c>
      <c r="K26" s="16" t="s">
        <v>33</v>
      </c>
      <c r="L26" s="20">
        <f t="shared" si="0"/>
        <v>30.5</v>
      </c>
      <c r="M26" s="20">
        <v>79.04</v>
      </c>
      <c r="N26" s="20">
        <v>77</v>
      </c>
      <c r="O26" s="20">
        <v>78.4</v>
      </c>
      <c r="P26" s="20">
        <f t="shared" si="4"/>
        <v>78.096</v>
      </c>
      <c r="Q26" s="20">
        <f t="shared" si="3"/>
        <v>39.048</v>
      </c>
      <c r="R26" s="20">
        <f t="shared" si="5"/>
        <v>69.548</v>
      </c>
      <c r="S26" s="21">
        <v>2</v>
      </c>
      <c r="T26" s="17" t="s">
        <v>164</v>
      </c>
    </row>
    <row r="27" spans="1:20" ht="24.75" customHeight="1">
      <c r="A27" s="15">
        <v>23</v>
      </c>
      <c r="B27" s="16" t="s">
        <v>41</v>
      </c>
      <c r="C27" s="16" t="s">
        <v>75</v>
      </c>
      <c r="D27" s="17" t="s">
        <v>161</v>
      </c>
      <c r="E27" s="17" t="s">
        <v>162</v>
      </c>
      <c r="F27" s="17" t="s">
        <v>163</v>
      </c>
      <c r="G27" s="22"/>
      <c r="H27" s="16" t="s">
        <v>106</v>
      </c>
      <c r="I27" s="16" t="s">
        <v>24</v>
      </c>
      <c r="J27" s="19" t="s">
        <v>120</v>
      </c>
      <c r="K27" s="16" t="s">
        <v>24</v>
      </c>
      <c r="L27" s="20">
        <f t="shared" si="0"/>
        <v>30.25</v>
      </c>
      <c r="M27" s="20">
        <v>75.32</v>
      </c>
      <c r="N27" s="20">
        <v>77</v>
      </c>
      <c r="O27" s="20">
        <v>76.4</v>
      </c>
      <c r="P27" s="20">
        <f t="shared" si="4"/>
        <v>76.208</v>
      </c>
      <c r="Q27" s="20">
        <f t="shared" si="3"/>
        <v>38.104</v>
      </c>
      <c r="R27" s="20">
        <f t="shared" si="5"/>
        <v>68.354</v>
      </c>
      <c r="S27" s="21">
        <v>3</v>
      </c>
      <c r="T27" s="17"/>
    </row>
    <row r="28" spans="1:20" ht="24.75" customHeight="1">
      <c r="A28" s="15">
        <v>24</v>
      </c>
      <c r="B28" s="16" t="s">
        <v>41</v>
      </c>
      <c r="C28" s="16" t="s">
        <v>76</v>
      </c>
      <c r="D28" s="17" t="s">
        <v>161</v>
      </c>
      <c r="E28" s="17" t="s">
        <v>162</v>
      </c>
      <c r="F28" s="17" t="s">
        <v>163</v>
      </c>
      <c r="G28" s="22"/>
      <c r="H28" s="16" t="s">
        <v>107</v>
      </c>
      <c r="I28" s="16" t="s">
        <v>16</v>
      </c>
      <c r="J28" s="19" t="s">
        <v>120</v>
      </c>
      <c r="K28" s="16" t="s">
        <v>16</v>
      </c>
      <c r="L28" s="20">
        <f t="shared" si="0"/>
        <v>33.5</v>
      </c>
      <c r="M28" s="20">
        <v>51.76</v>
      </c>
      <c r="N28" s="20">
        <v>77</v>
      </c>
      <c r="O28" s="20">
        <v>76.4</v>
      </c>
      <c r="P28" s="20">
        <f t="shared" si="4"/>
        <v>66.784</v>
      </c>
      <c r="Q28" s="20">
        <f t="shared" si="3"/>
        <v>33.392</v>
      </c>
      <c r="R28" s="20">
        <f t="shared" si="5"/>
        <v>66.892</v>
      </c>
      <c r="S28" s="21">
        <v>4</v>
      </c>
      <c r="T28" s="17"/>
    </row>
    <row r="29" spans="1:20" ht="24.75" customHeight="1">
      <c r="A29" s="15">
        <v>25</v>
      </c>
      <c r="B29" s="16" t="s">
        <v>41</v>
      </c>
      <c r="C29" s="16" t="s">
        <v>77</v>
      </c>
      <c r="D29" s="17" t="s">
        <v>165</v>
      </c>
      <c r="E29" s="17" t="s">
        <v>166</v>
      </c>
      <c r="F29" s="17" t="s">
        <v>167</v>
      </c>
      <c r="G29" s="22"/>
      <c r="H29" s="16" t="s">
        <v>108</v>
      </c>
      <c r="I29" s="16" t="s">
        <v>36</v>
      </c>
      <c r="J29" s="19" t="s">
        <v>120</v>
      </c>
      <c r="K29" s="16" t="s">
        <v>36</v>
      </c>
      <c r="L29" s="20">
        <f t="shared" si="0"/>
        <v>34.5</v>
      </c>
      <c r="M29" s="20">
        <v>46.72</v>
      </c>
      <c r="N29" s="20">
        <v>71.4</v>
      </c>
      <c r="O29" s="20">
        <v>71.6</v>
      </c>
      <c r="P29" s="20">
        <f t="shared" si="4"/>
        <v>61.568000000000005</v>
      </c>
      <c r="Q29" s="20">
        <f t="shared" si="3"/>
        <v>30.784000000000002</v>
      </c>
      <c r="R29" s="20">
        <f t="shared" si="5"/>
        <v>65.284</v>
      </c>
      <c r="S29" s="21">
        <v>5</v>
      </c>
      <c r="T29" s="17"/>
    </row>
    <row r="30" spans="1:20" ht="24.75" customHeight="1">
      <c r="A30" s="15">
        <v>26</v>
      </c>
      <c r="B30" s="16" t="s">
        <v>41</v>
      </c>
      <c r="C30" s="16" t="s">
        <v>78</v>
      </c>
      <c r="D30" s="17" t="s">
        <v>168</v>
      </c>
      <c r="E30" s="17" t="s">
        <v>169</v>
      </c>
      <c r="F30" s="17" t="s">
        <v>170</v>
      </c>
      <c r="G30" s="23"/>
      <c r="H30" s="16" t="s">
        <v>109</v>
      </c>
      <c r="I30" s="16" t="s">
        <v>35</v>
      </c>
      <c r="J30" s="19" t="s">
        <v>120</v>
      </c>
      <c r="K30" s="16" t="s">
        <v>35</v>
      </c>
      <c r="L30" s="20">
        <f t="shared" si="0"/>
        <v>29.75</v>
      </c>
      <c r="M30" s="20">
        <v>38.76</v>
      </c>
      <c r="N30" s="20">
        <v>74.4</v>
      </c>
      <c r="O30" s="20">
        <v>75.4</v>
      </c>
      <c r="P30" s="20">
        <f t="shared" si="4"/>
        <v>60.34400000000001</v>
      </c>
      <c r="Q30" s="20">
        <f t="shared" si="3"/>
        <v>30.172000000000004</v>
      </c>
      <c r="R30" s="20">
        <f t="shared" si="5"/>
        <v>59.922000000000004</v>
      </c>
      <c r="S30" s="21">
        <v>6</v>
      </c>
      <c r="T30" s="17"/>
    </row>
    <row r="31" spans="1:20" ht="24.75" customHeight="1">
      <c r="A31" s="15">
        <v>27</v>
      </c>
      <c r="B31" s="16" t="s">
        <v>42</v>
      </c>
      <c r="C31" s="16" t="s">
        <v>79</v>
      </c>
      <c r="D31" s="17" t="s">
        <v>171</v>
      </c>
      <c r="E31" s="17" t="s">
        <v>172</v>
      </c>
      <c r="F31" s="17" t="s">
        <v>173</v>
      </c>
      <c r="G31" s="18">
        <v>1</v>
      </c>
      <c r="H31" s="16" t="s">
        <v>110</v>
      </c>
      <c r="I31" s="16" t="s">
        <v>28</v>
      </c>
      <c r="J31" s="19" t="s">
        <v>120</v>
      </c>
      <c r="K31" s="16" t="s">
        <v>28</v>
      </c>
      <c r="L31" s="20">
        <f t="shared" si="0"/>
        <v>27.25</v>
      </c>
      <c r="M31" s="20">
        <v>61.64</v>
      </c>
      <c r="N31" s="20">
        <v>71.2</v>
      </c>
      <c r="O31" s="20">
        <v>74.2</v>
      </c>
      <c r="P31" s="20">
        <f t="shared" si="4"/>
        <v>67.97600000000001</v>
      </c>
      <c r="Q31" s="20">
        <f t="shared" si="3"/>
        <v>33.98800000000001</v>
      </c>
      <c r="R31" s="20">
        <f t="shared" si="5"/>
        <v>61.23800000000001</v>
      </c>
      <c r="S31" s="21">
        <v>1</v>
      </c>
      <c r="T31" s="17" t="s">
        <v>174</v>
      </c>
    </row>
    <row r="32" spans="1:20" ht="24.75" customHeight="1">
      <c r="A32" s="15">
        <v>28</v>
      </c>
      <c r="B32" s="16" t="s">
        <v>42</v>
      </c>
      <c r="C32" s="16" t="s">
        <v>20</v>
      </c>
      <c r="D32" s="17" t="s">
        <v>171</v>
      </c>
      <c r="E32" s="17" t="s">
        <v>172</v>
      </c>
      <c r="F32" s="17" t="s">
        <v>173</v>
      </c>
      <c r="G32" s="22"/>
      <c r="H32" s="16" t="s">
        <v>111</v>
      </c>
      <c r="I32" s="16" t="s">
        <v>26</v>
      </c>
      <c r="J32" s="19" t="s">
        <v>120</v>
      </c>
      <c r="K32" s="16" t="s">
        <v>26</v>
      </c>
      <c r="L32" s="20">
        <f t="shared" si="0"/>
        <v>27.5</v>
      </c>
      <c r="M32" s="20">
        <v>33.52</v>
      </c>
      <c r="N32" s="20">
        <v>80.4</v>
      </c>
      <c r="O32" s="20">
        <v>83.4</v>
      </c>
      <c r="P32" s="20">
        <f t="shared" si="4"/>
        <v>62.248000000000005</v>
      </c>
      <c r="Q32" s="20">
        <f t="shared" si="3"/>
        <v>31.124000000000002</v>
      </c>
      <c r="R32" s="20">
        <f t="shared" si="5"/>
        <v>58.624</v>
      </c>
      <c r="S32" s="21">
        <v>2</v>
      </c>
      <c r="T32" s="17"/>
    </row>
    <row r="33" spans="1:20" ht="24.75" customHeight="1">
      <c r="A33" s="15">
        <v>29</v>
      </c>
      <c r="B33" s="16" t="s">
        <v>42</v>
      </c>
      <c r="C33" s="16" t="s">
        <v>80</v>
      </c>
      <c r="D33" s="17" t="s">
        <v>171</v>
      </c>
      <c r="E33" s="17" t="s">
        <v>172</v>
      </c>
      <c r="F33" s="17" t="s">
        <v>173</v>
      </c>
      <c r="G33" s="23"/>
      <c r="H33" s="16" t="s">
        <v>112</v>
      </c>
      <c r="I33" s="16" t="s">
        <v>28</v>
      </c>
      <c r="J33" s="19" t="s">
        <v>120</v>
      </c>
      <c r="K33" s="16" t="s">
        <v>28</v>
      </c>
      <c r="L33" s="20">
        <f t="shared" si="0"/>
        <v>27.25</v>
      </c>
      <c r="M33" s="20">
        <v>41.04</v>
      </c>
      <c r="N33" s="20">
        <v>67</v>
      </c>
      <c r="O33" s="20">
        <v>68.4</v>
      </c>
      <c r="P33" s="20">
        <f t="shared" si="4"/>
        <v>56.896</v>
      </c>
      <c r="Q33" s="20">
        <f t="shared" si="3"/>
        <v>28.448</v>
      </c>
      <c r="R33" s="20">
        <f t="shared" si="5"/>
        <v>55.698</v>
      </c>
      <c r="S33" s="21">
        <v>3</v>
      </c>
      <c r="T33" s="17"/>
    </row>
    <row r="34" spans="1:20" ht="24.75" customHeight="1">
      <c r="A34" s="15">
        <v>30</v>
      </c>
      <c r="B34" s="16" t="s">
        <v>44</v>
      </c>
      <c r="C34" s="16" t="s">
        <v>81</v>
      </c>
      <c r="D34" s="17" t="s">
        <v>175</v>
      </c>
      <c r="E34" s="17" t="s">
        <v>176</v>
      </c>
      <c r="F34" s="17" t="s">
        <v>177</v>
      </c>
      <c r="G34" s="18">
        <v>1</v>
      </c>
      <c r="H34" s="16" t="s">
        <v>113</v>
      </c>
      <c r="I34" s="16" t="s">
        <v>19</v>
      </c>
      <c r="J34" s="19" t="s">
        <v>120</v>
      </c>
      <c r="K34" s="16" t="s">
        <v>19</v>
      </c>
      <c r="L34" s="20">
        <f t="shared" si="0"/>
        <v>32.5</v>
      </c>
      <c r="M34" s="20">
        <v>60.76</v>
      </c>
      <c r="N34" s="20">
        <v>81.04</v>
      </c>
      <c r="O34" s="20">
        <v>80.26</v>
      </c>
      <c r="P34" s="20">
        <f t="shared" si="4"/>
        <v>72.772</v>
      </c>
      <c r="Q34" s="20">
        <f t="shared" si="3"/>
        <v>36.386</v>
      </c>
      <c r="R34" s="20">
        <f t="shared" si="5"/>
        <v>68.886</v>
      </c>
      <c r="S34" s="21">
        <v>1</v>
      </c>
      <c r="T34" s="17" t="s">
        <v>178</v>
      </c>
    </row>
    <row r="35" spans="1:20" ht="24.75" customHeight="1">
      <c r="A35" s="15">
        <v>31</v>
      </c>
      <c r="B35" s="16" t="s">
        <v>44</v>
      </c>
      <c r="C35" s="16" t="s">
        <v>48</v>
      </c>
      <c r="D35" s="17" t="s">
        <v>165</v>
      </c>
      <c r="E35" s="17" t="s">
        <v>166</v>
      </c>
      <c r="F35" s="17" t="s">
        <v>167</v>
      </c>
      <c r="G35" s="22"/>
      <c r="H35" s="16" t="s">
        <v>114</v>
      </c>
      <c r="I35" s="16" t="s">
        <v>18</v>
      </c>
      <c r="J35" s="19" t="s">
        <v>120</v>
      </c>
      <c r="K35" s="16" t="s">
        <v>18</v>
      </c>
      <c r="L35" s="20">
        <f t="shared" si="0"/>
        <v>31.5</v>
      </c>
      <c r="M35" s="20">
        <v>70.76</v>
      </c>
      <c r="N35" s="20">
        <v>73.9</v>
      </c>
      <c r="O35" s="20">
        <v>73.86</v>
      </c>
      <c r="P35" s="20">
        <f t="shared" si="4"/>
        <v>72.63600000000001</v>
      </c>
      <c r="Q35" s="20">
        <f t="shared" si="3"/>
        <v>36.318000000000005</v>
      </c>
      <c r="R35" s="20">
        <f t="shared" si="5"/>
        <v>67.81800000000001</v>
      </c>
      <c r="S35" s="21">
        <v>2</v>
      </c>
      <c r="T35" s="17"/>
    </row>
    <row r="36" spans="1:20" ht="24.75" customHeight="1">
      <c r="A36" s="15">
        <v>32</v>
      </c>
      <c r="B36" s="16" t="s">
        <v>44</v>
      </c>
      <c r="C36" s="16" t="s">
        <v>50</v>
      </c>
      <c r="D36" s="17" t="s">
        <v>179</v>
      </c>
      <c r="E36" s="17" t="s">
        <v>180</v>
      </c>
      <c r="F36" s="17" t="s">
        <v>181</v>
      </c>
      <c r="G36" s="23"/>
      <c r="H36" s="16" t="s">
        <v>115</v>
      </c>
      <c r="I36" s="16" t="s">
        <v>22</v>
      </c>
      <c r="J36" s="19" t="s">
        <v>120</v>
      </c>
      <c r="K36" s="16" t="s">
        <v>22</v>
      </c>
      <c r="L36" s="20">
        <f t="shared" si="0"/>
        <v>31.75</v>
      </c>
      <c r="M36" s="20">
        <v>66.88</v>
      </c>
      <c r="N36" s="20">
        <v>70.7</v>
      </c>
      <c r="O36" s="20">
        <v>70.04</v>
      </c>
      <c r="P36" s="20">
        <f t="shared" si="4"/>
        <v>69.03999999999999</v>
      </c>
      <c r="Q36" s="20">
        <f t="shared" si="3"/>
        <v>34.519999999999996</v>
      </c>
      <c r="R36" s="20">
        <f t="shared" si="5"/>
        <v>66.27</v>
      </c>
      <c r="S36" s="21">
        <v>3</v>
      </c>
      <c r="T36" s="17"/>
    </row>
    <row r="37" spans="1:20" ht="24.75" customHeight="1">
      <c r="A37" s="15">
        <v>33</v>
      </c>
      <c r="B37" s="16" t="s">
        <v>45</v>
      </c>
      <c r="C37" s="16" t="s">
        <v>82</v>
      </c>
      <c r="D37" s="17" t="s">
        <v>179</v>
      </c>
      <c r="E37" s="17" t="s">
        <v>180</v>
      </c>
      <c r="F37" s="17" t="s">
        <v>181</v>
      </c>
      <c r="G37" s="24">
        <v>1</v>
      </c>
      <c r="H37" s="16" t="s">
        <v>116</v>
      </c>
      <c r="I37" s="16" t="s">
        <v>33</v>
      </c>
      <c r="J37" s="19" t="s">
        <v>120</v>
      </c>
      <c r="K37" s="16" t="s">
        <v>33</v>
      </c>
      <c r="L37" s="20">
        <f t="shared" si="0"/>
        <v>30.5</v>
      </c>
      <c r="M37" s="20">
        <v>60.72</v>
      </c>
      <c r="N37" s="20">
        <v>72.6</v>
      </c>
      <c r="O37" s="20">
        <v>72.4</v>
      </c>
      <c r="P37" s="20">
        <f t="shared" si="4"/>
        <v>67.808</v>
      </c>
      <c r="Q37" s="20">
        <f t="shared" si="3"/>
        <v>33.904</v>
      </c>
      <c r="R37" s="20">
        <f t="shared" si="5"/>
        <v>64.404</v>
      </c>
      <c r="S37" s="21">
        <v>1</v>
      </c>
      <c r="T37" s="17" t="s">
        <v>182</v>
      </c>
    </row>
    <row r="38" spans="1:20" ht="24.75" customHeight="1">
      <c r="A38" s="15">
        <v>34</v>
      </c>
      <c r="B38" s="16" t="s">
        <v>45</v>
      </c>
      <c r="C38" s="16" t="s">
        <v>83</v>
      </c>
      <c r="D38" s="17" t="s">
        <v>179</v>
      </c>
      <c r="E38" s="17" t="s">
        <v>180</v>
      </c>
      <c r="F38" s="17" t="s">
        <v>181</v>
      </c>
      <c r="G38" s="24"/>
      <c r="H38" s="16" t="s">
        <v>117</v>
      </c>
      <c r="I38" s="16" t="s">
        <v>32</v>
      </c>
      <c r="J38" s="19" t="s">
        <v>120</v>
      </c>
      <c r="K38" s="16" t="s">
        <v>32</v>
      </c>
      <c r="L38" s="20">
        <f t="shared" si="0"/>
        <v>30.75</v>
      </c>
      <c r="M38" s="20">
        <v>49.2</v>
      </c>
      <c r="N38" s="20">
        <v>78.8</v>
      </c>
      <c r="O38" s="20">
        <v>79</v>
      </c>
      <c r="P38" s="20">
        <f t="shared" si="4"/>
        <v>67</v>
      </c>
      <c r="Q38" s="20">
        <f t="shared" si="3"/>
        <v>33.5</v>
      </c>
      <c r="R38" s="20">
        <f t="shared" si="5"/>
        <v>64.25</v>
      </c>
      <c r="S38" s="21">
        <v>2</v>
      </c>
      <c r="T38" s="17"/>
    </row>
    <row r="39" spans="1:20" ht="24.75" customHeight="1">
      <c r="A39" s="15">
        <v>35</v>
      </c>
      <c r="B39" s="16" t="s">
        <v>45</v>
      </c>
      <c r="C39" s="25" t="s">
        <v>39</v>
      </c>
      <c r="D39" s="17" t="s">
        <v>179</v>
      </c>
      <c r="E39" s="17" t="s">
        <v>180</v>
      </c>
      <c r="F39" s="17" t="s">
        <v>181</v>
      </c>
      <c r="G39" s="24"/>
      <c r="H39" s="16" t="s">
        <v>118</v>
      </c>
      <c r="I39" s="16" t="s">
        <v>21</v>
      </c>
      <c r="J39" s="19" t="s">
        <v>120</v>
      </c>
      <c r="K39" s="16" t="s">
        <v>21</v>
      </c>
      <c r="L39" s="20">
        <f t="shared" si="0"/>
        <v>33</v>
      </c>
      <c r="M39" s="20">
        <v>38.24</v>
      </c>
      <c r="N39" s="20">
        <v>73</v>
      </c>
      <c r="O39" s="20">
        <v>77.6</v>
      </c>
      <c r="P39" s="20">
        <f t="shared" si="4"/>
        <v>60.016000000000005</v>
      </c>
      <c r="Q39" s="20">
        <f t="shared" si="3"/>
        <v>30.008000000000003</v>
      </c>
      <c r="R39" s="20">
        <f t="shared" si="5"/>
        <v>63.008</v>
      </c>
      <c r="S39" s="21">
        <v>3</v>
      </c>
      <c r="T39" s="17"/>
    </row>
  </sheetData>
  <sheetProtection/>
  <mergeCells count="26">
    <mergeCell ref="G37:G39"/>
    <mergeCell ref="A2:T2"/>
    <mergeCell ref="G5:G15"/>
    <mergeCell ref="G16:G24"/>
    <mergeCell ref="G25:G30"/>
    <mergeCell ref="G31:G33"/>
    <mergeCell ref="G34:G36"/>
    <mergeCell ref="M3:O3"/>
    <mergeCell ref="T3:T4"/>
    <mergeCell ref="S3:S4"/>
    <mergeCell ref="R3:R4"/>
    <mergeCell ref="Q3:Q4"/>
    <mergeCell ref="P3:P4"/>
    <mergeCell ref="L3:L4"/>
    <mergeCell ref="K3:K4"/>
    <mergeCell ref="J3:J4"/>
    <mergeCell ref="A1:B1"/>
    <mergeCell ref="D3:D4"/>
    <mergeCell ref="C3:C4"/>
    <mergeCell ref="A3:A4"/>
    <mergeCell ref="I3:I4"/>
    <mergeCell ref="H3:H4"/>
    <mergeCell ref="G3:G4"/>
    <mergeCell ref="F3:F4"/>
    <mergeCell ref="E3:E4"/>
    <mergeCell ref="B3:B4"/>
  </mergeCells>
  <printOptions/>
  <pageMargins left="0.11811023622047245" right="0.11811023622047245" top="0.35433070866141736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2019-06-19T03:16:29Z</cp:lastPrinted>
  <dcterms:created xsi:type="dcterms:W3CDTF">2014-04-22T02:48:20Z</dcterms:created>
  <dcterms:modified xsi:type="dcterms:W3CDTF">2019-06-19T09:20:46Z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