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675" windowHeight="10545" activeTab="0"/>
  </bookViews>
  <sheets>
    <sheet name="文旅厅" sheetId="1" r:id="rId1"/>
  </sheets>
  <definedNames>
    <definedName name="_xlnm.Print_Area" localSheetId="0">'文旅厅'!$A$1:$K$57</definedName>
    <definedName name="_xlnm.Print_Titles" localSheetId="0">'文旅厅'!$1:$4</definedName>
  </definedNames>
  <calcPr fullCalcOnLoad="1"/>
</workbook>
</file>

<file path=xl/sharedStrings.xml><?xml version="1.0" encoding="utf-8"?>
<sst xmlns="http://schemas.openxmlformats.org/spreadsheetml/2006/main" count="227" uniqueCount="164">
  <si>
    <t>准考证号</t>
  </si>
  <si>
    <t>单位名称</t>
  </si>
  <si>
    <t>总考分</t>
  </si>
  <si>
    <t>备注</t>
  </si>
  <si>
    <t>岗位名称</t>
  </si>
  <si>
    <t>四川省川剧院</t>
  </si>
  <si>
    <t>办公室文秘</t>
  </si>
  <si>
    <t>万馨</t>
  </si>
  <si>
    <t>9042721021001</t>
  </si>
  <si>
    <t>肖于琳</t>
  </si>
  <si>
    <t>9042721211422</t>
  </si>
  <si>
    <t>王帝</t>
  </si>
  <si>
    <t>9042721212526</t>
  </si>
  <si>
    <t>人事及档案管理</t>
  </si>
  <si>
    <t>侯莹</t>
  </si>
  <si>
    <t>9042721239307</t>
  </si>
  <si>
    <t>刘艳如</t>
  </si>
  <si>
    <t>9042721218614</t>
  </si>
  <si>
    <t>周婷婷</t>
  </si>
  <si>
    <t>9042721354618</t>
  </si>
  <si>
    <t>四川省艺术研究院</t>
  </si>
  <si>
    <t>党务与人力资源管理</t>
  </si>
  <si>
    <t>邓僖</t>
  </si>
  <si>
    <t>9042721021705</t>
  </si>
  <si>
    <t>郭韵</t>
  </si>
  <si>
    <t>9042721246218</t>
  </si>
  <si>
    <t>张佳丽</t>
  </si>
  <si>
    <t>9042721215919</t>
  </si>
  <si>
    <t>王淳</t>
  </si>
  <si>
    <t>9042721353709</t>
  </si>
  <si>
    <t>办公室行政文秘</t>
  </si>
  <si>
    <t>魏王小鹤</t>
  </si>
  <si>
    <t>9042721083007</t>
  </si>
  <si>
    <t>王睿卿</t>
  </si>
  <si>
    <t>9042721151610</t>
  </si>
  <si>
    <t>石明玉</t>
  </si>
  <si>
    <t>9042721152823</t>
  </si>
  <si>
    <t>闵哲轲</t>
  </si>
  <si>
    <t>9042721248019</t>
  </si>
  <si>
    <t>李微</t>
  </si>
  <si>
    <t>9042721234923</t>
  </si>
  <si>
    <t>笔试折合成绩（笔试成绩*40%）</t>
  </si>
  <si>
    <t>编剧</t>
  </si>
  <si>
    <t>周虹</t>
  </si>
  <si>
    <t>9042721214017</t>
  </si>
  <si>
    <t>王梦姣</t>
  </si>
  <si>
    <t>9042721371915</t>
  </si>
  <si>
    <t>徐孟栋</t>
  </si>
  <si>
    <t>9042721357425</t>
  </si>
  <si>
    <t>蔡兰兰</t>
  </si>
  <si>
    <t>9042721365929</t>
  </si>
  <si>
    <t>贺先知</t>
  </si>
  <si>
    <t>9042721191613</t>
  </si>
  <si>
    <t>冯春雷</t>
  </si>
  <si>
    <t>9042721355314</t>
  </si>
  <si>
    <t>法务兼综合文秘</t>
  </si>
  <si>
    <t>何珂</t>
  </si>
  <si>
    <t>9042721237528</t>
  </si>
  <si>
    <t>周洪宇</t>
  </si>
  <si>
    <t>9042721356021</t>
  </si>
  <si>
    <t>张宝元</t>
  </si>
  <si>
    <t>9042721216016</t>
  </si>
  <si>
    <t>四川省图书馆</t>
  </si>
  <si>
    <t>文献服务与开发</t>
  </si>
  <si>
    <t>范思蓓</t>
  </si>
  <si>
    <t>9042721365330</t>
  </si>
  <si>
    <t>李若菡</t>
  </si>
  <si>
    <t>9042721243309</t>
  </si>
  <si>
    <t>熊培名</t>
  </si>
  <si>
    <t>9042721245226</t>
  </si>
  <si>
    <t>地方文献内务</t>
  </si>
  <si>
    <t>毛莎莎</t>
  </si>
  <si>
    <t>9042721359628</t>
  </si>
  <si>
    <t>中文图书借阅</t>
  </si>
  <si>
    <t>何沙沙</t>
  </si>
  <si>
    <t>9042721373307</t>
  </si>
  <si>
    <t>陆科桥</t>
  </si>
  <si>
    <t>9042721191209</t>
  </si>
  <si>
    <t>张文静</t>
  </si>
  <si>
    <t>9042721230607</t>
  </si>
  <si>
    <t>于琪炜</t>
  </si>
  <si>
    <t>9042721233211</t>
  </si>
  <si>
    <t>古籍阅览</t>
  </si>
  <si>
    <t>李雪雪</t>
  </si>
  <si>
    <t>9042721365211</t>
  </si>
  <si>
    <t>吕春凤</t>
  </si>
  <si>
    <t>9042721230120</t>
  </si>
  <si>
    <t>范安惠</t>
  </si>
  <si>
    <t>9042721219111</t>
  </si>
  <si>
    <t>张璐</t>
  </si>
  <si>
    <t>9042721238504</t>
  </si>
  <si>
    <t>文献采访编目</t>
  </si>
  <si>
    <t>张雪嗪</t>
  </si>
  <si>
    <t>9042721373527</t>
  </si>
  <si>
    <t>雍洪流</t>
  </si>
  <si>
    <t>9042721218511</t>
  </si>
  <si>
    <t>谭信娟</t>
  </si>
  <si>
    <t>9042721013105</t>
  </si>
  <si>
    <t>余梦</t>
  </si>
  <si>
    <t>9042721237121</t>
  </si>
  <si>
    <t>对外联络</t>
  </si>
  <si>
    <t>罗稀</t>
  </si>
  <si>
    <t>9042721081610</t>
  </si>
  <si>
    <t>邢枢</t>
  </si>
  <si>
    <t>9042721193627</t>
  </si>
  <si>
    <t>尹雨欣</t>
  </si>
  <si>
    <t>9042721238011</t>
  </si>
  <si>
    <t>徐亚兰</t>
  </si>
  <si>
    <t>9042721239604</t>
  </si>
  <si>
    <t>新闻宣传</t>
  </si>
  <si>
    <t>李娟</t>
  </si>
  <si>
    <t>9042721151802</t>
  </si>
  <si>
    <t>钟孟秀</t>
  </si>
  <si>
    <t>9042721362023</t>
  </si>
  <si>
    <t>人事管理</t>
  </si>
  <si>
    <t>徐琪</t>
  </si>
  <si>
    <t>9042721191826</t>
  </si>
  <si>
    <t>陈星雨</t>
  </si>
  <si>
    <t>9042721237813</t>
  </si>
  <si>
    <t>陈秋旭</t>
  </si>
  <si>
    <t>9042721218911</t>
  </si>
  <si>
    <t>张倩</t>
  </si>
  <si>
    <t>9042721243020</t>
  </si>
  <si>
    <t>报考人
姓名</t>
  </si>
  <si>
    <t>笔试
总成绩</t>
  </si>
  <si>
    <t>面试
成绩</t>
  </si>
  <si>
    <t>岗位
排名</t>
  </si>
  <si>
    <t>招考部门（单位）盖章：四川省文化和旅游厅</t>
  </si>
  <si>
    <t>四川省图书馆</t>
  </si>
  <si>
    <t>四川省图书馆</t>
  </si>
  <si>
    <t>四川省图书馆</t>
  </si>
  <si>
    <t>吴冬莉</t>
  </si>
  <si>
    <t>9042721020913</t>
  </si>
  <si>
    <t>四川省图书馆</t>
  </si>
  <si>
    <t>郭绍彦</t>
  </si>
  <si>
    <t>9042721232524</t>
  </si>
  <si>
    <t>四川省图书馆</t>
  </si>
  <si>
    <t>四川省图书馆</t>
  </si>
  <si>
    <t>四川省图书馆</t>
  </si>
  <si>
    <t>四川省图书馆</t>
  </si>
  <si>
    <t>四川省图书馆</t>
  </si>
  <si>
    <t>四川省图书馆</t>
  </si>
  <si>
    <t>四川省图书馆</t>
  </si>
  <si>
    <t>四川省图书馆</t>
  </si>
  <si>
    <t>四川省图书馆</t>
  </si>
  <si>
    <t>四川省图书馆</t>
  </si>
  <si>
    <t>四川省图书馆</t>
  </si>
  <si>
    <t>四川省图书馆</t>
  </si>
  <si>
    <t>四川省图书馆</t>
  </si>
  <si>
    <t>董南希</t>
  </si>
  <si>
    <t>9042721022325</t>
  </si>
  <si>
    <t>四川省图书馆</t>
  </si>
  <si>
    <t>四川省剧目工作室</t>
  </si>
  <si>
    <t>四川省剧目工作室</t>
  </si>
  <si>
    <t>四川省剧目工作室</t>
  </si>
  <si>
    <t>四川省剧目工作室</t>
  </si>
  <si>
    <t>四川省剧目工作室</t>
  </si>
  <si>
    <t>四川省剧目工作室</t>
  </si>
  <si>
    <t>四川省剧目工作室</t>
  </si>
  <si>
    <t>党务与人力资源管理</t>
  </si>
  <si>
    <t xml:space="preserve">   2019 年6月17日  </t>
  </si>
  <si>
    <t>附件1</t>
  </si>
  <si>
    <t>面试折合成绩（面试成绩*60%）</t>
  </si>
  <si>
    <t>四川省文化和旅游厅2019 年4月直属事业单位公开招聘工作人员面试入围人员考试总成绩及岗位排名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</si>
</sst>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
    <numFmt numFmtId="178" formatCode="0.000"/>
  </numFmts>
  <fonts count="64">
    <font>
      <sz val="12"/>
      <name val="宋体"/>
      <family val="0"/>
    </font>
    <font>
      <sz val="12"/>
      <name val="Times New Roman"/>
      <family val="1"/>
    </font>
    <font>
      <sz val="12"/>
      <name val="仿宋_GB2312"/>
      <family val="3"/>
    </font>
    <font>
      <sz val="12"/>
      <name val="黑体"/>
      <family val="3"/>
    </font>
    <font>
      <b/>
      <sz val="14"/>
      <name val="黑体"/>
      <family val="3"/>
    </font>
    <font>
      <sz val="9"/>
      <name val="宋体"/>
      <family val="0"/>
    </font>
    <font>
      <sz val="12"/>
      <color indexed="8"/>
      <name val="仿宋_GB2312"/>
      <family val="3"/>
    </font>
    <font>
      <sz val="12"/>
      <color indexed="8"/>
      <name val="Times New Roman"/>
      <family val="1"/>
    </font>
    <font>
      <sz val="10"/>
      <name val="仿宋"/>
      <family val="3"/>
    </font>
    <font>
      <sz val="11"/>
      <color indexed="9"/>
      <name val="宋体"/>
      <family val="0"/>
    </font>
    <font>
      <sz val="11"/>
      <color indexed="8"/>
      <name val="宋体"/>
      <family val="0"/>
    </font>
    <font>
      <sz val="11"/>
      <color indexed="62"/>
      <name val="宋体"/>
      <family val="0"/>
    </font>
    <font>
      <b/>
      <sz val="18"/>
      <color indexed="56"/>
      <name val="宋体"/>
      <family val="0"/>
    </font>
    <font>
      <sz val="11"/>
      <color indexed="52"/>
      <name val="宋体"/>
      <family val="0"/>
    </font>
    <font>
      <b/>
      <sz val="11"/>
      <color indexed="56"/>
      <name val="宋体"/>
      <family val="0"/>
    </font>
    <font>
      <sz val="11"/>
      <color indexed="20"/>
      <name val="宋体"/>
      <family val="0"/>
    </font>
    <font>
      <sz val="11"/>
      <color indexed="60"/>
      <name val="宋体"/>
      <family val="0"/>
    </font>
    <font>
      <i/>
      <sz val="11"/>
      <color indexed="23"/>
      <name val="宋体"/>
      <family val="0"/>
    </font>
    <font>
      <b/>
      <sz val="11"/>
      <color indexed="52"/>
      <name val="宋体"/>
      <family val="0"/>
    </font>
    <font>
      <sz val="11"/>
      <color indexed="17"/>
      <name val="宋体"/>
      <family val="0"/>
    </font>
    <font>
      <b/>
      <sz val="15"/>
      <color indexed="56"/>
      <name val="宋体"/>
      <family val="0"/>
    </font>
    <font>
      <sz val="11"/>
      <color indexed="10"/>
      <name val="宋体"/>
      <family val="0"/>
    </font>
    <font>
      <b/>
      <sz val="11"/>
      <color indexed="9"/>
      <name val="宋体"/>
      <family val="0"/>
    </font>
    <font>
      <b/>
      <sz val="11"/>
      <color indexed="8"/>
      <name val="宋体"/>
      <family val="0"/>
    </font>
    <font>
      <b/>
      <sz val="13"/>
      <color indexed="56"/>
      <name val="宋体"/>
      <family val="0"/>
    </font>
    <font>
      <b/>
      <sz val="11"/>
      <color indexed="63"/>
      <name val="宋体"/>
      <family val="0"/>
    </font>
    <font>
      <sz val="10"/>
      <name val="Arial"/>
      <family val="2"/>
    </font>
    <font>
      <sz val="18"/>
      <color indexed="62"/>
      <name val="宋体"/>
      <family val="0"/>
    </font>
    <font>
      <b/>
      <sz val="15"/>
      <color indexed="62"/>
      <name val="宋体"/>
      <family val="0"/>
    </font>
    <font>
      <b/>
      <sz val="13"/>
      <color indexed="62"/>
      <name val="宋体"/>
      <family val="0"/>
    </font>
    <font>
      <b/>
      <sz val="11"/>
      <color indexed="62"/>
      <name val="宋体"/>
      <family val="0"/>
    </font>
    <font>
      <b/>
      <sz val="11"/>
      <color indexed="10"/>
      <name val="宋体"/>
      <family val="0"/>
    </font>
    <font>
      <sz val="11"/>
      <color indexed="19"/>
      <name val="宋体"/>
      <family val="0"/>
    </font>
    <font>
      <b/>
      <sz val="10"/>
      <name val="仿宋"/>
      <family val="3"/>
    </font>
    <font>
      <sz val="10"/>
      <name val="仿宋_GB2312"/>
      <family val="3"/>
    </font>
    <font>
      <sz val="9"/>
      <name val="仿宋_GB2312"/>
      <family val="3"/>
    </font>
    <font>
      <sz val="11"/>
      <name val="宋体"/>
      <family val="0"/>
    </font>
    <font>
      <b/>
      <sz val="12"/>
      <name val="仿宋_GB2312"/>
      <family val="3"/>
    </font>
    <font>
      <b/>
      <sz val="10"/>
      <name val="仿宋_GB2312"/>
      <family val="3"/>
    </font>
    <font>
      <sz val="9"/>
      <color indexed="8"/>
      <name val="仿宋_GB2312"/>
      <family val="3"/>
    </font>
    <font>
      <b/>
      <sz val="10"/>
      <color indexed="8"/>
      <name val="仿宋_GB2312"/>
      <family val="3"/>
    </font>
    <font>
      <b/>
      <sz val="9"/>
      <color indexed="8"/>
      <name val="仿宋_GB2312"/>
      <family val="3"/>
    </font>
    <font>
      <sz val="10"/>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仿宋_GB2312"/>
      <family val="3"/>
    </font>
    <font>
      <b/>
      <sz val="10"/>
      <color theme="1"/>
      <name val="仿宋_GB2312"/>
      <family val="3"/>
    </font>
    <font>
      <b/>
      <sz val="9"/>
      <color theme="1"/>
      <name val="仿宋_GB2312"/>
      <family val="3"/>
    </font>
    <font>
      <sz val="10"/>
      <color theme="1"/>
      <name val="仿宋_GB2312"/>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56"/>
      </top>
      <bottom style="double">
        <color indexed="56"/>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1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10" fillId="3" borderId="0" applyNumberFormat="0" applyBorder="0" applyAlignment="0" applyProtection="0"/>
    <xf numFmtId="0" fontId="43" fillId="4" borderId="0" applyNumberFormat="0" applyBorder="0" applyAlignment="0" applyProtection="0"/>
    <xf numFmtId="0" fontId="10" fillId="5" borderId="0" applyNumberFormat="0" applyBorder="0" applyAlignment="0" applyProtection="0"/>
    <xf numFmtId="0" fontId="43" fillId="6" borderId="0" applyNumberFormat="0" applyBorder="0" applyAlignment="0" applyProtection="0"/>
    <xf numFmtId="0" fontId="10" fillId="7" borderId="0" applyNumberFormat="0" applyBorder="0" applyAlignment="0" applyProtection="0"/>
    <xf numFmtId="0" fontId="43" fillId="8" borderId="0" applyNumberFormat="0" applyBorder="0" applyAlignment="0" applyProtection="0"/>
    <xf numFmtId="0" fontId="10" fillId="9" borderId="0" applyNumberFormat="0" applyBorder="0" applyAlignment="0" applyProtection="0"/>
    <xf numFmtId="0" fontId="43" fillId="10" borderId="0" applyNumberFormat="0" applyBorder="0" applyAlignment="0" applyProtection="0"/>
    <xf numFmtId="0" fontId="10" fillId="11" borderId="0" applyNumberFormat="0" applyBorder="0" applyAlignment="0" applyProtection="0"/>
    <xf numFmtId="0" fontId="43" fillId="12" borderId="0" applyNumberFormat="0" applyBorder="0" applyAlignment="0" applyProtection="0"/>
    <xf numFmtId="0" fontId="10" fillId="13" borderId="0" applyNumberFormat="0" applyBorder="0" applyAlignment="0" applyProtection="0"/>
    <xf numFmtId="0" fontId="43"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10" fillId="17" borderId="0" applyNumberFormat="0" applyBorder="0" applyAlignment="0" applyProtection="0"/>
    <xf numFmtId="0" fontId="43"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10" fillId="9" borderId="0" applyNumberFormat="0" applyBorder="0" applyAlignment="0" applyProtection="0"/>
    <xf numFmtId="0" fontId="43" fillId="21" borderId="0" applyNumberFormat="0" applyBorder="0" applyAlignment="0" applyProtection="0"/>
    <xf numFmtId="0" fontId="10" fillId="15" borderId="0" applyNumberFormat="0" applyBorder="0" applyAlignment="0" applyProtection="0"/>
    <xf numFmtId="0" fontId="43" fillId="22" borderId="0" applyNumberFormat="0" applyBorder="0" applyAlignment="0" applyProtection="0"/>
    <xf numFmtId="0" fontId="10" fillId="23" borderId="0" applyNumberFormat="0" applyBorder="0" applyAlignment="0" applyProtection="0"/>
    <xf numFmtId="0" fontId="44" fillId="24" borderId="0" applyNumberFormat="0" applyBorder="0" applyAlignment="0" applyProtection="0"/>
    <xf numFmtId="0" fontId="9" fillId="25" borderId="0" applyNumberFormat="0" applyBorder="0" applyAlignment="0" applyProtection="0"/>
    <xf numFmtId="0" fontId="44" fillId="26" borderId="0" applyNumberFormat="0" applyBorder="0" applyAlignment="0" applyProtection="0"/>
    <xf numFmtId="0" fontId="9" fillId="17" borderId="0" applyNumberFormat="0" applyBorder="0" applyAlignment="0" applyProtection="0"/>
    <xf numFmtId="0" fontId="44" fillId="27" borderId="0" applyNumberFormat="0" applyBorder="0" applyAlignment="0" applyProtection="0"/>
    <xf numFmtId="0" fontId="9" fillId="19" borderId="0" applyNumberFormat="0" applyBorder="0" applyAlignment="0" applyProtection="0"/>
    <xf numFmtId="0" fontId="44" fillId="28" borderId="0" applyNumberFormat="0" applyBorder="0" applyAlignment="0" applyProtection="0"/>
    <xf numFmtId="0" fontId="9" fillId="29" borderId="0" applyNumberFormat="0" applyBorder="0" applyAlignment="0" applyProtection="0"/>
    <xf numFmtId="0" fontId="44" fillId="30" borderId="0" applyNumberFormat="0" applyBorder="0" applyAlignment="0" applyProtection="0"/>
    <xf numFmtId="0" fontId="9" fillId="31" borderId="0" applyNumberFormat="0" applyBorder="0" applyAlignment="0" applyProtection="0"/>
    <xf numFmtId="0" fontId="44" fillId="32" borderId="0" applyNumberFormat="0" applyBorder="0" applyAlignment="0" applyProtection="0"/>
    <xf numFmtId="0" fontId="9" fillId="33"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20" fillId="0" borderId="2"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47" fillId="0" borderId="4" applyNumberFormat="0" applyFill="0" applyAlignment="0" applyProtection="0"/>
    <xf numFmtId="0" fontId="24"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48" fillId="0" borderId="7" applyNumberFormat="0" applyFill="0" applyAlignment="0" applyProtection="0"/>
    <xf numFmtId="0" fontId="14" fillId="0" borderId="8"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9" fillId="34" borderId="0" applyNumberFormat="0" applyBorder="0" applyAlignment="0" applyProtection="0"/>
    <xf numFmtId="0" fontId="15" fillId="5"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35"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51" fillId="0" borderId="10" applyNumberFormat="0" applyFill="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6" borderId="13" applyNumberFormat="0" applyAlignment="0" applyProtection="0"/>
    <xf numFmtId="0" fontId="18" fillId="37" borderId="14" applyNumberFormat="0" applyAlignment="0" applyProtection="0"/>
    <xf numFmtId="0" fontId="31" fillId="38" borderId="14" applyNumberFormat="0" applyAlignment="0" applyProtection="0"/>
    <xf numFmtId="0" fontId="31" fillId="38" borderId="14" applyNumberFormat="0" applyAlignment="0" applyProtection="0"/>
    <xf numFmtId="0" fontId="18" fillId="37" borderId="14" applyNumberFormat="0" applyAlignment="0" applyProtection="0"/>
    <xf numFmtId="0" fontId="18" fillId="37" borderId="14" applyNumberFormat="0" applyAlignment="0" applyProtection="0"/>
    <xf numFmtId="0" fontId="18" fillId="37" borderId="14" applyNumberFormat="0" applyAlignment="0" applyProtection="0"/>
    <xf numFmtId="0" fontId="53" fillId="39" borderId="15" applyNumberFormat="0" applyAlignment="0" applyProtection="0"/>
    <xf numFmtId="0" fontId="22" fillId="40" borderId="16" applyNumberFormat="0" applyAlignment="0" applyProtection="0"/>
    <xf numFmtId="0" fontId="22" fillId="40" borderId="16" applyNumberFormat="0" applyAlignment="0" applyProtection="0"/>
    <xf numFmtId="0" fontId="22" fillId="40" borderId="16" applyNumberFormat="0" applyAlignment="0" applyProtection="0"/>
    <xf numFmtId="0" fontId="22" fillId="40" borderId="16" applyNumberFormat="0" applyAlignment="0" applyProtection="0"/>
    <xf numFmtId="0" fontId="22" fillId="40" borderId="16" applyNumberFormat="0" applyAlignment="0" applyProtection="0"/>
    <xf numFmtId="0" fontId="22" fillId="40" borderId="16" applyNumberFormat="0" applyAlignment="0" applyProtection="0"/>
    <xf numFmtId="0" fontId="22" fillId="40" borderId="16" applyNumberFormat="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6" fillId="0" borderId="17" applyNumberFormat="0" applyFill="0" applyAlignment="0" applyProtection="0"/>
    <xf numFmtId="0" fontId="13" fillId="0" borderId="18"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41" borderId="0" applyNumberFormat="0" applyBorder="0" applyAlignment="0" applyProtection="0"/>
    <xf numFmtId="0" fontId="9" fillId="42" borderId="0" applyNumberFormat="0" applyBorder="0" applyAlignment="0" applyProtection="0"/>
    <xf numFmtId="0" fontId="44" fillId="43" borderId="0" applyNumberFormat="0" applyBorder="0" applyAlignment="0" applyProtection="0"/>
    <xf numFmtId="0" fontId="9" fillId="44" borderId="0" applyNumberFormat="0" applyBorder="0" applyAlignment="0" applyProtection="0"/>
    <xf numFmtId="0" fontId="44" fillId="45" borderId="0" applyNumberFormat="0" applyBorder="0" applyAlignment="0" applyProtection="0"/>
    <xf numFmtId="0" fontId="9" fillId="46" borderId="0" applyNumberFormat="0" applyBorder="0" applyAlignment="0" applyProtection="0"/>
    <xf numFmtId="0" fontId="44" fillId="47" borderId="0" applyNumberFormat="0" applyBorder="0" applyAlignment="0" applyProtection="0"/>
    <xf numFmtId="0" fontId="9" fillId="29" borderId="0" applyNumberFormat="0" applyBorder="0" applyAlignment="0" applyProtection="0"/>
    <xf numFmtId="0" fontId="44" fillId="48" borderId="0" applyNumberFormat="0" applyBorder="0" applyAlignment="0" applyProtection="0"/>
    <xf numFmtId="0" fontId="9" fillId="31" borderId="0" applyNumberFormat="0" applyBorder="0" applyAlignment="0" applyProtection="0"/>
    <xf numFmtId="0" fontId="44" fillId="49" borderId="0" applyNumberFormat="0" applyBorder="0" applyAlignment="0" applyProtection="0"/>
    <xf numFmtId="0" fontId="9" fillId="50" borderId="0" applyNumberFormat="0" applyBorder="0" applyAlignment="0" applyProtection="0"/>
    <xf numFmtId="0" fontId="57" fillId="51" borderId="0" applyNumberFormat="0" applyBorder="0" applyAlignment="0" applyProtection="0"/>
    <xf numFmtId="0" fontId="16"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58" fillId="36" borderId="20" applyNumberFormat="0" applyAlignment="0" applyProtection="0"/>
    <xf numFmtId="0" fontId="25" fillId="37"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7" borderId="21" applyNumberFormat="0" applyAlignment="0" applyProtection="0"/>
    <xf numFmtId="0" fontId="25" fillId="37" borderId="21" applyNumberFormat="0" applyAlignment="0" applyProtection="0"/>
    <xf numFmtId="0" fontId="25" fillId="37" borderId="21" applyNumberFormat="0" applyAlignment="0" applyProtection="0"/>
    <xf numFmtId="0" fontId="59" fillId="53" borderId="13" applyNumberFormat="0" applyAlignment="0" applyProtection="0"/>
    <xf numFmtId="0" fontId="11" fillId="13" borderId="14" applyNumberFormat="0" applyAlignment="0" applyProtection="0"/>
    <xf numFmtId="0" fontId="11" fillId="52" borderId="14" applyNumberFormat="0" applyAlignment="0" applyProtection="0"/>
    <xf numFmtId="0" fontId="11" fillId="52" borderId="14" applyNumberFormat="0" applyAlignment="0" applyProtection="0"/>
    <xf numFmtId="0" fontId="11" fillId="52" borderId="14" applyNumberFormat="0" applyAlignment="0" applyProtection="0"/>
    <xf numFmtId="0" fontId="11" fillId="13" borderId="14" applyNumberFormat="0" applyAlignment="0" applyProtection="0"/>
    <xf numFmtId="0" fontId="11" fillId="13" borderId="14" applyNumberFormat="0" applyAlignment="0" applyProtection="0"/>
    <xf numFmtId="0" fontId="11" fillId="13" borderId="14" applyNumberFormat="0" applyAlignment="0" applyProtection="0"/>
    <xf numFmtId="0" fontId="0" fillId="54" borderId="22" applyNumberFormat="0" applyFont="0" applyAlignment="0" applyProtection="0"/>
    <xf numFmtId="0" fontId="0" fillId="55" borderId="23" applyNumberFormat="0" applyFont="0" applyAlignment="0" applyProtection="0"/>
    <xf numFmtId="0" fontId="26" fillId="55" borderId="23" applyNumberFormat="0" applyFont="0" applyAlignment="0" applyProtection="0"/>
    <xf numFmtId="0" fontId="0" fillId="55" borderId="23" applyNumberFormat="0" applyFont="0" applyAlignment="0" applyProtection="0"/>
    <xf numFmtId="0" fontId="0" fillId="55" borderId="23" applyNumberFormat="0" applyFont="0" applyAlignment="0" applyProtection="0"/>
    <xf numFmtId="0" fontId="0" fillId="55" borderId="23" applyNumberFormat="0" applyFont="0" applyAlignment="0" applyProtection="0"/>
    <xf numFmtId="0" fontId="0" fillId="55" borderId="23" applyNumberFormat="0" applyFont="0" applyAlignment="0" applyProtection="0"/>
  </cellStyleXfs>
  <cellXfs count="54">
    <xf numFmtId="0" fontId="0" fillId="0" borderId="0" xfId="0" applyAlignment="1">
      <alignment/>
    </xf>
    <xf numFmtId="0" fontId="3" fillId="0" borderId="0" xfId="0" applyFont="1" applyAlignment="1">
      <alignment/>
    </xf>
    <xf numFmtId="0" fontId="2" fillId="0" borderId="24" xfId="0" applyFont="1" applyBorder="1"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horizontal="right"/>
    </xf>
    <xf numFmtId="0" fontId="2" fillId="0" borderId="24" xfId="0" applyFont="1" applyBorder="1" applyAlignment="1">
      <alignment horizontal="center" vertical="center"/>
    </xf>
    <xf numFmtId="0" fontId="2" fillId="0" borderId="25" xfId="0" applyFont="1" applyBorder="1" applyAlignment="1">
      <alignment horizontal="center"/>
    </xf>
    <xf numFmtId="0" fontId="6" fillId="0" borderId="0" xfId="0" applyFont="1" applyAlignment="1">
      <alignment/>
    </xf>
    <xf numFmtId="0" fontId="7" fillId="0" borderId="0" xfId="0" applyFont="1" applyAlignment="1">
      <alignment/>
    </xf>
    <xf numFmtId="0" fontId="0" fillId="0" borderId="0" xfId="0" applyAlignment="1">
      <alignment horizontal="center"/>
    </xf>
    <xf numFmtId="0" fontId="2" fillId="0" borderId="0" xfId="0" applyFont="1" applyAlignment="1">
      <alignment horizontal="center"/>
    </xf>
    <xf numFmtId="0" fontId="6" fillId="0" borderId="0" xfId="0" applyFont="1" applyAlignment="1">
      <alignment horizontal="center"/>
    </xf>
    <xf numFmtId="0" fontId="34" fillId="0" borderId="24" xfId="0" applyFont="1" applyBorder="1" applyAlignment="1">
      <alignment horizontal="center" vertical="center"/>
    </xf>
    <xf numFmtId="0" fontId="35" fillId="0" borderId="24" xfId="0" applyFont="1" applyBorder="1" applyAlignment="1">
      <alignment horizontal="center" vertical="center"/>
    </xf>
    <xf numFmtId="0" fontId="60" fillId="0" borderId="24" xfId="0" applyFont="1" applyBorder="1" applyAlignment="1">
      <alignment horizontal="center" vertical="center"/>
    </xf>
    <xf numFmtId="0" fontId="35" fillId="0" borderId="24" xfId="0" applyFont="1" applyFill="1" applyBorder="1" applyAlignment="1" quotePrefix="1">
      <alignment horizontal="center" vertical="center"/>
    </xf>
    <xf numFmtId="0" fontId="35" fillId="0" borderId="24" xfId="0" applyFont="1" applyFill="1" applyBorder="1" applyAlignment="1">
      <alignment horizontal="center" vertical="center"/>
    </xf>
    <xf numFmtId="176" fontId="2" fillId="0" borderId="24" xfId="0" applyNumberFormat="1" applyFont="1" applyBorder="1" applyAlignment="1">
      <alignment horizontal="center" vertical="center"/>
    </xf>
    <xf numFmtId="2" fontId="2" fillId="0" borderId="24" xfId="0" applyNumberFormat="1" applyFont="1" applyBorder="1" applyAlignment="1">
      <alignment horizontal="center" vertical="center"/>
    </xf>
    <xf numFmtId="176" fontId="8" fillId="0" borderId="0" xfId="97" applyNumberFormat="1" applyFont="1" applyBorder="1" applyAlignment="1">
      <alignment horizontal="center" vertical="center"/>
      <protection/>
    </xf>
    <xf numFmtId="0" fontId="36" fillId="0" borderId="24" xfId="0" applyFont="1" applyBorder="1" applyAlignment="1">
      <alignment horizontal="center" vertical="center"/>
    </xf>
    <xf numFmtId="0" fontId="36" fillId="0" borderId="24" xfId="0" applyFont="1" applyBorder="1" applyAlignment="1">
      <alignment horizontal="center" vertical="center" wrapText="1"/>
    </xf>
    <xf numFmtId="0" fontId="37" fillId="0" borderId="24" xfId="0" applyFont="1" applyBorder="1" applyAlignment="1">
      <alignment horizontal="center" vertical="center"/>
    </xf>
    <xf numFmtId="176" fontId="37" fillId="0" borderId="24" xfId="0" applyNumberFormat="1" applyFont="1" applyBorder="1" applyAlignment="1">
      <alignment horizontal="center" vertical="center"/>
    </xf>
    <xf numFmtId="0" fontId="37" fillId="0" borderId="0" xfId="0" applyFont="1" applyAlignment="1">
      <alignment/>
    </xf>
    <xf numFmtId="0" fontId="8" fillId="0" borderId="0" xfId="0" applyFont="1" applyAlignment="1">
      <alignment/>
    </xf>
    <xf numFmtId="0" fontId="33" fillId="0" borderId="0" xfId="0" applyFont="1" applyAlignment="1">
      <alignment/>
    </xf>
    <xf numFmtId="0" fontId="38" fillId="0" borderId="24" xfId="0" applyFont="1" applyBorder="1" applyAlignment="1">
      <alignment horizontal="center" vertical="center"/>
    </xf>
    <xf numFmtId="0" fontId="61" fillId="0" borderId="24" xfId="0" applyFont="1" applyBorder="1" applyAlignment="1">
      <alignment horizontal="center" vertical="center"/>
    </xf>
    <xf numFmtId="0" fontId="38" fillId="0" borderId="24" xfId="0" applyFont="1" applyFill="1" applyBorder="1" applyAlignment="1">
      <alignment horizontal="center" vertical="center"/>
    </xf>
    <xf numFmtId="0" fontId="38" fillId="0" borderId="24" xfId="0" applyFont="1" applyFill="1" applyBorder="1" applyAlignment="1" quotePrefix="1">
      <alignment horizontal="center" vertical="center"/>
    </xf>
    <xf numFmtId="2" fontId="38" fillId="0" borderId="24" xfId="0" applyNumberFormat="1" applyFont="1" applyBorder="1" applyAlignment="1">
      <alignment horizontal="center" vertical="center"/>
    </xf>
    <xf numFmtId="176" fontId="38" fillId="0" borderId="24" xfId="0" applyNumberFormat="1" applyFont="1" applyBorder="1" applyAlignment="1">
      <alignment horizontal="center" vertical="center"/>
    </xf>
    <xf numFmtId="0" fontId="38" fillId="0" borderId="24" xfId="0" applyFont="1" applyBorder="1" applyAlignment="1">
      <alignment/>
    </xf>
    <xf numFmtId="0" fontId="38" fillId="0" borderId="0" xfId="0" applyFont="1" applyAlignment="1">
      <alignment/>
    </xf>
    <xf numFmtId="0" fontId="62" fillId="0" borderId="24" xfId="0" applyFont="1" applyBorder="1" applyAlignment="1">
      <alignment horizontal="center" vertical="center"/>
    </xf>
    <xf numFmtId="2" fontId="37" fillId="0" borderId="24" xfId="0" applyNumberFormat="1" applyFont="1" applyBorder="1" applyAlignment="1">
      <alignment horizontal="center" vertical="center"/>
    </xf>
    <xf numFmtId="0" fontId="37" fillId="0" borderId="24" xfId="0" applyFont="1" applyBorder="1" applyAlignment="1">
      <alignment/>
    </xf>
    <xf numFmtId="176" fontId="33" fillId="0" borderId="0" xfId="97" applyNumberFormat="1" applyFont="1" applyBorder="1" applyAlignment="1">
      <alignment horizontal="center" vertical="center"/>
      <protection/>
    </xf>
    <xf numFmtId="176" fontId="38" fillId="0" borderId="24" xfId="98" applyNumberFormat="1" applyFont="1" applyBorder="1" applyAlignment="1">
      <alignment horizontal="center" vertical="center"/>
      <protection/>
    </xf>
    <xf numFmtId="176" fontId="38" fillId="0" borderId="24" xfId="97" applyNumberFormat="1" applyFont="1" applyBorder="1" applyAlignment="1">
      <alignment horizontal="center" vertical="center"/>
      <protection/>
    </xf>
    <xf numFmtId="176" fontId="34" fillId="0" borderId="24" xfId="97" applyNumberFormat="1" applyFont="1" applyBorder="1" applyAlignment="1">
      <alignment horizontal="center" vertical="center"/>
      <protection/>
    </xf>
    <xf numFmtId="49" fontId="38" fillId="0" borderId="24" xfId="0" applyNumberFormat="1" applyFont="1" applyBorder="1" applyAlignment="1">
      <alignment horizontal="center" vertical="center"/>
    </xf>
    <xf numFmtId="49" fontId="34" fillId="0" borderId="24" xfId="0" applyNumberFormat="1" applyFont="1" applyBorder="1" applyAlignment="1">
      <alignment horizontal="center" vertical="center"/>
    </xf>
    <xf numFmtId="0" fontId="63" fillId="0" borderId="24" xfId="0" applyFont="1" applyBorder="1" applyAlignment="1">
      <alignment horizontal="center" vertical="center"/>
    </xf>
    <xf numFmtId="2" fontId="34" fillId="0" borderId="24" xfId="0" applyNumberFormat="1" applyFont="1" applyBorder="1" applyAlignment="1">
      <alignment horizontal="center" vertical="center"/>
    </xf>
    <xf numFmtId="176" fontId="34" fillId="0" borderId="24" xfId="0" applyNumberFormat="1" applyFont="1" applyBorder="1" applyAlignment="1">
      <alignment horizontal="center" vertical="center"/>
    </xf>
    <xf numFmtId="0" fontId="34" fillId="0" borderId="24" xfId="0" applyFont="1" applyBorder="1" applyAlignment="1">
      <alignment/>
    </xf>
    <xf numFmtId="0" fontId="38" fillId="0" borderId="24" xfId="96" applyFont="1" applyBorder="1" applyAlignment="1">
      <alignment horizontal="center" vertical="center"/>
      <protection/>
    </xf>
    <xf numFmtId="0" fontId="34" fillId="0" borderId="24" xfId="96" applyFont="1" applyBorder="1" applyAlignment="1">
      <alignment horizontal="center" vertical="center"/>
      <protection/>
    </xf>
    <xf numFmtId="0" fontId="6" fillId="0" borderId="26" xfId="0" applyFont="1" applyBorder="1" applyAlignment="1">
      <alignment horizontal="center" vertical="center"/>
    </xf>
    <xf numFmtId="0" fontId="2" fillId="0" borderId="26" xfId="0" applyFont="1" applyBorder="1" applyAlignment="1">
      <alignment horizontal="left" vertical="center"/>
    </xf>
    <xf numFmtId="0" fontId="4" fillId="0" borderId="0" xfId="0" applyFont="1" applyAlignment="1">
      <alignment horizontal="center" vertical="center"/>
    </xf>
  </cellXfs>
  <cellStyles count="185">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1 2 2" xfId="55"/>
    <cellStyle name="标题 1 2 3" xfId="56"/>
    <cellStyle name="标题 1 3" xfId="57"/>
    <cellStyle name="标题 1 3 2" xfId="58"/>
    <cellStyle name="标题 1 4" xfId="59"/>
    <cellStyle name="标题 2" xfId="60"/>
    <cellStyle name="标题 2 2" xfId="61"/>
    <cellStyle name="标题 2 2 2" xfId="62"/>
    <cellStyle name="标题 2 2 3" xfId="63"/>
    <cellStyle name="标题 2 3" xfId="64"/>
    <cellStyle name="标题 2 3 2" xfId="65"/>
    <cellStyle name="标题 2 4" xfId="66"/>
    <cellStyle name="标题 3" xfId="67"/>
    <cellStyle name="标题 3 2" xfId="68"/>
    <cellStyle name="标题 3 2 2" xfId="69"/>
    <cellStyle name="标题 3 2 3" xfId="70"/>
    <cellStyle name="标题 3 3" xfId="71"/>
    <cellStyle name="标题 3 3 2" xfId="72"/>
    <cellStyle name="标题 3 4" xfId="73"/>
    <cellStyle name="标题 4" xfId="74"/>
    <cellStyle name="标题 4 2" xfId="75"/>
    <cellStyle name="标题 4 2 2" xfId="76"/>
    <cellStyle name="标题 4 2 3" xfId="77"/>
    <cellStyle name="标题 4 3" xfId="78"/>
    <cellStyle name="标题 4 3 2" xfId="79"/>
    <cellStyle name="标题 4 4" xfId="80"/>
    <cellStyle name="标题 5" xfId="81"/>
    <cellStyle name="标题 5 2" xfId="82"/>
    <cellStyle name="标题 5 3" xfId="83"/>
    <cellStyle name="标题 6" xfId="84"/>
    <cellStyle name="标题 6 2" xfId="85"/>
    <cellStyle name="标题 7" xfId="86"/>
    <cellStyle name="差" xfId="87"/>
    <cellStyle name="差 2" xfId="88"/>
    <cellStyle name="差 2 2" xfId="89"/>
    <cellStyle name="差 2 2 2" xfId="90"/>
    <cellStyle name="差 2 3" xfId="91"/>
    <cellStyle name="差 3" xfId="92"/>
    <cellStyle name="差 3 2" xfId="93"/>
    <cellStyle name="差 4" xfId="94"/>
    <cellStyle name="常规 2" xfId="95"/>
    <cellStyle name="常规 2 2" xfId="96"/>
    <cellStyle name="常规 3" xfId="97"/>
    <cellStyle name="常规 3 2" xfId="98"/>
    <cellStyle name="常规 4" xfId="99"/>
    <cellStyle name="常规 5" xfId="100"/>
    <cellStyle name="常规 5 2" xfId="101"/>
    <cellStyle name="常规 6" xfId="102"/>
    <cellStyle name="常规 7" xfId="103"/>
    <cellStyle name="好" xfId="104"/>
    <cellStyle name="好 2" xfId="105"/>
    <cellStyle name="好 2 2" xfId="106"/>
    <cellStyle name="好 2 2 2" xfId="107"/>
    <cellStyle name="好 2 3" xfId="108"/>
    <cellStyle name="好 3" xfId="109"/>
    <cellStyle name="好 3 2" xfId="110"/>
    <cellStyle name="好 4" xfId="111"/>
    <cellStyle name="汇总" xfId="112"/>
    <cellStyle name="汇总 2" xfId="113"/>
    <cellStyle name="汇总 2 2" xfId="114"/>
    <cellStyle name="汇总 2 2 2" xfId="115"/>
    <cellStyle name="汇总 2 3" xfId="116"/>
    <cellStyle name="汇总 3" xfId="117"/>
    <cellStyle name="汇总 3 2" xfId="118"/>
    <cellStyle name="汇总 4" xfId="119"/>
    <cellStyle name="Currency" xfId="120"/>
    <cellStyle name="Currency [0]" xfId="121"/>
    <cellStyle name="计算" xfId="122"/>
    <cellStyle name="计算 2" xfId="123"/>
    <cellStyle name="计算 2 2" xfId="124"/>
    <cellStyle name="计算 2 3" xfId="125"/>
    <cellStyle name="计算 3" xfId="126"/>
    <cellStyle name="计算 3 2" xfId="127"/>
    <cellStyle name="计算 4" xfId="128"/>
    <cellStyle name="检查单元格" xfId="129"/>
    <cellStyle name="检查单元格 2" xfId="130"/>
    <cellStyle name="检查单元格 2 2" xfId="131"/>
    <cellStyle name="检查单元格 2 2 2" xfId="132"/>
    <cellStyle name="检查单元格 2 3" xfId="133"/>
    <cellStyle name="检查单元格 3" xfId="134"/>
    <cellStyle name="检查单元格 3 2" xfId="135"/>
    <cellStyle name="检查单元格 4" xfId="136"/>
    <cellStyle name="解释性文本" xfId="137"/>
    <cellStyle name="解释性文本 2" xfId="138"/>
    <cellStyle name="解释性文本 3" xfId="139"/>
    <cellStyle name="解释性文本 3 2" xfId="140"/>
    <cellStyle name="解释性文本 4" xfId="141"/>
    <cellStyle name="警告文本" xfId="142"/>
    <cellStyle name="警告文本 2" xfId="143"/>
    <cellStyle name="警告文本 3" xfId="144"/>
    <cellStyle name="警告文本 3 2" xfId="145"/>
    <cellStyle name="警告文本 4" xfId="146"/>
    <cellStyle name="链接单元格" xfId="147"/>
    <cellStyle name="链接单元格 2" xfId="148"/>
    <cellStyle name="链接单元格 2 2" xfId="149"/>
    <cellStyle name="链接单元格 2 2 2" xfId="150"/>
    <cellStyle name="链接单元格 2 3" xfId="151"/>
    <cellStyle name="链接单元格 3" xfId="152"/>
    <cellStyle name="链接单元格 3 2" xfId="153"/>
    <cellStyle name="链接单元格 4" xfId="154"/>
    <cellStyle name="Comma" xfId="155"/>
    <cellStyle name="Comma [0]" xfId="156"/>
    <cellStyle name="强调文字颜色 1" xfId="157"/>
    <cellStyle name="强调文字颜色 1 2" xfId="158"/>
    <cellStyle name="强调文字颜色 2" xfId="159"/>
    <cellStyle name="强调文字颜色 2 2" xfId="160"/>
    <cellStyle name="强调文字颜色 3" xfId="161"/>
    <cellStyle name="强调文字颜色 3 2" xfId="162"/>
    <cellStyle name="强调文字颜色 4" xfId="163"/>
    <cellStyle name="强调文字颜色 4 2" xfId="164"/>
    <cellStyle name="强调文字颜色 5" xfId="165"/>
    <cellStyle name="强调文字颜色 5 2" xfId="166"/>
    <cellStyle name="强调文字颜色 6" xfId="167"/>
    <cellStyle name="强调文字颜色 6 2" xfId="168"/>
    <cellStyle name="适中" xfId="169"/>
    <cellStyle name="适中 2" xfId="170"/>
    <cellStyle name="适中 2 2" xfId="171"/>
    <cellStyle name="适中 2 3" xfId="172"/>
    <cellStyle name="适中 3" xfId="173"/>
    <cellStyle name="适中 3 2" xfId="174"/>
    <cellStyle name="适中 4" xfId="175"/>
    <cellStyle name="输出" xfId="176"/>
    <cellStyle name="输出 2" xfId="177"/>
    <cellStyle name="输出 2 2" xfId="178"/>
    <cellStyle name="输出 2 2 2" xfId="179"/>
    <cellStyle name="输出 2 3" xfId="180"/>
    <cellStyle name="输出 3" xfId="181"/>
    <cellStyle name="输出 3 2" xfId="182"/>
    <cellStyle name="输出 4" xfId="183"/>
    <cellStyle name="输入" xfId="184"/>
    <cellStyle name="输入 2" xfId="185"/>
    <cellStyle name="输入 2 2" xfId="186"/>
    <cellStyle name="输入 2 2 2" xfId="187"/>
    <cellStyle name="输入 2 3" xfId="188"/>
    <cellStyle name="输入 3" xfId="189"/>
    <cellStyle name="输入 3 2" xfId="190"/>
    <cellStyle name="输入 4" xfId="191"/>
    <cellStyle name="注释" xfId="192"/>
    <cellStyle name="注释 2" xfId="193"/>
    <cellStyle name="注释 2 2" xfId="194"/>
    <cellStyle name="注释 2 3" xfId="195"/>
    <cellStyle name="注释 3" xfId="196"/>
    <cellStyle name="注释 3 2" xfId="197"/>
    <cellStyle name="注释 4" xfId="1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57</xdr:row>
      <xdr:rowOff>0</xdr:rowOff>
    </xdr:from>
    <xdr:ext cx="76200" cy="219075"/>
    <xdr:sp fLocksText="0">
      <xdr:nvSpPr>
        <xdr:cNvPr id="1" name="文字 1"/>
        <xdr:cNvSpPr txBox="1">
          <a:spLocks noChangeArrowheads="1"/>
        </xdr:cNvSpPr>
      </xdr:nvSpPr>
      <xdr:spPr>
        <a:xfrm>
          <a:off x="9334500" y="18754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61</xdr:row>
      <xdr:rowOff>0</xdr:rowOff>
    </xdr:from>
    <xdr:ext cx="76200" cy="219075"/>
    <xdr:sp fLocksText="0">
      <xdr:nvSpPr>
        <xdr:cNvPr id="2" name="文字 4"/>
        <xdr:cNvSpPr txBox="1">
          <a:spLocks noChangeArrowheads="1"/>
        </xdr:cNvSpPr>
      </xdr:nvSpPr>
      <xdr:spPr>
        <a:xfrm>
          <a:off x="9334500" y="198405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57</xdr:row>
      <xdr:rowOff>0</xdr:rowOff>
    </xdr:from>
    <xdr:ext cx="76200" cy="219075"/>
    <xdr:sp fLocksText="0">
      <xdr:nvSpPr>
        <xdr:cNvPr id="3" name="文字 6"/>
        <xdr:cNvSpPr txBox="1">
          <a:spLocks noChangeArrowheads="1"/>
        </xdr:cNvSpPr>
      </xdr:nvSpPr>
      <xdr:spPr>
        <a:xfrm>
          <a:off x="9334500" y="18754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57</xdr:row>
      <xdr:rowOff>0</xdr:rowOff>
    </xdr:from>
    <xdr:ext cx="76200" cy="219075"/>
    <xdr:sp fLocksText="0">
      <xdr:nvSpPr>
        <xdr:cNvPr id="4" name="文字 8"/>
        <xdr:cNvSpPr txBox="1">
          <a:spLocks noChangeArrowheads="1"/>
        </xdr:cNvSpPr>
      </xdr:nvSpPr>
      <xdr:spPr>
        <a:xfrm>
          <a:off x="9334500" y="18754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57</xdr:row>
      <xdr:rowOff>0</xdr:rowOff>
    </xdr:from>
    <xdr:ext cx="76200" cy="219075"/>
    <xdr:sp fLocksText="0">
      <xdr:nvSpPr>
        <xdr:cNvPr id="5" name="文字 10"/>
        <xdr:cNvSpPr txBox="1">
          <a:spLocks noChangeArrowheads="1"/>
        </xdr:cNvSpPr>
      </xdr:nvSpPr>
      <xdr:spPr>
        <a:xfrm>
          <a:off x="9334500" y="187547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39</xdr:row>
      <xdr:rowOff>0</xdr:rowOff>
    </xdr:from>
    <xdr:ext cx="76200" cy="219075"/>
    <xdr:sp fLocksText="0">
      <xdr:nvSpPr>
        <xdr:cNvPr id="6" name="文字 1"/>
        <xdr:cNvSpPr txBox="1">
          <a:spLocks noChangeArrowheads="1"/>
        </xdr:cNvSpPr>
      </xdr:nvSpPr>
      <xdr:spPr>
        <a:xfrm>
          <a:off x="9334500" y="124968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39</xdr:row>
      <xdr:rowOff>0</xdr:rowOff>
    </xdr:from>
    <xdr:ext cx="76200" cy="219075"/>
    <xdr:sp fLocksText="0">
      <xdr:nvSpPr>
        <xdr:cNvPr id="7" name="文字 6"/>
        <xdr:cNvSpPr txBox="1">
          <a:spLocks noChangeArrowheads="1"/>
        </xdr:cNvSpPr>
      </xdr:nvSpPr>
      <xdr:spPr>
        <a:xfrm>
          <a:off x="9334500" y="124968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39</xdr:row>
      <xdr:rowOff>0</xdr:rowOff>
    </xdr:from>
    <xdr:ext cx="76200" cy="219075"/>
    <xdr:sp fLocksText="0">
      <xdr:nvSpPr>
        <xdr:cNvPr id="8" name="文字 8"/>
        <xdr:cNvSpPr txBox="1">
          <a:spLocks noChangeArrowheads="1"/>
        </xdr:cNvSpPr>
      </xdr:nvSpPr>
      <xdr:spPr>
        <a:xfrm>
          <a:off x="9334500" y="124968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39</xdr:row>
      <xdr:rowOff>0</xdr:rowOff>
    </xdr:from>
    <xdr:ext cx="76200" cy="219075"/>
    <xdr:sp fLocksText="0">
      <xdr:nvSpPr>
        <xdr:cNvPr id="9" name="文字 10"/>
        <xdr:cNvSpPr txBox="1">
          <a:spLocks noChangeArrowheads="1"/>
        </xdr:cNvSpPr>
      </xdr:nvSpPr>
      <xdr:spPr>
        <a:xfrm>
          <a:off x="9334500" y="124968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48</xdr:row>
      <xdr:rowOff>0</xdr:rowOff>
    </xdr:from>
    <xdr:ext cx="76200" cy="219075"/>
    <xdr:sp fLocksText="0">
      <xdr:nvSpPr>
        <xdr:cNvPr id="10" name="文字 1"/>
        <xdr:cNvSpPr txBox="1">
          <a:spLocks noChangeArrowheads="1"/>
        </xdr:cNvSpPr>
      </xdr:nvSpPr>
      <xdr:spPr>
        <a:xfrm>
          <a:off x="9334500" y="158115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48</xdr:row>
      <xdr:rowOff>0</xdr:rowOff>
    </xdr:from>
    <xdr:ext cx="76200" cy="219075"/>
    <xdr:sp fLocksText="0">
      <xdr:nvSpPr>
        <xdr:cNvPr id="11" name="文字 6"/>
        <xdr:cNvSpPr txBox="1">
          <a:spLocks noChangeArrowheads="1"/>
        </xdr:cNvSpPr>
      </xdr:nvSpPr>
      <xdr:spPr>
        <a:xfrm>
          <a:off x="9334500" y="158115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48</xdr:row>
      <xdr:rowOff>0</xdr:rowOff>
    </xdr:from>
    <xdr:ext cx="76200" cy="219075"/>
    <xdr:sp fLocksText="0">
      <xdr:nvSpPr>
        <xdr:cNvPr id="12" name="文字 8"/>
        <xdr:cNvSpPr txBox="1">
          <a:spLocks noChangeArrowheads="1"/>
        </xdr:cNvSpPr>
      </xdr:nvSpPr>
      <xdr:spPr>
        <a:xfrm>
          <a:off x="9334500" y="158115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48</xdr:row>
      <xdr:rowOff>0</xdr:rowOff>
    </xdr:from>
    <xdr:ext cx="76200" cy="219075"/>
    <xdr:sp fLocksText="0">
      <xdr:nvSpPr>
        <xdr:cNvPr id="13" name="文字 10"/>
        <xdr:cNvSpPr txBox="1">
          <a:spLocks noChangeArrowheads="1"/>
        </xdr:cNvSpPr>
      </xdr:nvSpPr>
      <xdr:spPr>
        <a:xfrm>
          <a:off x="9334500" y="158115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
  <sheetViews>
    <sheetView tabSelected="1" zoomScalePageLayoutView="0" workbookViewId="0" topLeftCell="A1">
      <selection activeCell="M7" sqref="M7"/>
    </sheetView>
  </sheetViews>
  <sheetFormatPr defaultColWidth="9.00390625" defaultRowHeight="19.5" customHeight="1"/>
  <cols>
    <col min="1" max="1" width="18.00390625" style="0" customWidth="1"/>
    <col min="2" max="2" width="18.125" style="0" customWidth="1"/>
    <col min="3" max="3" width="9.00390625" style="0" customWidth="1"/>
    <col min="4" max="4" width="16.75390625" style="10" customWidth="1"/>
    <col min="5" max="5" width="7.25390625" style="0" customWidth="1"/>
    <col min="6" max="6" width="12.75390625" style="0" customWidth="1"/>
    <col min="7" max="7" width="7.375" style="0" customWidth="1"/>
    <col min="8" max="8" width="12.625" style="0" customWidth="1"/>
    <col min="9" max="9" width="8.50390625" style="0" customWidth="1"/>
    <col min="10" max="10" width="6.50390625" style="0" customWidth="1"/>
    <col min="11" max="11" width="5.625" style="0" customWidth="1"/>
  </cols>
  <sheetData>
    <row r="1" ht="24.75" customHeight="1">
      <c r="A1" s="3" t="s">
        <v>161</v>
      </c>
    </row>
    <row r="2" spans="1:11" s="1" customFormat="1" ht="47.25" customHeight="1">
      <c r="A2" s="53" t="s">
        <v>163</v>
      </c>
      <c r="B2" s="53"/>
      <c r="C2" s="53"/>
      <c r="D2" s="53"/>
      <c r="E2" s="53"/>
      <c r="F2" s="53"/>
      <c r="G2" s="53"/>
      <c r="H2" s="53"/>
      <c r="I2" s="53"/>
      <c r="J2" s="53"/>
      <c r="K2" s="53"/>
    </row>
    <row r="3" spans="1:11" ht="25.5" customHeight="1">
      <c r="A3" s="52" t="s">
        <v>127</v>
      </c>
      <c r="B3" s="52"/>
      <c r="C3" s="52"/>
      <c r="D3" s="52"/>
      <c r="G3" s="51" t="s">
        <v>160</v>
      </c>
      <c r="H3" s="51"/>
      <c r="I3" s="51"/>
      <c r="J3" s="51"/>
      <c r="K3" s="51"/>
    </row>
    <row r="4" spans="1:11" ht="45" customHeight="1">
      <c r="A4" s="21" t="s">
        <v>1</v>
      </c>
      <c r="B4" s="21" t="s">
        <v>4</v>
      </c>
      <c r="C4" s="22" t="s">
        <v>123</v>
      </c>
      <c r="D4" s="21" t="s">
        <v>0</v>
      </c>
      <c r="E4" s="22" t="s">
        <v>124</v>
      </c>
      <c r="F4" s="22" t="s">
        <v>41</v>
      </c>
      <c r="G4" s="22" t="s">
        <v>125</v>
      </c>
      <c r="H4" s="22" t="s">
        <v>162</v>
      </c>
      <c r="I4" s="21" t="s">
        <v>2</v>
      </c>
      <c r="J4" s="22" t="s">
        <v>126</v>
      </c>
      <c r="K4" s="21" t="s">
        <v>3</v>
      </c>
    </row>
    <row r="5" spans="1:11" s="25" customFormat="1" ht="22.5" customHeight="1">
      <c r="A5" s="28" t="s">
        <v>62</v>
      </c>
      <c r="B5" s="28" t="s">
        <v>63</v>
      </c>
      <c r="C5" s="28" t="s">
        <v>64</v>
      </c>
      <c r="D5" s="28" t="s">
        <v>65</v>
      </c>
      <c r="E5" s="28">
        <v>75</v>
      </c>
      <c r="F5" s="40">
        <f>E5*0.4</f>
        <v>30</v>
      </c>
      <c r="G5" s="41">
        <v>83.1</v>
      </c>
      <c r="H5" s="23">
        <f>G5*0.6</f>
        <v>49.85999999999999</v>
      </c>
      <c r="I5" s="24">
        <f>F5+H5</f>
        <v>79.85999999999999</v>
      </c>
      <c r="J5" s="23">
        <v>1</v>
      </c>
      <c r="K5" s="23"/>
    </row>
    <row r="6" spans="1:11" s="3" customFormat="1" ht="22.5" customHeight="1">
      <c r="A6" s="13" t="s">
        <v>128</v>
      </c>
      <c r="B6" s="13" t="s">
        <v>63</v>
      </c>
      <c r="C6" s="13" t="s">
        <v>68</v>
      </c>
      <c r="D6" s="13" t="s">
        <v>69</v>
      </c>
      <c r="E6" s="13">
        <v>69</v>
      </c>
      <c r="F6" s="40">
        <f>E6*0.4</f>
        <v>27.6</v>
      </c>
      <c r="G6" s="42">
        <v>85.46</v>
      </c>
      <c r="H6" s="6">
        <f>G6*0.6</f>
        <v>51.275999999999996</v>
      </c>
      <c r="I6" s="18">
        <f>F6+H6</f>
        <v>78.876</v>
      </c>
      <c r="J6" s="6">
        <v>2</v>
      </c>
      <c r="K6" s="6"/>
    </row>
    <row r="7" spans="1:11" s="3" customFormat="1" ht="22.5" customHeight="1">
      <c r="A7" s="13" t="s">
        <v>129</v>
      </c>
      <c r="B7" s="13" t="s">
        <v>63</v>
      </c>
      <c r="C7" s="13" t="s">
        <v>66</v>
      </c>
      <c r="D7" s="13" t="s">
        <v>67</v>
      </c>
      <c r="E7" s="13">
        <v>71</v>
      </c>
      <c r="F7" s="40">
        <f>E7*0.4</f>
        <v>28.400000000000002</v>
      </c>
      <c r="G7" s="42">
        <v>81.38</v>
      </c>
      <c r="H7" s="6">
        <f aca="true" t="shared" si="0" ref="H7:H33">G7*0.6</f>
        <v>48.827999999999996</v>
      </c>
      <c r="I7" s="18">
        <f aca="true" t="shared" si="1" ref="I7:I33">F7+H7</f>
        <v>77.228</v>
      </c>
      <c r="J7" s="6">
        <v>3</v>
      </c>
      <c r="K7" s="6"/>
    </row>
    <row r="8" spans="1:11" s="25" customFormat="1" ht="22.5" customHeight="1">
      <c r="A8" s="28" t="s">
        <v>130</v>
      </c>
      <c r="B8" s="28" t="s">
        <v>70</v>
      </c>
      <c r="C8" s="28" t="s">
        <v>131</v>
      </c>
      <c r="D8" s="43" t="s">
        <v>132</v>
      </c>
      <c r="E8" s="28">
        <v>60</v>
      </c>
      <c r="F8" s="40">
        <f>E8*0.4</f>
        <v>24</v>
      </c>
      <c r="G8" s="41">
        <v>90.8</v>
      </c>
      <c r="H8" s="23">
        <f>G8*0.6</f>
        <v>54.48</v>
      </c>
      <c r="I8" s="24">
        <f>F8+H8</f>
        <v>78.47999999999999</v>
      </c>
      <c r="J8" s="23">
        <v>1</v>
      </c>
      <c r="K8" s="23"/>
    </row>
    <row r="9" spans="1:11" s="3" customFormat="1" ht="22.5" customHeight="1">
      <c r="A9" s="13" t="s">
        <v>130</v>
      </c>
      <c r="B9" s="13" t="s">
        <v>70</v>
      </c>
      <c r="C9" s="13" t="s">
        <v>71</v>
      </c>
      <c r="D9" s="13" t="s">
        <v>72</v>
      </c>
      <c r="E9" s="13">
        <v>67</v>
      </c>
      <c r="F9" s="40">
        <f aca="true" t="shared" si="2" ref="F9:F33">E9*0.4</f>
        <v>26.8</v>
      </c>
      <c r="G9" s="42">
        <v>84.58</v>
      </c>
      <c r="H9" s="6">
        <f t="shared" si="0"/>
        <v>50.748</v>
      </c>
      <c r="I9" s="18">
        <f t="shared" si="1"/>
        <v>77.548</v>
      </c>
      <c r="J9" s="6">
        <v>2</v>
      </c>
      <c r="K9" s="6"/>
    </row>
    <row r="10" spans="1:11" s="3" customFormat="1" ht="22.5" customHeight="1">
      <c r="A10" s="13" t="s">
        <v>133</v>
      </c>
      <c r="B10" s="13" t="s">
        <v>70</v>
      </c>
      <c r="C10" s="13" t="s">
        <v>134</v>
      </c>
      <c r="D10" s="44" t="s">
        <v>135</v>
      </c>
      <c r="E10" s="13">
        <v>61</v>
      </c>
      <c r="F10" s="40">
        <f t="shared" si="2"/>
        <v>24.400000000000002</v>
      </c>
      <c r="G10" s="42">
        <v>81.56</v>
      </c>
      <c r="H10" s="6">
        <f t="shared" si="0"/>
        <v>48.936</v>
      </c>
      <c r="I10" s="18">
        <f t="shared" si="1"/>
        <v>73.336</v>
      </c>
      <c r="J10" s="6">
        <v>3</v>
      </c>
      <c r="K10" s="6"/>
    </row>
    <row r="11" spans="1:11" s="25" customFormat="1" ht="22.5" customHeight="1">
      <c r="A11" s="28" t="s">
        <v>133</v>
      </c>
      <c r="B11" s="28" t="s">
        <v>73</v>
      </c>
      <c r="C11" s="28" t="s">
        <v>78</v>
      </c>
      <c r="D11" s="28" t="s">
        <v>79</v>
      </c>
      <c r="E11" s="28">
        <v>69</v>
      </c>
      <c r="F11" s="40">
        <f>E11*0.4</f>
        <v>27.6</v>
      </c>
      <c r="G11" s="41">
        <v>90.64</v>
      </c>
      <c r="H11" s="23">
        <f>G11*0.6</f>
        <v>54.384</v>
      </c>
      <c r="I11" s="24">
        <f>F11+H11</f>
        <v>81.98400000000001</v>
      </c>
      <c r="J11" s="23">
        <v>1</v>
      </c>
      <c r="K11" s="23"/>
    </row>
    <row r="12" spans="1:11" s="3" customFormat="1" ht="22.5" customHeight="1">
      <c r="A12" s="13" t="s">
        <v>136</v>
      </c>
      <c r="B12" s="13" t="s">
        <v>73</v>
      </c>
      <c r="C12" s="13" t="s">
        <v>76</v>
      </c>
      <c r="D12" s="13" t="s">
        <v>77</v>
      </c>
      <c r="E12" s="13">
        <v>69</v>
      </c>
      <c r="F12" s="40">
        <f>E12*0.4</f>
        <v>27.6</v>
      </c>
      <c r="G12" s="42">
        <v>86.76</v>
      </c>
      <c r="H12" s="6">
        <f>G12*0.6</f>
        <v>52.056000000000004</v>
      </c>
      <c r="I12" s="18">
        <f>F12+H12</f>
        <v>79.656</v>
      </c>
      <c r="J12" s="6">
        <v>2</v>
      </c>
      <c r="K12" s="6"/>
    </row>
    <row r="13" spans="1:11" s="3" customFormat="1" ht="22.5" customHeight="1">
      <c r="A13" s="13" t="s">
        <v>137</v>
      </c>
      <c r="B13" s="13" t="s">
        <v>73</v>
      </c>
      <c r="C13" s="13" t="s">
        <v>74</v>
      </c>
      <c r="D13" s="13" t="s">
        <v>75</v>
      </c>
      <c r="E13" s="13">
        <v>70</v>
      </c>
      <c r="F13" s="40">
        <f t="shared" si="2"/>
        <v>28</v>
      </c>
      <c r="G13" s="42">
        <v>82.58</v>
      </c>
      <c r="H13" s="6">
        <f t="shared" si="0"/>
        <v>49.547999999999995</v>
      </c>
      <c r="I13" s="18">
        <f t="shared" si="1"/>
        <v>77.548</v>
      </c>
      <c r="J13" s="6">
        <v>3</v>
      </c>
      <c r="K13" s="6"/>
    </row>
    <row r="14" spans="1:11" s="3" customFormat="1" ht="22.5" customHeight="1">
      <c r="A14" s="13" t="s">
        <v>138</v>
      </c>
      <c r="B14" s="13" t="s">
        <v>73</v>
      </c>
      <c r="C14" s="13" t="s">
        <v>80</v>
      </c>
      <c r="D14" s="13" t="s">
        <v>81</v>
      </c>
      <c r="E14" s="13">
        <v>69</v>
      </c>
      <c r="F14" s="40">
        <f t="shared" si="2"/>
        <v>27.6</v>
      </c>
      <c r="G14" s="42">
        <v>80.3</v>
      </c>
      <c r="H14" s="6">
        <f t="shared" si="0"/>
        <v>48.18</v>
      </c>
      <c r="I14" s="18">
        <f t="shared" si="1"/>
        <v>75.78</v>
      </c>
      <c r="J14" s="6">
        <v>4</v>
      </c>
      <c r="K14" s="6"/>
    </row>
    <row r="15" spans="1:11" s="25" customFormat="1" ht="22.5" customHeight="1">
      <c r="A15" s="28" t="s">
        <v>139</v>
      </c>
      <c r="B15" s="28" t="s">
        <v>82</v>
      </c>
      <c r="C15" s="28" t="s">
        <v>85</v>
      </c>
      <c r="D15" s="28" t="s">
        <v>86</v>
      </c>
      <c r="E15" s="28">
        <v>66</v>
      </c>
      <c r="F15" s="40">
        <f>E15*0.4</f>
        <v>26.400000000000002</v>
      </c>
      <c r="G15" s="41">
        <v>86.28</v>
      </c>
      <c r="H15" s="23">
        <f>G15*0.6</f>
        <v>51.768</v>
      </c>
      <c r="I15" s="24">
        <f>F15+H15</f>
        <v>78.168</v>
      </c>
      <c r="J15" s="23">
        <v>1</v>
      </c>
      <c r="K15" s="23"/>
    </row>
    <row r="16" spans="1:11" s="3" customFormat="1" ht="22.5" customHeight="1">
      <c r="A16" s="13" t="s">
        <v>140</v>
      </c>
      <c r="B16" s="13" t="s">
        <v>82</v>
      </c>
      <c r="C16" s="13" t="s">
        <v>87</v>
      </c>
      <c r="D16" s="13" t="s">
        <v>88</v>
      </c>
      <c r="E16" s="13">
        <v>65</v>
      </c>
      <c r="F16" s="40">
        <f>E16*0.4</f>
        <v>26</v>
      </c>
      <c r="G16" s="42">
        <v>86.36</v>
      </c>
      <c r="H16" s="6">
        <f>G16*0.6</f>
        <v>51.815999999999995</v>
      </c>
      <c r="I16" s="18">
        <f>F16+H16</f>
        <v>77.816</v>
      </c>
      <c r="J16" s="6">
        <v>2</v>
      </c>
      <c r="K16" s="6"/>
    </row>
    <row r="17" spans="1:11" s="3" customFormat="1" ht="22.5" customHeight="1">
      <c r="A17" s="13" t="s">
        <v>141</v>
      </c>
      <c r="B17" s="13" t="s">
        <v>82</v>
      </c>
      <c r="C17" s="13" t="s">
        <v>83</v>
      </c>
      <c r="D17" s="13" t="s">
        <v>84</v>
      </c>
      <c r="E17" s="13">
        <v>69</v>
      </c>
      <c r="F17" s="40">
        <f t="shared" si="2"/>
        <v>27.6</v>
      </c>
      <c r="G17" s="42">
        <v>82.68</v>
      </c>
      <c r="H17" s="6">
        <f t="shared" si="0"/>
        <v>49.608000000000004</v>
      </c>
      <c r="I17" s="18">
        <f t="shared" si="1"/>
        <v>77.208</v>
      </c>
      <c r="J17" s="6">
        <v>3</v>
      </c>
      <c r="K17" s="6"/>
    </row>
    <row r="18" spans="1:11" s="3" customFormat="1" ht="22.5" customHeight="1">
      <c r="A18" s="13" t="s">
        <v>142</v>
      </c>
      <c r="B18" s="13" t="s">
        <v>82</v>
      </c>
      <c r="C18" s="13" t="s">
        <v>89</v>
      </c>
      <c r="D18" s="13" t="s">
        <v>90</v>
      </c>
      <c r="E18" s="13">
        <v>65</v>
      </c>
      <c r="F18" s="40">
        <f t="shared" si="2"/>
        <v>26</v>
      </c>
      <c r="G18" s="42">
        <v>81.48</v>
      </c>
      <c r="H18" s="6">
        <f t="shared" si="0"/>
        <v>48.888</v>
      </c>
      <c r="I18" s="18">
        <f t="shared" si="1"/>
        <v>74.888</v>
      </c>
      <c r="J18" s="6">
        <v>4</v>
      </c>
      <c r="K18" s="6"/>
    </row>
    <row r="19" spans="1:11" s="25" customFormat="1" ht="22.5" customHeight="1">
      <c r="A19" s="28" t="s">
        <v>142</v>
      </c>
      <c r="B19" s="28" t="s">
        <v>91</v>
      </c>
      <c r="C19" s="28" t="s">
        <v>92</v>
      </c>
      <c r="D19" s="28" t="s">
        <v>93</v>
      </c>
      <c r="E19" s="28">
        <v>77</v>
      </c>
      <c r="F19" s="40">
        <f t="shared" si="2"/>
        <v>30.8</v>
      </c>
      <c r="G19" s="41">
        <v>85.08</v>
      </c>
      <c r="H19" s="23">
        <f t="shared" si="0"/>
        <v>51.047999999999995</v>
      </c>
      <c r="I19" s="24">
        <f t="shared" si="1"/>
        <v>81.848</v>
      </c>
      <c r="J19" s="23">
        <v>1</v>
      </c>
      <c r="K19" s="23"/>
    </row>
    <row r="20" spans="1:11" s="3" customFormat="1" ht="22.5" customHeight="1">
      <c r="A20" s="13" t="s">
        <v>143</v>
      </c>
      <c r="B20" s="13" t="s">
        <v>91</v>
      </c>
      <c r="C20" s="13" t="s">
        <v>94</v>
      </c>
      <c r="D20" s="13" t="s">
        <v>95</v>
      </c>
      <c r="E20" s="13">
        <v>70</v>
      </c>
      <c r="F20" s="40">
        <f t="shared" si="2"/>
        <v>28</v>
      </c>
      <c r="G20" s="42">
        <v>85.9</v>
      </c>
      <c r="H20" s="6">
        <f t="shared" si="0"/>
        <v>51.54</v>
      </c>
      <c r="I20" s="18">
        <f t="shared" si="1"/>
        <v>79.53999999999999</v>
      </c>
      <c r="J20" s="6">
        <v>2</v>
      </c>
      <c r="K20" s="6"/>
    </row>
    <row r="21" spans="1:11" s="3" customFormat="1" ht="22.5" customHeight="1">
      <c r="A21" s="13" t="s">
        <v>144</v>
      </c>
      <c r="B21" s="13" t="s">
        <v>91</v>
      </c>
      <c r="C21" s="13" t="s">
        <v>98</v>
      </c>
      <c r="D21" s="13" t="s">
        <v>99</v>
      </c>
      <c r="E21" s="13">
        <v>68</v>
      </c>
      <c r="F21" s="40">
        <f>E21*0.4</f>
        <v>27.200000000000003</v>
      </c>
      <c r="G21" s="42">
        <v>81.9</v>
      </c>
      <c r="H21" s="6">
        <f>G21*0.6</f>
        <v>49.14</v>
      </c>
      <c r="I21" s="18">
        <f>F21+H21</f>
        <v>76.34</v>
      </c>
      <c r="J21" s="6">
        <v>3</v>
      </c>
      <c r="K21" s="6"/>
    </row>
    <row r="22" spans="1:11" s="3" customFormat="1" ht="22.5" customHeight="1">
      <c r="A22" s="13" t="s">
        <v>144</v>
      </c>
      <c r="B22" s="13" t="s">
        <v>91</v>
      </c>
      <c r="C22" s="13" t="s">
        <v>96</v>
      </c>
      <c r="D22" s="13" t="s">
        <v>97</v>
      </c>
      <c r="E22" s="13">
        <v>68</v>
      </c>
      <c r="F22" s="40">
        <f t="shared" si="2"/>
        <v>27.200000000000003</v>
      </c>
      <c r="G22" s="42">
        <v>80.3</v>
      </c>
      <c r="H22" s="6">
        <f t="shared" si="0"/>
        <v>48.18</v>
      </c>
      <c r="I22" s="18">
        <f t="shared" si="1"/>
        <v>75.38</v>
      </c>
      <c r="J22" s="6">
        <v>4</v>
      </c>
      <c r="K22" s="6"/>
    </row>
    <row r="23" spans="1:11" s="25" customFormat="1" ht="22.5" customHeight="1">
      <c r="A23" s="28" t="s">
        <v>145</v>
      </c>
      <c r="B23" s="28" t="s">
        <v>100</v>
      </c>
      <c r="C23" s="28" t="s">
        <v>101</v>
      </c>
      <c r="D23" s="28" t="s">
        <v>102</v>
      </c>
      <c r="E23" s="28">
        <v>72</v>
      </c>
      <c r="F23" s="40">
        <f t="shared" si="2"/>
        <v>28.8</v>
      </c>
      <c r="G23" s="41">
        <v>87.9</v>
      </c>
      <c r="H23" s="23">
        <f t="shared" si="0"/>
        <v>52.74</v>
      </c>
      <c r="I23" s="24">
        <f t="shared" si="1"/>
        <v>81.54</v>
      </c>
      <c r="J23" s="23">
        <v>1</v>
      </c>
      <c r="K23" s="23"/>
    </row>
    <row r="24" spans="1:11" s="3" customFormat="1" ht="22.5" customHeight="1">
      <c r="A24" s="13" t="s">
        <v>145</v>
      </c>
      <c r="B24" s="13" t="s">
        <v>100</v>
      </c>
      <c r="C24" s="13" t="s">
        <v>103</v>
      </c>
      <c r="D24" s="13" t="s">
        <v>104</v>
      </c>
      <c r="E24" s="13">
        <v>72</v>
      </c>
      <c r="F24" s="40">
        <f t="shared" si="2"/>
        <v>28.8</v>
      </c>
      <c r="G24" s="42">
        <v>85.9</v>
      </c>
      <c r="H24" s="6">
        <f t="shared" si="0"/>
        <v>51.54</v>
      </c>
      <c r="I24" s="18">
        <f t="shared" si="1"/>
        <v>80.34</v>
      </c>
      <c r="J24" s="6">
        <v>2</v>
      </c>
      <c r="K24" s="6"/>
    </row>
    <row r="25" spans="1:11" s="3" customFormat="1" ht="22.5" customHeight="1">
      <c r="A25" s="13" t="s">
        <v>145</v>
      </c>
      <c r="B25" s="13" t="s">
        <v>100</v>
      </c>
      <c r="C25" s="13" t="s">
        <v>107</v>
      </c>
      <c r="D25" s="13" t="s">
        <v>108</v>
      </c>
      <c r="E25" s="13">
        <v>69</v>
      </c>
      <c r="F25" s="40">
        <f>E25*0.4</f>
        <v>27.6</v>
      </c>
      <c r="G25" s="42">
        <v>80.3</v>
      </c>
      <c r="H25" s="6">
        <f>G25*0.6</f>
        <v>48.18</v>
      </c>
      <c r="I25" s="18">
        <f>F25+H25</f>
        <v>75.78</v>
      </c>
      <c r="J25" s="6">
        <v>3</v>
      </c>
      <c r="K25" s="6"/>
    </row>
    <row r="26" spans="1:11" s="3" customFormat="1" ht="22.5" customHeight="1">
      <c r="A26" s="13" t="s">
        <v>146</v>
      </c>
      <c r="B26" s="13" t="s">
        <v>100</v>
      </c>
      <c r="C26" s="13" t="s">
        <v>105</v>
      </c>
      <c r="D26" s="13" t="s">
        <v>106</v>
      </c>
      <c r="E26" s="13">
        <v>69</v>
      </c>
      <c r="F26" s="40">
        <f t="shared" si="2"/>
        <v>27.6</v>
      </c>
      <c r="G26" s="42">
        <v>79.66</v>
      </c>
      <c r="H26" s="6">
        <f t="shared" si="0"/>
        <v>47.796</v>
      </c>
      <c r="I26" s="18">
        <f t="shared" si="1"/>
        <v>75.396</v>
      </c>
      <c r="J26" s="6">
        <v>4</v>
      </c>
      <c r="K26" s="6"/>
    </row>
    <row r="27" spans="1:11" s="25" customFormat="1" ht="22.5" customHeight="1">
      <c r="A27" s="28" t="s">
        <v>147</v>
      </c>
      <c r="B27" s="28" t="s">
        <v>109</v>
      </c>
      <c r="C27" s="28" t="s">
        <v>110</v>
      </c>
      <c r="D27" s="28" t="s">
        <v>111</v>
      </c>
      <c r="E27" s="28">
        <v>74</v>
      </c>
      <c r="F27" s="40">
        <f t="shared" si="2"/>
        <v>29.6</v>
      </c>
      <c r="G27" s="41">
        <v>84.76</v>
      </c>
      <c r="H27" s="23">
        <f t="shared" si="0"/>
        <v>50.856</v>
      </c>
      <c r="I27" s="24">
        <f t="shared" si="1"/>
        <v>80.456</v>
      </c>
      <c r="J27" s="23">
        <v>1</v>
      </c>
      <c r="K27" s="23"/>
    </row>
    <row r="28" spans="1:11" s="3" customFormat="1" ht="22.5" customHeight="1">
      <c r="A28" s="13" t="s">
        <v>147</v>
      </c>
      <c r="B28" s="13" t="s">
        <v>109</v>
      </c>
      <c r="C28" s="13" t="s">
        <v>112</v>
      </c>
      <c r="D28" s="13" t="s">
        <v>113</v>
      </c>
      <c r="E28" s="13">
        <v>68</v>
      </c>
      <c r="F28" s="40">
        <f t="shared" si="2"/>
        <v>27.200000000000003</v>
      </c>
      <c r="G28" s="42">
        <v>82.86</v>
      </c>
      <c r="H28" s="6">
        <f t="shared" si="0"/>
        <v>49.716</v>
      </c>
      <c r="I28" s="18">
        <f t="shared" si="1"/>
        <v>76.916</v>
      </c>
      <c r="J28" s="6">
        <v>2</v>
      </c>
      <c r="K28" s="6"/>
    </row>
    <row r="29" spans="1:11" s="3" customFormat="1" ht="22.5" customHeight="1">
      <c r="A29" s="13" t="s">
        <v>148</v>
      </c>
      <c r="B29" s="13" t="s">
        <v>109</v>
      </c>
      <c r="C29" s="13" t="s">
        <v>149</v>
      </c>
      <c r="D29" s="44" t="s">
        <v>150</v>
      </c>
      <c r="E29" s="13">
        <v>65</v>
      </c>
      <c r="F29" s="40">
        <f t="shared" si="2"/>
        <v>26</v>
      </c>
      <c r="G29" s="42">
        <v>77.2</v>
      </c>
      <c r="H29" s="6">
        <f t="shared" si="0"/>
        <v>46.32</v>
      </c>
      <c r="I29" s="18">
        <f t="shared" si="1"/>
        <v>72.32</v>
      </c>
      <c r="J29" s="6">
        <v>3</v>
      </c>
      <c r="K29" s="6"/>
    </row>
    <row r="30" spans="1:11" s="25" customFormat="1" ht="22.5" customHeight="1">
      <c r="A30" s="28" t="s">
        <v>148</v>
      </c>
      <c r="B30" s="28" t="s">
        <v>114</v>
      </c>
      <c r="C30" s="28" t="s">
        <v>115</v>
      </c>
      <c r="D30" s="28" t="s">
        <v>116</v>
      </c>
      <c r="E30" s="28">
        <v>70</v>
      </c>
      <c r="F30" s="40">
        <f t="shared" si="2"/>
        <v>28</v>
      </c>
      <c r="G30" s="41">
        <v>86.44</v>
      </c>
      <c r="H30" s="23">
        <f t="shared" si="0"/>
        <v>51.864</v>
      </c>
      <c r="I30" s="24">
        <f t="shared" si="1"/>
        <v>79.864</v>
      </c>
      <c r="J30" s="23">
        <v>1</v>
      </c>
      <c r="K30" s="23"/>
    </row>
    <row r="31" spans="1:11" s="3" customFormat="1" ht="22.5" customHeight="1">
      <c r="A31" s="13" t="s">
        <v>148</v>
      </c>
      <c r="B31" s="13" t="s">
        <v>114</v>
      </c>
      <c r="C31" s="13" t="s">
        <v>121</v>
      </c>
      <c r="D31" s="13" t="s">
        <v>122</v>
      </c>
      <c r="E31" s="13">
        <v>68</v>
      </c>
      <c r="F31" s="40">
        <f>E31*0.4</f>
        <v>27.200000000000003</v>
      </c>
      <c r="G31" s="19">
        <v>86.6</v>
      </c>
      <c r="H31" s="6">
        <f>G31*0.6</f>
        <v>51.959999999999994</v>
      </c>
      <c r="I31" s="18">
        <f>F31+H31</f>
        <v>79.16</v>
      </c>
      <c r="J31" s="6">
        <v>2</v>
      </c>
      <c r="K31" s="6"/>
    </row>
    <row r="32" spans="1:11" s="3" customFormat="1" ht="22.5" customHeight="1">
      <c r="A32" s="13" t="s">
        <v>148</v>
      </c>
      <c r="B32" s="13" t="s">
        <v>114</v>
      </c>
      <c r="C32" s="13" t="s">
        <v>119</v>
      </c>
      <c r="D32" s="13" t="s">
        <v>120</v>
      </c>
      <c r="E32" s="13">
        <v>68</v>
      </c>
      <c r="F32" s="40">
        <f>E32*0.4</f>
        <v>27.200000000000003</v>
      </c>
      <c r="G32" s="19">
        <v>85.4</v>
      </c>
      <c r="H32" s="6">
        <f>G32*0.6</f>
        <v>51.24</v>
      </c>
      <c r="I32" s="18">
        <f>F32+H32</f>
        <v>78.44</v>
      </c>
      <c r="J32" s="6">
        <v>3</v>
      </c>
      <c r="K32" s="6"/>
    </row>
    <row r="33" spans="1:11" s="3" customFormat="1" ht="22.5" customHeight="1">
      <c r="A33" s="13" t="s">
        <v>151</v>
      </c>
      <c r="B33" s="13" t="s">
        <v>114</v>
      </c>
      <c r="C33" s="13" t="s">
        <v>117</v>
      </c>
      <c r="D33" s="13" t="s">
        <v>118</v>
      </c>
      <c r="E33" s="13">
        <v>70</v>
      </c>
      <c r="F33" s="40">
        <f t="shared" si="2"/>
        <v>28</v>
      </c>
      <c r="G33" s="19">
        <v>76.3</v>
      </c>
      <c r="H33" s="6">
        <f t="shared" si="0"/>
        <v>45.779999999999994</v>
      </c>
      <c r="I33" s="18">
        <f t="shared" si="1"/>
        <v>73.78</v>
      </c>
      <c r="J33" s="6">
        <v>4</v>
      </c>
      <c r="K33" s="6"/>
    </row>
    <row r="34" spans="1:11" s="27" customFormat="1" ht="31.5" customHeight="1">
      <c r="A34" s="28" t="s">
        <v>152</v>
      </c>
      <c r="B34" s="29" t="s">
        <v>42</v>
      </c>
      <c r="C34" s="29" t="s">
        <v>49</v>
      </c>
      <c r="D34" s="29" t="s">
        <v>50</v>
      </c>
      <c r="E34" s="29">
        <v>68</v>
      </c>
      <c r="F34" s="40">
        <f>E34*0.4</f>
        <v>27.200000000000003</v>
      </c>
      <c r="G34" s="41">
        <v>91.26</v>
      </c>
      <c r="H34" s="32">
        <f>G34*0.6</f>
        <v>54.756</v>
      </c>
      <c r="I34" s="33">
        <f>F34+H34</f>
        <v>81.956</v>
      </c>
      <c r="J34" s="28">
        <v>1</v>
      </c>
      <c r="K34" s="34"/>
    </row>
    <row r="35" spans="1:11" s="27" customFormat="1" ht="31.5" customHeight="1">
      <c r="A35" s="28" t="s">
        <v>153</v>
      </c>
      <c r="B35" s="29" t="s">
        <v>42</v>
      </c>
      <c r="C35" s="29" t="s">
        <v>45</v>
      </c>
      <c r="D35" s="29" t="s">
        <v>46</v>
      </c>
      <c r="E35" s="29">
        <v>74</v>
      </c>
      <c r="F35" s="40">
        <f aca="true" t="shared" si="3" ref="F35:F42">E35*0.4</f>
        <v>29.6</v>
      </c>
      <c r="G35" s="41">
        <v>87.2</v>
      </c>
      <c r="H35" s="28">
        <f aca="true" t="shared" si="4" ref="H35:H42">G35*0.6</f>
        <v>52.32</v>
      </c>
      <c r="I35" s="33">
        <f aca="true" t="shared" si="5" ref="I35:I42">F35+H35</f>
        <v>81.92</v>
      </c>
      <c r="J35" s="28">
        <v>2</v>
      </c>
      <c r="K35" s="34"/>
    </row>
    <row r="36" spans="1:11" s="26" customFormat="1" ht="31.5" customHeight="1">
      <c r="A36" s="13" t="s">
        <v>154</v>
      </c>
      <c r="B36" s="45" t="s">
        <v>42</v>
      </c>
      <c r="C36" s="45" t="s">
        <v>47</v>
      </c>
      <c r="D36" s="45" t="s">
        <v>48</v>
      </c>
      <c r="E36" s="45">
        <v>71</v>
      </c>
      <c r="F36" s="40">
        <f t="shared" si="3"/>
        <v>28.400000000000002</v>
      </c>
      <c r="G36" s="42">
        <v>83.24</v>
      </c>
      <c r="H36" s="46">
        <f t="shared" si="4"/>
        <v>49.943999999999996</v>
      </c>
      <c r="I36" s="47">
        <f t="shared" si="5"/>
        <v>78.344</v>
      </c>
      <c r="J36" s="13">
        <v>3</v>
      </c>
      <c r="K36" s="48"/>
    </row>
    <row r="37" spans="1:11" s="26" customFormat="1" ht="31.5" customHeight="1">
      <c r="A37" s="13" t="s">
        <v>155</v>
      </c>
      <c r="B37" s="45" t="s">
        <v>42</v>
      </c>
      <c r="C37" s="45" t="s">
        <v>51</v>
      </c>
      <c r="D37" s="45" t="s">
        <v>52</v>
      </c>
      <c r="E37" s="45">
        <v>64</v>
      </c>
      <c r="F37" s="40">
        <f t="shared" si="3"/>
        <v>25.6</v>
      </c>
      <c r="G37" s="42">
        <v>86.46</v>
      </c>
      <c r="H37" s="46">
        <f t="shared" si="4"/>
        <v>51.876</v>
      </c>
      <c r="I37" s="47">
        <f t="shared" si="5"/>
        <v>77.476</v>
      </c>
      <c r="J37" s="13">
        <v>4</v>
      </c>
      <c r="K37" s="48"/>
    </row>
    <row r="38" spans="1:11" s="26" customFormat="1" ht="31.5" customHeight="1">
      <c r="A38" s="13" t="s">
        <v>156</v>
      </c>
      <c r="B38" s="45" t="s">
        <v>42</v>
      </c>
      <c r="C38" s="45" t="s">
        <v>43</v>
      </c>
      <c r="D38" s="45" t="s">
        <v>44</v>
      </c>
      <c r="E38" s="45">
        <v>76</v>
      </c>
      <c r="F38" s="40">
        <f>E38*0.4</f>
        <v>30.400000000000002</v>
      </c>
      <c r="G38" s="42">
        <v>77.9</v>
      </c>
      <c r="H38" s="13">
        <f>G38*0.6</f>
        <v>46.74</v>
      </c>
      <c r="I38" s="47">
        <f>F38+H38</f>
        <v>77.14</v>
      </c>
      <c r="J38" s="13">
        <v>5</v>
      </c>
      <c r="K38" s="48"/>
    </row>
    <row r="39" spans="1:11" s="26" customFormat="1" ht="31.5" customHeight="1">
      <c r="A39" s="13" t="s">
        <v>156</v>
      </c>
      <c r="B39" s="45" t="s">
        <v>42</v>
      </c>
      <c r="C39" s="45" t="s">
        <v>53</v>
      </c>
      <c r="D39" s="45" t="s">
        <v>54</v>
      </c>
      <c r="E39" s="45">
        <v>64</v>
      </c>
      <c r="F39" s="40">
        <f t="shared" si="3"/>
        <v>25.6</v>
      </c>
      <c r="G39" s="42">
        <v>79.62</v>
      </c>
      <c r="H39" s="46">
        <f t="shared" si="4"/>
        <v>47.772</v>
      </c>
      <c r="I39" s="47">
        <f t="shared" si="5"/>
        <v>73.372</v>
      </c>
      <c r="J39" s="13">
        <v>6</v>
      </c>
      <c r="K39" s="48"/>
    </row>
    <row r="40" spans="1:11" s="27" customFormat="1" ht="31.5" customHeight="1">
      <c r="A40" s="28" t="s">
        <v>157</v>
      </c>
      <c r="B40" s="29" t="s">
        <v>55</v>
      </c>
      <c r="C40" s="29" t="s">
        <v>58</v>
      </c>
      <c r="D40" s="29" t="s">
        <v>59</v>
      </c>
      <c r="E40" s="29">
        <v>68</v>
      </c>
      <c r="F40" s="40">
        <f>E40*0.4</f>
        <v>27.200000000000003</v>
      </c>
      <c r="G40" s="41">
        <v>90.56</v>
      </c>
      <c r="H40" s="32">
        <f>G40*0.6</f>
        <v>54.336</v>
      </c>
      <c r="I40" s="33">
        <f>F40+H40</f>
        <v>81.536</v>
      </c>
      <c r="J40" s="28">
        <v>1</v>
      </c>
      <c r="K40" s="34"/>
    </row>
    <row r="41" spans="1:11" s="26" customFormat="1" ht="31.5" customHeight="1">
      <c r="A41" s="13" t="s">
        <v>158</v>
      </c>
      <c r="B41" s="45" t="s">
        <v>55</v>
      </c>
      <c r="C41" s="45" t="s">
        <v>56</v>
      </c>
      <c r="D41" s="45" t="s">
        <v>57</v>
      </c>
      <c r="E41" s="45">
        <v>69</v>
      </c>
      <c r="F41" s="40">
        <f t="shared" si="3"/>
        <v>27.6</v>
      </c>
      <c r="G41" s="42">
        <v>86.42</v>
      </c>
      <c r="H41" s="46">
        <f t="shared" si="4"/>
        <v>51.852</v>
      </c>
      <c r="I41" s="47">
        <f t="shared" si="5"/>
        <v>79.452</v>
      </c>
      <c r="J41" s="13">
        <v>2</v>
      </c>
      <c r="K41" s="48"/>
    </row>
    <row r="42" spans="1:11" s="26" customFormat="1" ht="31.5" customHeight="1">
      <c r="A42" s="13" t="s">
        <v>158</v>
      </c>
      <c r="B42" s="45" t="s">
        <v>55</v>
      </c>
      <c r="C42" s="45" t="s">
        <v>60</v>
      </c>
      <c r="D42" s="45" t="s">
        <v>61</v>
      </c>
      <c r="E42" s="45">
        <v>67</v>
      </c>
      <c r="F42" s="40">
        <f t="shared" si="3"/>
        <v>26.8</v>
      </c>
      <c r="G42" s="42">
        <v>68.56</v>
      </c>
      <c r="H42" s="46">
        <f t="shared" si="4"/>
        <v>41.136</v>
      </c>
      <c r="I42" s="47">
        <f t="shared" si="5"/>
        <v>67.936</v>
      </c>
      <c r="J42" s="13">
        <v>3</v>
      </c>
      <c r="K42" s="48"/>
    </row>
    <row r="43" spans="1:11" s="35" customFormat="1" ht="27.75" customHeight="1">
      <c r="A43" s="28" t="s">
        <v>20</v>
      </c>
      <c r="B43" s="36" t="s">
        <v>159</v>
      </c>
      <c r="C43" s="29" t="s">
        <v>22</v>
      </c>
      <c r="D43" s="31" t="s">
        <v>23</v>
      </c>
      <c r="E43" s="28">
        <v>75</v>
      </c>
      <c r="F43" s="40">
        <f>E43*0.4</f>
        <v>30</v>
      </c>
      <c r="G43" s="41">
        <v>89.74</v>
      </c>
      <c r="H43" s="32">
        <f>G43*0.6</f>
        <v>53.843999999999994</v>
      </c>
      <c r="I43" s="33">
        <f>F43+H43</f>
        <v>83.844</v>
      </c>
      <c r="J43" s="28">
        <v>1</v>
      </c>
      <c r="K43" s="34"/>
    </row>
    <row r="44" spans="1:11" s="3" customFormat="1" ht="27.75" customHeight="1">
      <c r="A44" s="14" t="s">
        <v>20</v>
      </c>
      <c r="B44" s="15" t="s">
        <v>21</v>
      </c>
      <c r="C44" s="15" t="s">
        <v>28</v>
      </c>
      <c r="D44" s="16" t="s">
        <v>29</v>
      </c>
      <c r="E44" s="14">
        <v>68</v>
      </c>
      <c r="F44" s="40">
        <f>E44*0.4</f>
        <v>27.200000000000003</v>
      </c>
      <c r="G44" s="42">
        <v>90.42</v>
      </c>
      <c r="H44" s="19">
        <f>G44*0.6</f>
        <v>54.252</v>
      </c>
      <c r="I44" s="18">
        <f>F44+H44</f>
        <v>81.452</v>
      </c>
      <c r="J44" s="6">
        <v>2</v>
      </c>
      <c r="K44" s="2"/>
    </row>
    <row r="45" spans="1:11" s="3" customFormat="1" ht="27.75" customHeight="1">
      <c r="A45" s="14" t="s">
        <v>20</v>
      </c>
      <c r="B45" s="15" t="s">
        <v>21</v>
      </c>
      <c r="C45" s="15" t="s">
        <v>26</v>
      </c>
      <c r="D45" s="16" t="s">
        <v>27</v>
      </c>
      <c r="E45" s="14">
        <v>68</v>
      </c>
      <c r="F45" s="40">
        <f>E45*0.4</f>
        <v>27.200000000000003</v>
      </c>
      <c r="G45" s="42">
        <v>83.46</v>
      </c>
      <c r="H45" s="19">
        <f>G45*0.6</f>
        <v>50.07599999999999</v>
      </c>
      <c r="I45" s="18">
        <f>F45+H45</f>
        <v>77.276</v>
      </c>
      <c r="J45" s="6">
        <v>3</v>
      </c>
      <c r="K45" s="2"/>
    </row>
    <row r="46" spans="1:11" s="3" customFormat="1" ht="27.75" customHeight="1">
      <c r="A46" s="14" t="s">
        <v>20</v>
      </c>
      <c r="B46" s="15" t="s">
        <v>21</v>
      </c>
      <c r="C46" s="15" t="s">
        <v>24</v>
      </c>
      <c r="D46" s="16" t="s">
        <v>25</v>
      </c>
      <c r="E46" s="14">
        <v>73</v>
      </c>
      <c r="F46" s="40">
        <f aca="true" t="shared" si="6" ref="F46:F57">E46*0.4</f>
        <v>29.200000000000003</v>
      </c>
      <c r="G46" s="42">
        <v>79.52</v>
      </c>
      <c r="H46" s="19">
        <f aca="true" t="shared" si="7" ref="H46:H57">G46*0.6</f>
        <v>47.711999999999996</v>
      </c>
      <c r="I46" s="18">
        <f aca="true" t="shared" si="8" ref="I46:I57">F46+H46</f>
        <v>76.912</v>
      </c>
      <c r="J46" s="6">
        <v>4</v>
      </c>
      <c r="K46" s="2"/>
    </row>
    <row r="47" spans="1:11" s="35" customFormat="1" ht="27.75" customHeight="1">
      <c r="A47" s="28" t="s">
        <v>20</v>
      </c>
      <c r="B47" s="36" t="s">
        <v>30</v>
      </c>
      <c r="C47" s="30" t="s">
        <v>31</v>
      </c>
      <c r="D47" s="31" t="s">
        <v>32</v>
      </c>
      <c r="E47" s="28">
        <v>64</v>
      </c>
      <c r="F47" s="40">
        <f t="shared" si="6"/>
        <v>25.6</v>
      </c>
      <c r="G47" s="41">
        <v>87.34</v>
      </c>
      <c r="H47" s="32">
        <f t="shared" si="7"/>
        <v>52.404</v>
      </c>
      <c r="I47" s="33">
        <f t="shared" si="8"/>
        <v>78.004</v>
      </c>
      <c r="J47" s="28">
        <v>1</v>
      </c>
      <c r="K47" s="34"/>
    </row>
    <row r="48" spans="1:11" s="3" customFormat="1" ht="27.75" customHeight="1">
      <c r="A48" s="14" t="s">
        <v>20</v>
      </c>
      <c r="B48" s="15" t="s">
        <v>30</v>
      </c>
      <c r="C48" s="17" t="s">
        <v>35</v>
      </c>
      <c r="D48" s="17" t="s">
        <v>36</v>
      </c>
      <c r="E48" s="14">
        <v>64</v>
      </c>
      <c r="F48" s="40">
        <f>E48*0.4</f>
        <v>25.6</v>
      </c>
      <c r="G48" s="42">
        <v>85.28</v>
      </c>
      <c r="H48" s="19">
        <f>G48*0.6</f>
        <v>51.168</v>
      </c>
      <c r="I48" s="18">
        <f>F48+H48</f>
        <v>76.768</v>
      </c>
      <c r="J48" s="6">
        <v>2</v>
      </c>
      <c r="K48" s="2"/>
    </row>
    <row r="49" spans="1:11" s="3" customFormat="1" ht="27.75" customHeight="1">
      <c r="A49" s="14" t="s">
        <v>20</v>
      </c>
      <c r="B49" s="15" t="s">
        <v>30</v>
      </c>
      <c r="C49" s="17" t="s">
        <v>37</v>
      </c>
      <c r="D49" s="17" t="s">
        <v>38</v>
      </c>
      <c r="E49" s="14">
        <v>64</v>
      </c>
      <c r="F49" s="40">
        <f>E49*0.4</f>
        <v>25.6</v>
      </c>
      <c r="G49" s="42">
        <v>83.48</v>
      </c>
      <c r="H49" s="19">
        <f>G49*0.6</f>
        <v>50.088</v>
      </c>
      <c r="I49" s="18">
        <f>F49+H49</f>
        <v>75.688</v>
      </c>
      <c r="J49" s="6">
        <v>3</v>
      </c>
      <c r="K49" s="2"/>
    </row>
    <row r="50" spans="1:11" s="3" customFormat="1" ht="27.75" customHeight="1">
      <c r="A50" s="14" t="s">
        <v>20</v>
      </c>
      <c r="B50" s="15" t="s">
        <v>30</v>
      </c>
      <c r="C50" s="17" t="s">
        <v>39</v>
      </c>
      <c r="D50" s="17" t="s">
        <v>40</v>
      </c>
      <c r="E50" s="14">
        <v>64</v>
      </c>
      <c r="F50" s="40">
        <f>E50*0.4</f>
        <v>25.6</v>
      </c>
      <c r="G50" s="42">
        <v>83.08</v>
      </c>
      <c r="H50" s="19">
        <f>G50*0.6</f>
        <v>49.848</v>
      </c>
      <c r="I50" s="18">
        <f>F50+H50</f>
        <v>75.44800000000001</v>
      </c>
      <c r="J50" s="6">
        <v>4</v>
      </c>
      <c r="K50" s="2"/>
    </row>
    <row r="51" spans="1:11" s="3" customFormat="1" ht="27.75" customHeight="1">
      <c r="A51" s="14" t="s">
        <v>20</v>
      </c>
      <c r="B51" s="15" t="s">
        <v>30</v>
      </c>
      <c r="C51" s="17" t="s">
        <v>33</v>
      </c>
      <c r="D51" s="17" t="s">
        <v>34</v>
      </c>
      <c r="E51" s="14">
        <v>64</v>
      </c>
      <c r="F51" s="40">
        <f t="shared" si="6"/>
        <v>25.6</v>
      </c>
      <c r="G51" s="42">
        <v>80.28</v>
      </c>
      <c r="H51" s="19">
        <f t="shared" si="7"/>
        <v>48.168</v>
      </c>
      <c r="I51" s="18">
        <f t="shared" si="8"/>
        <v>73.768</v>
      </c>
      <c r="J51" s="6">
        <v>5</v>
      </c>
      <c r="K51" s="2"/>
    </row>
    <row r="52" spans="1:14" s="25" customFormat="1" ht="24.75" customHeight="1">
      <c r="A52" s="49" t="s">
        <v>5</v>
      </c>
      <c r="B52" s="49" t="s">
        <v>6</v>
      </c>
      <c r="C52" s="49" t="s">
        <v>7</v>
      </c>
      <c r="D52" s="49" t="s">
        <v>8</v>
      </c>
      <c r="E52" s="28">
        <v>65</v>
      </c>
      <c r="F52" s="40">
        <f t="shared" si="6"/>
        <v>26</v>
      </c>
      <c r="G52" s="41">
        <v>89.9</v>
      </c>
      <c r="H52" s="37">
        <f t="shared" si="7"/>
        <v>53.940000000000005</v>
      </c>
      <c r="I52" s="24">
        <f t="shared" si="8"/>
        <v>79.94</v>
      </c>
      <c r="J52" s="23">
        <v>1</v>
      </c>
      <c r="K52" s="38"/>
      <c r="N52" s="39"/>
    </row>
    <row r="53" spans="1:14" s="3" customFormat="1" ht="24.75" customHeight="1">
      <c r="A53" s="50" t="s">
        <v>5</v>
      </c>
      <c r="B53" s="50" t="s">
        <v>6</v>
      </c>
      <c r="C53" s="50" t="s">
        <v>11</v>
      </c>
      <c r="D53" s="50" t="s">
        <v>12</v>
      </c>
      <c r="E53" s="13">
        <v>64</v>
      </c>
      <c r="F53" s="40">
        <f>E53*0.4</f>
        <v>25.6</v>
      </c>
      <c r="G53" s="42">
        <v>84.56</v>
      </c>
      <c r="H53" s="19">
        <f>G53*0.6</f>
        <v>50.736</v>
      </c>
      <c r="I53" s="18">
        <f>F53+H53</f>
        <v>76.336</v>
      </c>
      <c r="J53" s="6">
        <v>2</v>
      </c>
      <c r="K53" s="2"/>
      <c r="N53" s="20"/>
    </row>
    <row r="54" spans="1:14" s="3" customFormat="1" ht="24.75" customHeight="1">
      <c r="A54" s="50" t="s">
        <v>5</v>
      </c>
      <c r="B54" s="50" t="s">
        <v>6</v>
      </c>
      <c r="C54" s="50" t="s">
        <v>9</v>
      </c>
      <c r="D54" s="50" t="s">
        <v>10</v>
      </c>
      <c r="E54" s="13">
        <v>65</v>
      </c>
      <c r="F54" s="40">
        <f t="shared" si="6"/>
        <v>26</v>
      </c>
      <c r="G54" s="42">
        <v>52.06</v>
      </c>
      <c r="H54" s="19">
        <f t="shared" si="7"/>
        <v>31.236</v>
      </c>
      <c r="I54" s="18">
        <f t="shared" si="8"/>
        <v>57.236000000000004</v>
      </c>
      <c r="J54" s="6">
        <v>3</v>
      </c>
      <c r="K54" s="2"/>
      <c r="N54" s="20"/>
    </row>
    <row r="55" spans="1:11" s="25" customFormat="1" ht="24.75" customHeight="1">
      <c r="A55" s="49" t="s">
        <v>5</v>
      </c>
      <c r="B55" s="49" t="s">
        <v>13</v>
      </c>
      <c r="C55" s="49" t="s">
        <v>14</v>
      </c>
      <c r="D55" s="49" t="s">
        <v>15</v>
      </c>
      <c r="E55" s="28">
        <v>71</v>
      </c>
      <c r="F55" s="40">
        <f t="shared" si="6"/>
        <v>28.400000000000002</v>
      </c>
      <c r="G55" s="41">
        <v>86.88</v>
      </c>
      <c r="H55" s="37">
        <f t="shared" si="7"/>
        <v>52.12799999999999</v>
      </c>
      <c r="I55" s="24">
        <f t="shared" si="8"/>
        <v>80.52799999999999</v>
      </c>
      <c r="J55" s="23">
        <v>1</v>
      </c>
      <c r="K55" s="38"/>
    </row>
    <row r="56" spans="1:11" s="3" customFormat="1" ht="24.75" customHeight="1">
      <c r="A56" s="50" t="s">
        <v>5</v>
      </c>
      <c r="B56" s="50" t="s">
        <v>13</v>
      </c>
      <c r="C56" s="50" t="s">
        <v>16</v>
      </c>
      <c r="D56" s="50" t="s">
        <v>17</v>
      </c>
      <c r="E56" s="13">
        <v>70</v>
      </c>
      <c r="F56" s="40">
        <f t="shared" si="6"/>
        <v>28</v>
      </c>
      <c r="G56" s="42">
        <v>85.2</v>
      </c>
      <c r="H56" s="19">
        <f t="shared" si="7"/>
        <v>51.12</v>
      </c>
      <c r="I56" s="18">
        <f t="shared" si="8"/>
        <v>79.12</v>
      </c>
      <c r="J56" s="6">
        <v>2</v>
      </c>
      <c r="K56" s="2"/>
    </row>
    <row r="57" spans="1:11" s="3" customFormat="1" ht="24.75" customHeight="1">
      <c r="A57" s="50" t="s">
        <v>5</v>
      </c>
      <c r="B57" s="50" t="s">
        <v>13</v>
      </c>
      <c r="C57" s="50" t="s">
        <v>18</v>
      </c>
      <c r="D57" s="50" t="s">
        <v>19</v>
      </c>
      <c r="E57" s="13">
        <v>69</v>
      </c>
      <c r="F57" s="40">
        <f t="shared" si="6"/>
        <v>27.6</v>
      </c>
      <c r="G57" s="42">
        <v>85.56</v>
      </c>
      <c r="H57" s="19">
        <f t="shared" si="7"/>
        <v>51.336</v>
      </c>
      <c r="I57" s="18">
        <f t="shared" si="8"/>
        <v>78.936</v>
      </c>
      <c r="J57" s="6">
        <v>3</v>
      </c>
      <c r="K57" s="2"/>
    </row>
    <row r="58" spans="1:8" s="3" customFormat="1" ht="27" customHeight="1">
      <c r="A58" s="4"/>
      <c r="D58" s="11"/>
      <c r="H58" s="7"/>
    </row>
    <row r="59" spans="1:11" s="3" customFormat="1" ht="19.5" customHeight="1">
      <c r="A59" s="8"/>
      <c r="B59" s="9"/>
      <c r="C59" s="8"/>
      <c r="D59" s="12"/>
      <c r="E59" s="8"/>
      <c r="F59" s="8"/>
      <c r="G59" s="8"/>
      <c r="H59" s="8"/>
      <c r="I59" s="8"/>
      <c r="J59" s="8"/>
      <c r="K59" s="8"/>
    </row>
    <row r="60" spans="1:8" s="3" customFormat="1" ht="19.5" customHeight="1">
      <c r="A60" s="5"/>
      <c r="C60"/>
      <c r="D60" s="10"/>
      <c r="E60"/>
      <c r="F60"/>
      <c r="G60"/>
      <c r="H60"/>
    </row>
  </sheetData>
  <sheetProtection/>
  <mergeCells count="3">
    <mergeCell ref="G3:K3"/>
    <mergeCell ref="A3:D3"/>
    <mergeCell ref="A2:K2"/>
  </mergeCells>
  <printOptions/>
  <pageMargins left="0.7" right="0.57" top="0.6299212598425197" bottom="0.3937007874015748" header="0.4330708661417323"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dc:creator>
  <cp:keywords/>
  <dc:description/>
  <cp:lastModifiedBy>NTKO</cp:lastModifiedBy>
  <cp:lastPrinted>2019-06-17T07:07:02Z</cp:lastPrinted>
  <dcterms:created xsi:type="dcterms:W3CDTF">2004-07-16T07:07:52Z</dcterms:created>
  <dcterms:modified xsi:type="dcterms:W3CDTF">2019-06-17T09:02:43Z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