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2019年上半年公开考试招聘中学教师体检人员名单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<sst xmlns="http://schemas.openxmlformats.org/spreadsheetml/2006/main" count="112" uniqueCount="64">
  <si>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2019年上半年公开考试招聘中学教师体检人员名单</t>
  </si>
  <si>
    <t>姓名</t>
  </si>
  <si>
    <t>性别</t>
  </si>
  <si>
    <t>民族</t>
  </si>
  <si>
    <t>准考证号</t>
  </si>
  <si>
    <t>报考单位
名    称</t>
  </si>
  <si>
    <t>岗位
名称</t>
  </si>
  <si>
    <t>岗位
编号</t>
  </si>
  <si>
    <t>笔试
得分</t>
  </si>
  <si>
    <t>政策性加分</t>
  </si>
  <si>
    <t>笔  试
总成绩</t>
  </si>
  <si>
    <t>笔  试
总成绩
(60%)</t>
  </si>
  <si>
    <t>面试
成绩</t>
  </si>
  <si>
    <t>面  试
总成绩
(40%)</t>
  </si>
  <si>
    <t>总成绩</t>
  </si>
  <si>
    <t>少数
民族</t>
  </si>
  <si>
    <t>退役大学生士兵</t>
  </si>
  <si>
    <t>大学生志愿服务西部计划</t>
  </si>
  <si>
    <t>三支
一扶</t>
  </si>
  <si>
    <t>特设岗位计划</t>
  </si>
  <si>
    <t>大学生村（社区）干    部</t>
  </si>
  <si>
    <t>格伍伍各</t>
  </si>
  <si>
    <t>女</t>
  </si>
  <si>
    <t>彝族</t>
  </si>
  <si>
    <t>4271914010123</t>
  </si>
  <si>
    <t>喜德县中学</t>
  </si>
  <si>
    <t>语文</t>
  </si>
  <si>
    <t>191401</t>
  </si>
  <si>
    <t>安冬菊</t>
  </si>
  <si>
    <t>4271914010112</t>
  </si>
  <si>
    <t>龚庭香</t>
  </si>
  <si>
    <t>汉族</t>
  </si>
  <si>
    <t>4271914010107</t>
  </si>
  <si>
    <t>欧晓燕</t>
  </si>
  <si>
    <t>4271914010126</t>
  </si>
  <si>
    <t>张晓丽</t>
  </si>
  <si>
    <t>4271914010119</t>
  </si>
  <si>
    <t>吉力阿英</t>
  </si>
  <si>
    <t>4271914010201</t>
  </si>
  <si>
    <t>数学</t>
  </si>
  <si>
    <t>191402</t>
  </si>
  <si>
    <t>吉克日古</t>
  </si>
  <si>
    <t>男</t>
  </si>
  <si>
    <t>4271914010130</t>
  </si>
  <si>
    <t>沙马什古木</t>
  </si>
  <si>
    <t>4271914010205</t>
  </si>
  <si>
    <t>英语</t>
  </si>
  <si>
    <t>191403</t>
  </si>
  <si>
    <t>王宗辉</t>
  </si>
  <si>
    <t>4271914010208</t>
  </si>
  <si>
    <t>物理</t>
  </si>
  <si>
    <t>191404</t>
  </si>
  <si>
    <t>安齿哈</t>
  </si>
  <si>
    <t>4271914010209</t>
  </si>
  <si>
    <t>尔古伍加</t>
  </si>
  <si>
    <t>4271914010216</t>
  </si>
  <si>
    <t>政治</t>
  </si>
  <si>
    <t>191406</t>
  </si>
  <si>
    <t>普提五甲</t>
  </si>
  <si>
    <t>4271914010221</t>
  </si>
  <si>
    <t>历史</t>
  </si>
  <si>
    <t>191408</t>
  </si>
  <si>
    <t>阿果尔的</t>
  </si>
  <si>
    <t>4271914010222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</si>
</sst>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2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A1">
      <selection activeCell="G24" sqref="G24"/>
    </sheetView>
  </sheetViews>
  <sheetFormatPr defaultColWidth="8.8515625" defaultRowHeight="12.75"/>
  <cols>
    <col min="1" max="1" width="11.28125" style="2" customWidth="1"/>
    <col min="2" max="2" width="6.28125" style="3" customWidth="1"/>
    <col min="3" max="3" width="6.57421875" style="3" customWidth="1"/>
    <col min="4" max="4" width="15.57421875" style="3" customWidth="1"/>
    <col min="5" max="5" width="11.421875" style="3" customWidth="1"/>
    <col min="6" max="6" width="6.28125" style="3" customWidth="1"/>
    <col min="7" max="7" width="8.421875" style="3" customWidth="1"/>
    <col min="8" max="8" width="7.00390625" style="3" customWidth="1"/>
    <col min="9" max="9" width="6.00390625" style="3" customWidth="1"/>
    <col min="10" max="10" width="7.57421875" style="3" customWidth="1"/>
    <col min="11" max="11" width="8.421875" style="3" customWidth="1"/>
    <col min="12" max="12" width="7.7109375" style="3" customWidth="1"/>
    <col min="13" max="13" width="8.140625" style="3" customWidth="1"/>
    <col min="14" max="14" width="9.00390625" style="3" customWidth="1"/>
    <col min="15" max="18" width="7.28125" style="3" customWidth="1"/>
    <col min="19" max="19" width="7.28125" style="2" customWidth="1"/>
  </cols>
  <sheetData>
    <row r="1" spans="1:19" ht="29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/>
      <c r="K2" s="12"/>
      <c r="L2" s="12"/>
      <c r="M2" s="12"/>
      <c r="N2" s="12"/>
      <c r="O2" s="13" t="s">
        <v>10</v>
      </c>
      <c r="P2" s="6" t="s">
        <v>11</v>
      </c>
      <c r="Q2" s="15" t="s">
        <v>12</v>
      </c>
      <c r="R2" s="15" t="s">
        <v>13</v>
      </c>
      <c r="S2" s="16" t="s">
        <v>14</v>
      </c>
    </row>
    <row r="3" spans="1:19" ht="57">
      <c r="A3" s="7"/>
      <c r="B3" s="8"/>
      <c r="C3" s="8"/>
      <c r="D3" s="8"/>
      <c r="E3" s="8"/>
      <c r="F3" s="8"/>
      <c r="G3" s="8"/>
      <c r="H3" s="8"/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14"/>
      <c r="P3" s="8"/>
      <c r="Q3" s="17"/>
      <c r="R3" s="17"/>
      <c r="S3" s="18"/>
    </row>
    <row r="4" spans="1:19" s="1" customFormat="1" ht="15" customHeight="1">
      <c r="A4" s="9" t="s">
        <v>21</v>
      </c>
      <c r="B4" s="9" t="s">
        <v>22</v>
      </c>
      <c r="C4" s="9" t="s">
        <v>23</v>
      </c>
      <c r="D4" s="10" t="s">
        <v>24</v>
      </c>
      <c r="E4" s="9" t="s">
        <v>25</v>
      </c>
      <c r="F4" s="9" t="s">
        <v>26</v>
      </c>
      <c r="G4" s="10" t="s">
        <v>27</v>
      </c>
      <c r="H4" s="11">
        <v>72</v>
      </c>
      <c r="I4" s="11">
        <v>1</v>
      </c>
      <c r="J4" s="11"/>
      <c r="K4" s="11"/>
      <c r="L4" s="11"/>
      <c r="M4" s="11"/>
      <c r="N4" s="11"/>
      <c r="O4" s="11">
        <f aca="true" t="shared" si="0" ref="O4:O16">H4+I4+J4+K4+L4+M4+N4</f>
        <v>73</v>
      </c>
      <c r="P4" s="11">
        <f aca="true" t="shared" si="1" ref="P4:P16">O4*0.6</f>
        <v>43.8</v>
      </c>
      <c r="Q4" s="11">
        <v>83.6</v>
      </c>
      <c r="R4" s="11">
        <f aca="true" t="shared" si="2" ref="R4:R16">Q4*0.4</f>
        <v>33.44</v>
      </c>
      <c r="S4" s="11">
        <f aca="true" t="shared" si="3" ref="S4:S16">P4+R4</f>
        <v>77.24</v>
      </c>
    </row>
    <row r="5" spans="1:19" s="1" customFormat="1" ht="12.75">
      <c r="A5" s="9" t="s">
        <v>28</v>
      </c>
      <c r="B5" s="9" t="s">
        <v>22</v>
      </c>
      <c r="C5" s="9" t="s">
        <v>23</v>
      </c>
      <c r="D5" s="10" t="s">
        <v>29</v>
      </c>
      <c r="E5" s="9" t="s">
        <v>25</v>
      </c>
      <c r="F5" s="9" t="s">
        <v>26</v>
      </c>
      <c r="G5" s="10" t="s">
        <v>27</v>
      </c>
      <c r="H5" s="11">
        <v>68</v>
      </c>
      <c r="I5" s="11">
        <v>1</v>
      </c>
      <c r="J5" s="11"/>
      <c r="K5" s="11"/>
      <c r="L5" s="11"/>
      <c r="M5" s="11"/>
      <c r="N5" s="11"/>
      <c r="O5" s="11">
        <f t="shared" si="0"/>
        <v>69</v>
      </c>
      <c r="P5" s="11">
        <f t="shared" si="1"/>
        <v>41.4</v>
      </c>
      <c r="Q5" s="11">
        <v>87.6</v>
      </c>
      <c r="R5" s="11">
        <f t="shared" si="2"/>
        <v>35.04</v>
      </c>
      <c r="S5" s="11">
        <f t="shared" si="3"/>
        <v>76.44</v>
      </c>
    </row>
    <row r="6" spans="1:19" s="1" customFormat="1" ht="12.75">
      <c r="A6" s="9" t="s">
        <v>30</v>
      </c>
      <c r="B6" s="9" t="s">
        <v>22</v>
      </c>
      <c r="C6" s="9" t="s">
        <v>31</v>
      </c>
      <c r="D6" s="10" t="s">
        <v>32</v>
      </c>
      <c r="E6" s="9" t="s">
        <v>25</v>
      </c>
      <c r="F6" s="9" t="s">
        <v>26</v>
      </c>
      <c r="G6" s="10" t="s">
        <v>27</v>
      </c>
      <c r="H6" s="11">
        <v>62.5</v>
      </c>
      <c r="I6" s="11"/>
      <c r="J6" s="11"/>
      <c r="K6" s="11"/>
      <c r="L6" s="11"/>
      <c r="M6" s="11"/>
      <c r="N6" s="11"/>
      <c r="O6" s="11">
        <f t="shared" si="0"/>
        <v>62.5</v>
      </c>
      <c r="P6" s="11">
        <f t="shared" si="1"/>
        <v>37.5</v>
      </c>
      <c r="Q6" s="11">
        <v>84.6</v>
      </c>
      <c r="R6" s="11">
        <f t="shared" si="2"/>
        <v>33.839999999999996</v>
      </c>
      <c r="S6" s="11">
        <f t="shared" si="3"/>
        <v>71.34</v>
      </c>
    </row>
    <row r="7" spans="1:19" s="1" customFormat="1" ht="12.75">
      <c r="A7" s="9" t="s">
        <v>33</v>
      </c>
      <c r="B7" s="9" t="s">
        <v>22</v>
      </c>
      <c r="C7" s="9" t="s">
        <v>23</v>
      </c>
      <c r="D7" s="10" t="s">
        <v>34</v>
      </c>
      <c r="E7" s="9" t="s">
        <v>25</v>
      </c>
      <c r="F7" s="9" t="s">
        <v>26</v>
      </c>
      <c r="G7" s="10" t="s">
        <v>27</v>
      </c>
      <c r="H7" s="11">
        <v>56.5</v>
      </c>
      <c r="I7" s="11">
        <v>1</v>
      </c>
      <c r="J7" s="11"/>
      <c r="K7" s="11"/>
      <c r="L7" s="11"/>
      <c r="M7" s="11"/>
      <c r="N7" s="11"/>
      <c r="O7" s="11">
        <f t="shared" si="0"/>
        <v>57.5</v>
      </c>
      <c r="P7" s="11">
        <f t="shared" si="1"/>
        <v>34.5</v>
      </c>
      <c r="Q7" s="11">
        <v>87.6</v>
      </c>
      <c r="R7" s="11">
        <f t="shared" si="2"/>
        <v>35.04</v>
      </c>
      <c r="S7" s="11">
        <f t="shared" si="3"/>
        <v>69.53999999999999</v>
      </c>
    </row>
    <row r="8" spans="1:19" s="1" customFormat="1" ht="12.75">
      <c r="A8" s="9" t="s">
        <v>35</v>
      </c>
      <c r="B8" s="9" t="s">
        <v>22</v>
      </c>
      <c r="C8" s="9" t="s">
        <v>23</v>
      </c>
      <c r="D8" s="10" t="s">
        <v>36</v>
      </c>
      <c r="E8" s="9" t="s">
        <v>25</v>
      </c>
      <c r="F8" s="9" t="s">
        <v>26</v>
      </c>
      <c r="G8" s="10" t="s">
        <v>27</v>
      </c>
      <c r="H8" s="11">
        <v>56</v>
      </c>
      <c r="I8" s="11">
        <v>1</v>
      </c>
      <c r="J8" s="11"/>
      <c r="K8" s="11"/>
      <c r="L8" s="11"/>
      <c r="M8" s="11"/>
      <c r="N8" s="11"/>
      <c r="O8" s="11">
        <f t="shared" si="0"/>
        <v>57</v>
      </c>
      <c r="P8" s="11">
        <f t="shared" si="1"/>
        <v>34.199999999999996</v>
      </c>
      <c r="Q8" s="11">
        <v>87.6</v>
      </c>
      <c r="R8" s="11">
        <f t="shared" si="2"/>
        <v>35.04</v>
      </c>
      <c r="S8" s="11">
        <f t="shared" si="3"/>
        <v>69.24</v>
      </c>
    </row>
    <row r="9" spans="1:19" s="1" customFormat="1" ht="12.75">
      <c r="A9" s="9" t="s">
        <v>37</v>
      </c>
      <c r="B9" s="9" t="s">
        <v>22</v>
      </c>
      <c r="C9" s="9" t="s">
        <v>23</v>
      </c>
      <c r="D9" s="10" t="s">
        <v>38</v>
      </c>
      <c r="E9" s="9" t="s">
        <v>25</v>
      </c>
      <c r="F9" s="9" t="s">
        <v>39</v>
      </c>
      <c r="G9" s="10" t="s">
        <v>40</v>
      </c>
      <c r="H9" s="11">
        <v>68</v>
      </c>
      <c r="I9" s="11">
        <v>1</v>
      </c>
      <c r="J9" s="11"/>
      <c r="K9" s="11"/>
      <c r="L9" s="11"/>
      <c r="M9" s="11"/>
      <c r="N9" s="11"/>
      <c r="O9" s="11">
        <f t="shared" si="0"/>
        <v>69</v>
      </c>
      <c r="P9" s="11">
        <f t="shared" si="1"/>
        <v>41.4</v>
      </c>
      <c r="Q9" s="11">
        <v>88.6</v>
      </c>
      <c r="R9" s="11">
        <f t="shared" si="2"/>
        <v>35.44</v>
      </c>
      <c r="S9" s="11">
        <f t="shared" si="3"/>
        <v>76.84</v>
      </c>
    </row>
    <row r="10" spans="1:19" s="1" customFormat="1" ht="12.75">
      <c r="A10" s="9" t="s">
        <v>41</v>
      </c>
      <c r="B10" s="9" t="s">
        <v>42</v>
      </c>
      <c r="C10" s="9" t="s">
        <v>23</v>
      </c>
      <c r="D10" s="10" t="s">
        <v>43</v>
      </c>
      <c r="E10" s="9" t="s">
        <v>25</v>
      </c>
      <c r="F10" s="9" t="s">
        <v>39</v>
      </c>
      <c r="G10" s="10" t="s">
        <v>40</v>
      </c>
      <c r="H10" s="11">
        <v>57.5</v>
      </c>
      <c r="I10" s="11">
        <v>1</v>
      </c>
      <c r="J10" s="11"/>
      <c r="K10" s="11"/>
      <c r="L10" s="11"/>
      <c r="M10" s="11"/>
      <c r="N10" s="11"/>
      <c r="O10" s="11">
        <f t="shared" si="0"/>
        <v>58.5</v>
      </c>
      <c r="P10" s="11">
        <f t="shared" si="1"/>
        <v>35.1</v>
      </c>
      <c r="Q10" s="11">
        <v>84</v>
      </c>
      <c r="R10" s="11">
        <f t="shared" si="2"/>
        <v>33.6</v>
      </c>
      <c r="S10" s="11">
        <f t="shared" si="3"/>
        <v>68.7</v>
      </c>
    </row>
    <row r="11" spans="1:19" s="1" customFormat="1" ht="12.75">
      <c r="A11" s="9" t="s">
        <v>44</v>
      </c>
      <c r="B11" s="9" t="s">
        <v>22</v>
      </c>
      <c r="C11" s="9" t="s">
        <v>23</v>
      </c>
      <c r="D11" s="10" t="s">
        <v>45</v>
      </c>
      <c r="E11" s="9" t="s">
        <v>25</v>
      </c>
      <c r="F11" s="9" t="s">
        <v>46</v>
      </c>
      <c r="G11" s="10" t="s">
        <v>47</v>
      </c>
      <c r="H11" s="11">
        <v>60</v>
      </c>
      <c r="I11" s="11">
        <v>1</v>
      </c>
      <c r="J11" s="11"/>
      <c r="K11" s="11"/>
      <c r="L11" s="11"/>
      <c r="M11" s="11"/>
      <c r="N11" s="11"/>
      <c r="O11" s="11">
        <f t="shared" si="0"/>
        <v>61</v>
      </c>
      <c r="P11" s="11">
        <f t="shared" si="1"/>
        <v>36.6</v>
      </c>
      <c r="Q11" s="11">
        <v>87.6</v>
      </c>
      <c r="R11" s="11">
        <f t="shared" si="2"/>
        <v>35.04</v>
      </c>
      <c r="S11" s="11">
        <f t="shared" si="3"/>
        <v>71.64</v>
      </c>
    </row>
    <row r="12" spans="1:19" s="1" customFormat="1" ht="12.75">
      <c r="A12" s="9" t="s">
        <v>48</v>
      </c>
      <c r="B12" s="9" t="s">
        <v>42</v>
      </c>
      <c r="C12" s="9" t="s">
        <v>31</v>
      </c>
      <c r="D12" s="10" t="s">
        <v>49</v>
      </c>
      <c r="E12" s="9" t="s">
        <v>25</v>
      </c>
      <c r="F12" s="9" t="s">
        <v>50</v>
      </c>
      <c r="G12" s="10" t="s">
        <v>51</v>
      </c>
      <c r="H12" s="11">
        <v>65.5</v>
      </c>
      <c r="I12" s="11"/>
      <c r="J12" s="11"/>
      <c r="K12" s="11"/>
      <c r="L12" s="11"/>
      <c r="M12" s="11"/>
      <c r="N12" s="11"/>
      <c r="O12" s="11">
        <f t="shared" si="0"/>
        <v>65.5</v>
      </c>
      <c r="P12" s="11">
        <f t="shared" si="1"/>
        <v>39.3</v>
      </c>
      <c r="Q12" s="11">
        <v>86.2</v>
      </c>
      <c r="R12" s="11">
        <f t="shared" si="2"/>
        <v>34.480000000000004</v>
      </c>
      <c r="S12" s="11">
        <f t="shared" si="3"/>
        <v>73.78</v>
      </c>
    </row>
    <row r="13" spans="1:19" s="1" customFormat="1" ht="12.75">
      <c r="A13" s="9" t="s">
        <v>52</v>
      </c>
      <c r="B13" s="9" t="s">
        <v>42</v>
      </c>
      <c r="C13" s="9" t="s">
        <v>23</v>
      </c>
      <c r="D13" s="10" t="s">
        <v>53</v>
      </c>
      <c r="E13" s="9" t="s">
        <v>25</v>
      </c>
      <c r="F13" s="9" t="s">
        <v>50</v>
      </c>
      <c r="G13" s="10" t="s">
        <v>51</v>
      </c>
      <c r="H13" s="11">
        <v>54</v>
      </c>
      <c r="I13" s="11"/>
      <c r="J13" s="11"/>
      <c r="K13" s="11"/>
      <c r="L13" s="11"/>
      <c r="M13" s="11"/>
      <c r="N13" s="11"/>
      <c r="O13" s="11">
        <f t="shared" si="0"/>
        <v>54</v>
      </c>
      <c r="P13" s="11">
        <f t="shared" si="1"/>
        <v>32.4</v>
      </c>
      <c r="Q13" s="11">
        <v>81</v>
      </c>
      <c r="R13" s="11">
        <f t="shared" si="2"/>
        <v>32.4</v>
      </c>
      <c r="S13" s="11">
        <f t="shared" si="3"/>
        <v>64.8</v>
      </c>
    </row>
    <row r="14" spans="1:19" s="1" customFormat="1" ht="12.75">
      <c r="A14" s="9" t="s">
        <v>54</v>
      </c>
      <c r="B14" s="9" t="s">
        <v>22</v>
      </c>
      <c r="C14" s="9" t="s">
        <v>23</v>
      </c>
      <c r="D14" s="10" t="s">
        <v>55</v>
      </c>
      <c r="E14" s="9" t="s">
        <v>25</v>
      </c>
      <c r="F14" s="9" t="s">
        <v>56</v>
      </c>
      <c r="G14" s="10" t="s">
        <v>57</v>
      </c>
      <c r="H14" s="11">
        <v>51</v>
      </c>
      <c r="I14" s="11">
        <v>1</v>
      </c>
      <c r="J14" s="11"/>
      <c r="K14" s="11"/>
      <c r="L14" s="11"/>
      <c r="M14" s="11"/>
      <c r="N14" s="11"/>
      <c r="O14" s="11">
        <f t="shared" si="0"/>
        <v>52</v>
      </c>
      <c r="P14" s="11">
        <f t="shared" si="1"/>
        <v>31.2</v>
      </c>
      <c r="Q14" s="11">
        <v>89</v>
      </c>
      <c r="R14" s="11">
        <f t="shared" si="2"/>
        <v>35.6</v>
      </c>
      <c r="S14" s="11">
        <f t="shared" si="3"/>
        <v>66.8</v>
      </c>
    </row>
    <row r="15" spans="1:19" s="1" customFormat="1" ht="12.75">
      <c r="A15" s="9" t="s">
        <v>58</v>
      </c>
      <c r="B15" s="9" t="s">
        <v>22</v>
      </c>
      <c r="C15" s="9" t="s">
        <v>23</v>
      </c>
      <c r="D15" s="10" t="s">
        <v>59</v>
      </c>
      <c r="E15" s="9" t="s">
        <v>25</v>
      </c>
      <c r="F15" s="9" t="s">
        <v>60</v>
      </c>
      <c r="G15" s="10" t="s">
        <v>61</v>
      </c>
      <c r="H15" s="11">
        <v>66</v>
      </c>
      <c r="I15" s="11">
        <v>1</v>
      </c>
      <c r="J15" s="11"/>
      <c r="K15" s="11"/>
      <c r="L15" s="11"/>
      <c r="M15" s="11"/>
      <c r="N15" s="11"/>
      <c r="O15" s="11">
        <f t="shared" si="0"/>
        <v>67</v>
      </c>
      <c r="P15" s="11">
        <f t="shared" si="1"/>
        <v>40.199999999999996</v>
      </c>
      <c r="Q15" s="11">
        <v>87.2</v>
      </c>
      <c r="R15" s="11">
        <f t="shared" si="2"/>
        <v>34.88</v>
      </c>
      <c r="S15" s="11">
        <f t="shared" si="3"/>
        <v>75.08</v>
      </c>
    </row>
    <row r="16" spans="1:19" s="1" customFormat="1" ht="12.75">
      <c r="A16" s="9" t="s">
        <v>62</v>
      </c>
      <c r="B16" s="9" t="s">
        <v>22</v>
      </c>
      <c r="C16" s="9" t="s">
        <v>23</v>
      </c>
      <c r="D16" s="10" t="s">
        <v>63</v>
      </c>
      <c r="E16" s="9" t="s">
        <v>25</v>
      </c>
      <c r="F16" s="9" t="s">
        <v>60</v>
      </c>
      <c r="G16" s="10" t="s">
        <v>61</v>
      </c>
      <c r="H16" s="11">
        <v>47.5</v>
      </c>
      <c r="I16" s="11">
        <v>1</v>
      </c>
      <c r="J16" s="11"/>
      <c r="K16" s="11"/>
      <c r="L16" s="11"/>
      <c r="M16" s="11"/>
      <c r="N16" s="11"/>
      <c r="O16" s="11">
        <f t="shared" si="0"/>
        <v>48.5</v>
      </c>
      <c r="P16" s="11">
        <f t="shared" si="1"/>
        <v>29.099999999999998</v>
      </c>
      <c r="Q16" s="11">
        <v>89.2</v>
      </c>
      <c r="R16" s="11">
        <f t="shared" si="2"/>
        <v>35.68</v>
      </c>
      <c r="S16" s="11">
        <f t="shared" si="3"/>
        <v>64.78</v>
      </c>
    </row>
  </sheetData>
  <sheetProtection/>
  <mergeCells count="15">
    <mergeCell ref="A1:S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2019-05-20T06:49:46Z</dcterms:created>
  <dcterms:modified xsi:type="dcterms:W3CDTF">2019-06-12T01:36:49Z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