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2019年公开考试招聘中学教师总成绩" sheetId="1" r:id="rId1"/>
  </sheets>
  <definedNames/>
  <calcPr fullCalcOnLoad="1"/>
</workbook>
</file>

<file path=xl/sharedStrings.xml><?xml version="1.0" encoding="utf-8"?>
<sst xmlns="http://schemas.openxmlformats.org/spreadsheetml/2006/main" count="182" uniqueCount="84">
  <si>
    <t>2019年上半年公开考试招聘中学教师总成绩</t>
  </si>
  <si>
    <t>姓名</t>
  </si>
  <si>
    <t>性别</t>
  </si>
  <si>
    <t>民族</t>
  </si>
  <si>
    <t>准考证号</t>
  </si>
  <si>
    <t>报考单位
名    称</t>
  </si>
  <si>
    <t>岗位
名称</t>
  </si>
  <si>
    <t>岗位
编号</t>
  </si>
  <si>
    <t>笔试
得分</t>
  </si>
  <si>
    <t>政策性加分</t>
  </si>
  <si>
    <t>笔  试
总成绩</t>
  </si>
  <si>
    <t>笔  试
总成绩
(60%)</t>
  </si>
  <si>
    <t>面试
成绩</t>
  </si>
  <si>
    <t>面  试
总成绩
(40%)</t>
  </si>
  <si>
    <t>总成绩</t>
  </si>
  <si>
    <t>少数
民族</t>
  </si>
  <si>
    <t>退役大学生士兵</t>
  </si>
  <si>
    <t>大学生志愿服务西部计划</t>
  </si>
  <si>
    <t>三支
一扶</t>
  </si>
  <si>
    <t>特设岗位计划</t>
  </si>
  <si>
    <t>大学生村（社区）干    部</t>
  </si>
  <si>
    <t>格伍伍各</t>
  </si>
  <si>
    <t>女</t>
  </si>
  <si>
    <t>彝族</t>
  </si>
  <si>
    <t>4271914010123</t>
  </si>
  <si>
    <t>喜德县中学</t>
  </si>
  <si>
    <t>语文</t>
  </si>
  <si>
    <t>191401</t>
  </si>
  <si>
    <t>安冬菊</t>
  </si>
  <si>
    <t>4271914010112</t>
  </si>
  <si>
    <t>龚庭香</t>
  </si>
  <si>
    <t>汉族</t>
  </si>
  <si>
    <t>4271914010107</t>
  </si>
  <si>
    <t>欧晓燕</t>
  </si>
  <si>
    <t>4271914010126</t>
  </si>
  <si>
    <t>张晓丽</t>
  </si>
  <si>
    <t>4271914010119</t>
  </si>
  <si>
    <t>吉古五呷</t>
  </si>
  <si>
    <t>4271914010116</t>
  </si>
  <si>
    <t>邱建芳</t>
  </si>
  <si>
    <t>4271914010101</t>
  </si>
  <si>
    <t>吉好尔呷</t>
  </si>
  <si>
    <t>4271914010120</t>
  </si>
  <si>
    <t>王阿呷</t>
  </si>
  <si>
    <t>4271914010106</t>
  </si>
  <si>
    <t>勒尔伍各</t>
  </si>
  <si>
    <t>男</t>
  </si>
  <si>
    <t>4271914010118</t>
  </si>
  <si>
    <t>鲁伍合</t>
  </si>
  <si>
    <t>4271914010102</t>
  </si>
  <si>
    <t>吉力阿英</t>
  </si>
  <si>
    <t>4271914010201</t>
  </si>
  <si>
    <t>数学</t>
  </si>
  <si>
    <t>191402</t>
  </si>
  <si>
    <t>吉克日古</t>
  </si>
  <si>
    <t>4271914010130</t>
  </si>
  <si>
    <t>沙马什古木</t>
  </si>
  <si>
    <t>4271914010205</t>
  </si>
  <si>
    <t>英语</t>
  </si>
  <si>
    <t>191403</t>
  </si>
  <si>
    <t>阿加伍几莫</t>
  </si>
  <si>
    <t>4271914010203</t>
  </si>
  <si>
    <t>王宗辉</t>
  </si>
  <si>
    <t>4271914010208</t>
  </si>
  <si>
    <t>物理</t>
  </si>
  <si>
    <t>191404</t>
  </si>
  <si>
    <t>安齿哈</t>
  </si>
  <si>
    <t>4271914010209</t>
  </si>
  <si>
    <t>尔古伍加</t>
  </si>
  <si>
    <t>4271914010216</t>
  </si>
  <si>
    <t>政治</t>
  </si>
  <si>
    <t>191406</t>
  </si>
  <si>
    <t>莫科伍达</t>
  </si>
  <si>
    <t>4271914010215</t>
  </si>
  <si>
    <t>胡涛</t>
  </si>
  <si>
    <t>4271914010212</t>
  </si>
  <si>
    <t>普提五甲</t>
  </si>
  <si>
    <t>4271914010221</t>
  </si>
  <si>
    <t>历史</t>
  </si>
  <si>
    <t>191408</t>
  </si>
  <si>
    <t>阿果尔的</t>
  </si>
  <si>
    <t>4271914010222</t>
  </si>
  <si>
    <t>杜东红</t>
  </si>
  <si>
    <t>4271914010223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</si>
</sst>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22"/>
      <name val="方正小标宋简体"/>
      <family val="4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49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11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A4" sqref="A4:S26"/>
    </sheetView>
  </sheetViews>
  <sheetFormatPr defaultColWidth="8.8515625" defaultRowHeight="12.75"/>
  <cols>
    <col min="1" max="1" width="11.28125" style="3" customWidth="1"/>
    <col min="2" max="2" width="6.28125" style="4" customWidth="1"/>
    <col min="3" max="3" width="6.57421875" style="4" customWidth="1"/>
    <col min="4" max="4" width="15.57421875" style="4" customWidth="1"/>
    <col min="5" max="5" width="11.421875" style="4" customWidth="1"/>
    <col min="6" max="6" width="6.28125" style="4" customWidth="1"/>
    <col min="7" max="7" width="8.421875" style="4" customWidth="1"/>
    <col min="8" max="8" width="7.00390625" style="4" customWidth="1"/>
    <col min="9" max="9" width="6.00390625" style="4" customWidth="1"/>
    <col min="10" max="10" width="7.57421875" style="4" customWidth="1"/>
    <col min="11" max="11" width="8.421875" style="4" customWidth="1"/>
    <col min="12" max="12" width="7.7109375" style="4" customWidth="1"/>
    <col min="13" max="13" width="8.140625" style="4" customWidth="1"/>
    <col min="14" max="14" width="9.00390625" style="4" customWidth="1"/>
    <col min="15" max="18" width="7.28125" style="4" customWidth="1"/>
    <col min="19" max="19" width="7.28125" style="3" customWidth="1"/>
  </cols>
  <sheetData>
    <row r="1" spans="1:19" ht="29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14.2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/>
      <c r="K2" s="13"/>
      <c r="L2" s="13"/>
      <c r="M2" s="13"/>
      <c r="N2" s="13"/>
      <c r="O2" s="14" t="s">
        <v>10</v>
      </c>
      <c r="P2" s="7" t="s">
        <v>11</v>
      </c>
      <c r="Q2" s="16" t="s">
        <v>12</v>
      </c>
      <c r="R2" s="16" t="s">
        <v>13</v>
      </c>
      <c r="S2" s="17" t="s">
        <v>14</v>
      </c>
    </row>
    <row r="3" spans="1:19" ht="57">
      <c r="A3" s="8"/>
      <c r="B3" s="9"/>
      <c r="C3" s="9"/>
      <c r="D3" s="9"/>
      <c r="E3" s="9"/>
      <c r="F3" s="9"/>
      <c r="G3" s="9"/>
      <c r="H3" s="9"/>
      <c r="I3" s="14" t="s">
        <v>15</v>
      </c>
      <c r="J3" s="14" t="s">
        <v>16</v>
      </c>
      <c r="K3" s="14" t="s">
        <v>17</v>
      </c>
      <c r="L3" s="14" t="s">
        <v>18</v>
      </c>
      <c r="M3" s="14" t="s">
        <v>19</v>
      </c>
      <c r="N3" s="14" t="s">
        <v>20</v>
      </c>
      <c r="O3" s="15"/>
      <c r="P3" s="9"/>
      <c r="Q3" s="18"/>
      <c r="R3" s="18"/>
      <c r="S3" s="19"/>
    </row>
    <row r="4" spans="1:19" s="1" customFormat="1" ht="15" customHeight="1">
      <c r="A4" s="10" t="s">
        <v>21</v>
      </c>
      <c r="B4" s="10" t="s">
        <v>22</v>
      </c>
      <c r="C4" s="10" t="s">
        <v>23</v>
      </c>
      <c r="D4" s="11" t="s">
        <v>24</v>
      </c>
      <c r="E4" s="10" t="s">
        <v>25</v>
      </c>
      <c r="F4" s="10" t="s">
        <v>26</v>
      </c>
      <c r="G4" s="11" t="s">
        <v>27</v>
      </c>
      <c r="H4" s="12">
        <v>72</v>
      </c>
      <c r="I4" s="12">
        <v>1</v>
      </c>
      <c r="J4" s="12"/>
      <c r="K4" s="12"/>
      <c r="L4" s="12"/>
      <c r="M4" s="12"/>
      <c r="N4" s="12"/>
      <c r="O4" s="12">
        <f aca="true" t="shared" si="0" ref="O4:O26">H4+I4+J4+K4+L4+M4+N4</f>
        <v>73</v>
      </c>
      <c r="P4" s="12">
        <f>O4*0.6</f>
        <v>43.8</v>
      </c>
      <c r="Q4" s="12">
        <v>83.6</v>
      </c>
      <c r="R4" s="12">
        <f>Q4*0.4</f>
        <v>33.44</v>
      </c>
      <c r="S4" s="12">
        <f>P4+R4</f>
        <v>77.24</v>
      </c>
    </row>
    <row r="5" spans="1:19" s="1" customFormat="1" ht="12.75">
      <c r="A5" s="10" t="s">
        <v>28</v>
      </c>
      <c r="B5" s="10" t="s">
        <v>22</v>
      </c>
      <c r="C5" s="10" t="s">
        <v>23</v>
      </c>
      <c r="D5" s="11" t="s">
        <v>29</v>
      </c>
      <c r="E5" s="10" t="s">
        <v>25</v>
      </c>
      <c r="F5" s="10" t="s">
        <v>26</v>
      </c>
      <c r="G5" s="11" t="s">
        <v>27</v>
      </c>
      <c r="H5" s="12">
        <v>68</v>
      </c>
      <c r="I5" s="12">
        <v>1</v>
      </c>
      <c r="J5" s="12"/>
      <c r="K5" s="12"/>
      <c r="L5" s="12"/>
      <c r="M5" s="12"/>
      <c r="N5" s="12"/>
      <c r="O5" s="12">
        <f t="shared" si="0"/>
        <v>69</v>
      </c>
      <c r="P5" s="12">
        <f aca="true" t="shared" si="1" ref="P5:P26">O5*0.6</f>
        <v>41.4</v>
      </c>
      <c r="Q5" s="12">
        <v>87.6</v>
      </c>
      <c r="R5" s="12">
        <f aca="true" t="shared" si="2" ref="R5:R26">Q5*0.4</f>
        <v>35.04</v>
      </c>
      <c r="S5" s="12">
        <f aca="true" t="shared" si="3" ref="S5:S26">P5+R5</f>
        <v>76.44</v>
      </c>
    </row>
    <row r="6" spans="1:19" s="1" customFormat="1" ht="12.75">
      <c r="A6" s="10" t="s">
        <v>30</v>
      </c>
      <c r="B6" s="10" t="s">
        <v>22</v>
      </c>
      <c r="C6" s="10" t="s">
        <v>31</v>
      </c>
      <c r="D6" s="11" t="s">
        <v>32</v>
      </c>
      <c r="E6" s="10" t="s">
        <v>25</v>
      </c>
      <c r="F6" s="10" t="s">
        <v>26</v>
      </c>
      <c r="G6" s="11" t="s">
        <v>27</v>
      </c>
      <c r="H6" s="12">
        <v>62.5</v>
      </c>
      <c r="I6" s="12"/>
      <c r="J6" s="12"/>
      <c r="K6" s="12"/>
      <c r="L6" s="12"/>
      <c r="M6" s="12"/>
      <c r="N6" s="12"/>
      <c r="O6" s="12">
        <f t="shared" si="0"/>
        <v>62.5</v>
      </c>
      <c r="P6" s="12">
        <f t="shared" si="1"/>
        <v>37.5</v>
      </c>
      <c r="Q6" s="12">
        <v>84.6</v>
      </c>
      <c r="R6" s="12">
        <f t="shared" si="2"/>
        <v>33.839999999999996</v>
      </c>
      <c r="S6" s="12">
        <f t="shared" si="3"/>
        <v>71.34</v>
      </c>
    </row>
    <row r="7" spans="1:19" s="1" customFormat="1" ht="12.75">
      <c r="A7" s="10" t="s">
        <v>33</v>
      </c>
      <c r="B7" s="10" t="s">
        <v>22</v>
      </c>
      <c r="C7" s="10" t="s">
        <v>23</v>
      </c>
      <c r="D7" s="11" t="s">
        <v>34</v>
      </c>
      <c r="E7" s="10" t="s">
        <v>25</v>
      </c>
      <c r="F7" s="10" t="s">
        <v>26</v>
      </c>
      <c r="G7" s="11" t="s">
        <v>27</v>
      </c>
      <c r="H7" s="12">
        <v>56.5</v>
      </c>
      <c r="I7" s="12">
        <v>1</v>
      </c>
      <c r="J7" s="12"/>
      <c r="K7" s="12"/>
      <c r="L7" s="12"/>
      <c r="M7" s="12"/>
      <c r="N7" s="12"/>
      <c r="O7" s="12">
        <f t="shared" si="0"/>
        <v>57.5</v>
      </c>
      <c r="P7" s="12">
        <f t="shared" si="1"/>
        <v>34.5</v>
      </c>
      <c r="Q7" s="12">
        <v>87.6</v>
      </c>
      <c r="R7" s="12">
        <f t="shared" si="2"/>
        <v>35.04</v>
      </c>
      <c r="S7" s="12">
        <f t="shared" si="3"/>
        <v>69.53999999999999</v>
      </c>
    </row>
    <row r="8" spans="1:19" s="1" customFormat="1" ht="12.75">
      <c r="A8" s="10" t="s">
        <v>35</v>
      </c>
      <c r="B8" s="10" t="s">
        <v>22</v>
      </c>
      <c r="C8" s="10" t="s">
        <v>23</v>
      </c>
      <c r="D8" s="11" t="s">
        <v>36</v>
      </c>
      <c r="E8" s="10" t="s">
        <v>25</v>
      </c>
      <c r="F8" s="10" t="s">
        <v>26</v>
      </c>
      <c r="G8" s="11" t="s">
        <v>27</v>
      </c>
      <c r="H8" s="12">
        <v>56</v>
      </c>
      <c r="I8" s="12">
        <v>1</v>
      </c>
      <c r="J8" s="12"/>
      <c r="K8" s="12"/>
      <c r="L8" s="12"/>
      <c r="M8" s="12"/>
      <c r="N8" s="12"/>
      <c r="O8" s="12">
        <f t="shared" si="0"/>
        <v>57</v>
      </c>
      <c r="P8" s="12">
        <f t="shared" si="1"/>
        <v>34.199999999999996</v>
      </c>
      <c r="Q8" s="12">
        <v>87.6</v>
      </c>
      <c r="R8" s="12">
        <f t="shared" si="2"/>
        <v>35.04</v>
      </c>
      <c r="S8" s="12">
        <f t="shared" si="3"/>
        <v>69.24</v>
      </c>
    </row>
    <row r="9" spans="1:19" ht="12.75">
      <c r="A9" s="10" t="s">
        <v>37</v>
      </c>
      <c r="B9" s="10" t="s">
        <v>22</v>
      </c>
      <c r="C9" s="10" t="s">
        <v>23</v>
      </c>
      <c r="D9" s="11" t="s">
        <v>38</v>
      </c>
      <c r="E9" s="10" t="s">
        <v>25</v>
      </c>
      <c r="F9" s="10" t="s">
        <v>26</v>
      </c>
      <c r="G9" s="11" t="s">
        <v>27</v>
      </c>
      <c r="H9" s="12">
        <v>54</v>
      </c>
      <c r="I9" s="12">
        <v>1</v>
      </c>
      <c r="J9" s="12"/>
      <c r="K9" s="12"/>
      <c r="L9" s="12"/>
      <c r="M9" s="12"/>
      <c r="N9" s="12"/>
      <c r="O9" s="12">
        <f t="shared" si="0"/>
        <v>55</v>
      </c>
      <c r="P9" s="12">
        <f t="shared" si="1"/>
        <v>33</v>
      </c>
      <c r="Q9" s="12">
        <v>88</v>
      </c>
      <c r="R9" s="12">
        <f t="shared" si="2"/>
        <v>35.2</v>
      </c>
      <c r="S9" s="12">
        <f t="shared" si="3"/>
        <v>68.2</v>
      </c>
    </row>
    <row r="10" spans="1:19" s="1" customFormat="1" ht="12" customHeight="1">
      <c r="A10" s="10" t="s">
        <v>39</v>
      </c>
      <c r="B10" s="10" t="s">
        <v>22</v>
      </c>
      <c r="C10" s="10" t="s">
        <v>23</v>
      </c>
      <c r="D10" s="11" t="s">
        <v>40</v>
      </c>
      <c r="E10" s="10" t="s">
        <v>25</v>
      </c>
      <c r="F10" s="10" t="s">
        <v>26</v>
      </c>
      <c r="G10" s="11" t="s">
        <v>27</v>
      </c>
      <c r="H10" s="12">
        <v>54.5</v>
      </c>
      <c r="I10" s="12"/>
      <c r="J10" s="12"/>
      <c r="K10" s="12"/>
      <c r="L10" s="12"/>
      <c r="M10" s="12"/>
      <c r="N10" s="12"/>
      <c r="O10" s="12">
        <f t="shared" si="0"/>
        <v>54.5</v>
      </c>
      <c r="P10" s="12">
        <f t="shared" si="1"/>
        <v>32.699999999999996</v>
      </c>
      <c r="Q10" s="12">
        <v>87.2</v>
      </c>
      <c r="R10" s="12">
        <f t="shared" si="2"/>
        <v>34.88</v>
      </c>
      <c r="S10" s="12">
        <f t="shared" si="3"/>
        <v>67.58</v>
      </c>
    </row>
    <row r="11" spans="1:19" ht="12.75">
      <c r="A11" s="10" t="s">
        <v>41</v>
      </c>
      <c r="B11" s="10" t="s">
        <v>22</v>
      </c>
      <c r="C11" s="10" t="s">
        <v>23</v>
      </c>
      <c r="D11" s="11" t="s">
        <v>42</v>
      </c>
      <c r="E11" s="10" t="s">
        <v>25</v>
      </c>
      <c r="F11" s="10" t="s">
        <v>26</v>
      </c>
      <c r="G11" s="11" t="s">
        <v>27</v>
      </c>
      <c r="H11" s="12">
        <v>54</v>
      </c>
      <c r="I11" s="12"/>
      <c r="J11" s="12"/>
      <c r="K11" s="12"/>
      <c r="L11" s="12"/>
      <c r="M11" s="12"/>
      <c r="N11" s="12"/>
      <c r="O11" s="12">
        <f t="shared" si="0"/>
        <v>54</v>
      </c>
      <c r="P11" s="12">
        <f t="shared" si="1"/>
        <v>32.4</v>
      </c>
      <c r="Q11" s="12">
        <v>86</v>
      </c>
      <c r="R11" s="12">
        <f t="shared" si="2"/>
        <v>34.4</v>
      </c>
      <c r="S11" s="12">
        <f t="shared" si="3"/>
        <v>66.8</v>
      </c>
    </row>
    <row r="12" spans="1:19" s="2" customFormat="1" ht="12.75">
      <c r="A12" s="10" t="s">
        <v>43</v>
      </c>
      <c r="B12" s="10" t="s">
        <v>22</v>
      </c>
      <c r="C12" s="10" t="s">
        <v>23</v>
      </c>
      <c r="D12" s="11" t="s">
        <v>44</v>
      </c>
      <c r="E12" s="10" t="s">
        <v>25</v>
      </c>
      <c r="F12" s="10" t="s">
        <v>26</v>
      </c>
      <c r="G12" s="11" t="s">
        <v>27</v>
      </c>
      <c r="H12" s="12">
        <v>52</v>
      </c>
      <c r="I12" s="12">
        <v>1</v>
      </c>
      <c r="J12" s="12"/>
      <c r="K12" s="12"/>
      <c r="L12" s="12"/>
      <c r="M12" s="12"/>
      <c r="N12" s="12"/>
      <c r="O12" s="12">
        <f t="shared" si="0"/>
        <v>53</v>
      </c>
      <c r="P12" s="12">
        <f t="shared" si="1"/>
        <v>31.799999999999997</v>
      </c>
      <c r="Q12" s="12">
        <v>86</v>
      </c>
      <c r="R12" s="12">
        <f t="shared" si="2"/>
        <v>34.4</v>
      </c>
      <c r="S12" s="12">
        <f t="shared" si="3"/>
        <v>66.19999999999999</v>
      </c>
    </row>
    <row r="13" spans="1:19" s="2" customFormat="1" ht="12.75">
      <c r="A13" s="10" t="s">
        <v>45</v>
      </c>
      <c r="B13" s="10" t="s">
        <v>46</v>
      </c>
      <c r="C13" s="10" t="s">
        <v>23</v>
      </c>
      <c r="D13" s="11" t="s">
        <v>47</v>
      </c>
      <c r="E13" s="10" t="s">
        <v>25</v>
      </c>
      <c r="F13" s="10" t="s">
        <v>26</v>
      </c>
      <c r="G13" s="11" t="s">
        <v>27</v>
      </c>
      <c r="H13" s="12">
        <v>54.5</v>
      </c>
      <c r="I13" s="12">
        <v>1</v>
      </c>
      <c r="J13" s="12"/>
      <c r="K13" s="12"/>
      <c r="L13" s="12"/>
      <c r="M13" s="12"/>
      <c r="N13" s="12"/>
      <c r="O13" s="12">
        <f t="shared" si="0"/>
        <v>55.5</v>
      </c>
      <c r="P13" s="12">
        <f t="shared" si="1"/>
        <v>33.3</v>
      </c>
      <c r="Q13" s="12">
        <v>77</v>
      </c>
      <c r="R13" s="12">
        <f t="shared" si="2"/>
        <v>30.8</v>
      </c>
      <c r="S13" s="12">
        <f t="shared" si="3"/>
        <v>64.1</v>
      </c>
    </row>
    <row r="14" spans="1:19" s="1" customFormat="1" ht="12.75">
      <c r="A14" s="10" t="s">
        <v>48</v>
      </c>
      <c r="B14" s="10" t="s">
        <v>46</v>
      </c>
      <c r="C14" s="10" t="s">
        <v>23</v>
      </c>
      <c r="D14" s="11" t="s">
        <v>49</v>
      </c>
      <c r="E14" s="10" t="s">
        <v>25</v>
      </c>
      <c r="F14" s="10" t="s">
        <v>26</v>
      </c>
      <c r="G14" s="11" t="s">
        <v>27</v>
      </c>
      <c r="H14" s="12">
        <v>52</v>
      </c>
      <c r="I14" s="12">
        <v>1</v>
      </c>
      <c r="J14" s="12"/>
      <c r="K14" s="12"/>
      <c r="L14" s="12"/>
      <c r="M14" s="12"/>
      <c r="N14" s="12"/>
      <c r="O14" s="12">
        <f t="shared" si="0"/>
        <v>53</v>
      </c>
      <c r="P14" s="12">
        <f t="shared" si="1"/>
        <v>31.799999999999997</v>
      </c>
      <c r="Q14" s="12">
        <v>77.4</v>
      </c>
      <c r="R14" s="12">
        <f t="shared" si="2"/>
        <v>30.960000000000004</v>
      </c>
      <c r="S14" s="12">
        <f t="shared" si="3"/>
        <v>62.760000000000005</v>
      </c>
    </row>
    <row r="15" spans="1:19" s="1" customFormat="1" ht="12.75">
      <c r="A15" s="10" t="s">
        <v>50</v>
      </c>
      <c r="B15" s="10" t="s">
        <v>22</v>
      </c>
      <c r="C15" s="10" t="s">
        <v>23</v>
      </c>
      <c r="D15" s="11" t="s">
        <v>51</v>
      </c>
      <c r="E15" s="10" t="s">
        <v>25</v>
      </c>
      <c r="F15" s="10" t="s">
        <v>52</v>
      </c>
      <c r="G15" s="11" t="s">
        <v>53</v>
      </c>
      <c r="H15" s="12">
        <v>68</v>
      </c>
      <c r="I15" s="12">
        <v>1</v>
      </c>
      <c r="J15" s="12"/>
      <c r="K15" s="12"/>
      <c r="L15" s="12"/>
      <c r="M15" s="12"/>
      <c r="N15" s="12"/>
      <c r="O15" s="12">
        <f t="shared" si="0"/>
        <v>69</v>
      </c>
      <c r="P15" s="12">
        <f t="shared" si="1"/>
        <v>41.4</v>
      </c>
      <c r="Q15" s="12">
        <v>88.6</v>
      </c>
      <c r="R15" s="12">
        <f t="shared" si="2"/>
        <v>35.44</v>
      </c>
      <c r="S15" s="12">
        <f t="shared" si="3"/>
        <v>76.84</v>
      </c>
    </row>
    <row r="16" spans="1:19" s="1" customFormat="1" ht="12.75">
      <c r="A16" s="10" t="s">
        <v>54</v>
      </c>
      <c r="B16" s="10" t="s">
        <v>46</v>
      </c>
      <c r="C16" s="10" t="s">
        <v>23</v>
      </c>
      <c r="D16" s="11" t="s">
        <v>55</v>
      </c>
      <c r="E16" s="10" t="s">
        <v>25</v>
      </c>
      <c r="F16" s="10" t="s">
        <v>52</v>
      </c>
      <c r="G16" s="11" t="s">
        <v>53</v>
      </c>
      <c r="H16" s="12">
        <v>57.5</v>
      </c>
      <c r="I16" s="12">
        <v>1</v>
      </c>
      <c r="J16" s="12"/>
      <c r="K16" s="12"/>
      <c r="L16" s="12"/>
      <c r="M16" s="12"/>
      <c r="N16" s="12"/>
      <c r="O16" s="12">
        <f t="shared" si="0"/>
        <v>58.5</v>
      </c>
      <c r="P16" s="12">
        <f t="shared" si="1"/>
        <v>35.1</v>
      </c>
      <c r="Q16" s="12">
        <v>84</v>
      </c>
      <c r="R16" s="12">
        <f t="shared" si="2"/>
        <v>33.6</v>
      </c>
      <c r="S16" s="12">
        <f t="shared" si="3"/>
        <v>68.7</v>
      </c>
    </row>
    <row r="17" spans="1:19" s="1" customFormat="1" ht="12.75">
      <c r="A17" s="10" t="s">
        <v>56</v>
      </c>
      <c r="B17" s="10" t="s">
        <v>22</v>
      </c>
      <c r="C17" s="10" t="s">
        <v>23</v>
      </c>
      <c r="D17" s="11" t="s">
        <v>57</v>
      </c>
      <c r="E17" s="10" t="s">
        <v>25</v>
      </c>
      <c r="F17" s="10" t="s">
        <v>58</v>
      </c>
      <c r="G17" s="11" t="s">
        <v>59</v>
      </c>
      <c r="H17" s="12">
        <v>60</v>
      </c>
      <c r="I17" s="12">
        <v>1</v>
      </c>
      <c r="J17" s="12"/>
      <c r="K17" s="12"/>
      <c r="L17" s="12"/>
      <c r="M17" s="12"/>
      <c r="N17" s="12"/>
      <c r="O17" s="12">
        <f t="shared" si="0"/>
        <v>61</v>
      </c>
      <c r="P17" s="12">
        <f t="shared" si="1"/>
        <v>36.6</v>
      </c>
      <c r="Q17" s="12">
        <v>87.6</v>
      </c>
      <c r="R17" s="12">
        <f t="shared" si="2"/>
        <v>35.04</v>
      </c>
      <c r="S17" s="12">
        <f t="shared" si="3"/>
        <v>71.64</v>
      </c>
    </row>
    <row r="18" spans="1:19" s="1" customFormat="1" ht="12.75">
      <c r="A18" s="10" t="s">
        <v>60</v>
      </c>
      <c r="B18" s="10" t="s">
        <v>22</v>
      </c>
      <c r="C18" s="10" t="s">
        <v>23</v>
      </c>
      <c r="D18" s="11" t="s">
        <v>61</v>
      </c>
      <c r="E18" s="10" t="s">
        <v>25</v>
      </c>
      <c r="F18" s="10" t="s">
        <v>58</v>
      </c>
      <c r="G18" s="11" t="s">
        <v>59</v>
      </c>
      <c r="H18" s="12">
        <v>56.5</v>
      </c>
      <c r="I18" s="12">
        <v>1</v>
      </c>
      <c r="J18" s="12"/>
      <c r="K18" s="12"/>
      <c r="L18" s="12"/>
      <c r="M18" s="12"/>
      <c r="N18" s="12"/>
      <c r="O18" s="12">
        <f t="shared" si="0"/>
        <v>57.5</v>
      </c>
      <c r="P18" s="12">
        <f t="shared" si="1"/>
        <v>34.5</v>
      </c>
      <c r="Q18" s="12">
        <v>85.8</v>
      </c>
      <c r="R18" s="12">
        <f t="shared" si="2"/>
        <v>34.32</v>
      </c>
      <c r="S18" s="12">
        <f t="shared" si="3"/>
        <v>68.82</v>
      </c>
    </row>
    <row r="19" spans="1:19" s="1" customFormat="1" ht="12.75">
      <c r="A19" s="10" t="s">
        <v>62</v>
      </c>
      <c r="B19" s="10" t="s">
        <v>46</v>
      </c>
      <c r="C19" s="10" t="s">
        <v>31</v>
      </c>
      <c r="D19" s="11" t="s">
        <v>63</v>
      </c>
      <c r="E19" s="10" t="s">
        <v>25</v>
      </c>
      <c r="F19" s="10" t="s">
        <v>64</v>
      </c>
      <c r="G19" s="11" t="s">
        <v>65</v>
      </c>
      <c r="H19" s="12">
        <v>65.5</v>
      </c>
      <c r="I19" s="12"/>
      <c r="J19" s="12"/>
      <c r="K19" s="12"/>
      <c r="L19" s="12"/>
      <c r="M19" s="12"/>
      <c r="N19" s="12"/>
      <c r="O19" s="12">
        <f t="shared" si="0"/>
        <v>65.5</v>
      </c>
      <c r="P19" s="12">
        <f t="shared" si="1"/>
        <v>39.3</v>
      </c>
      <c r="Q19" s="12">
        <v>86.2</v>
      </c>
      <c r="R19" s="12">
        <f t="shared" si="2"/>
        <v>34.480000000000004</v>
      </c>
      <c r="S19" s="12">
        <f t="shared" si="3"/>
        <v>73.78</v>
      </c>
    </row>
    <row r="20" spans="1:19" s="1" customFormat="1" ht="12.75">
      <c r="A20" s="10" t="s">
        <v>66</v>
      </c>
      <c r="B20" s="10" t="s">
        <v>46</v>
      </c>
      <c r="C20" s="10" t="s">
        <v>23</v>
      </c>
      <c r="D20" s="11" t="s">
        <v>67</v>
      </c>
      <c r="E20" s="10" t="s">
        <v>25</v>
      </c>
      <c r="F20" s="10" t="s">
        <v>64</v>
      </c>
      <c r="G20" s="11" t="s">
        <v>65</v>
      </c>
      <c r="H20" s="12">
        <v>54</v>
      </c>
      <c r="I20" s="12"/>
      <c r="J20" s="12"/>
      <c r="K20" s="12"/>
      <c r="L20" s="12"/>
      <c r="M20" s="12"/>
      <c r="N20" s="12"/>
      <c r="O20" s="12">
        <f t="shared" si="0"/>
        <v>54</v>
      </c>
      <c r="P20" s="12">
        <f t="shared" si="1"/>
        <v>32.4</v>
      </c>
      <c r="Q20" s="12">
        <v>81</v>
      </c>
      <c r="R20" s="12">
        <f t="shared" si="2"/>
        <v>32.4</v>
      </c>
      <c r="S20" s="12">
        <f t="shared" si="3"/>
        <v>64.8</v>
      </c>
    </row>
    <row r="21" spans="1:19" s="1" customFormat="1" ht="12.75">
      <c r="A21" s="10" t="s">
        <v>68</v>
      </c>
      <c r="B21" s="10" t="s">
        <v>22</v>
      </c>
      <c r="C21" s="10" t="s">
        <v>23</v>
      </c>
      <c r="D21" s="11" t="s">
        <v>69</v>
      </c>
      <c r="E21" s="10" t="s">
        <v>25</v>
      </c>
      <c r="F21" s="10" t="s">
        <v>70</v>
      </c>
      <c r="G21" s="11" t="s">
        <v>71</v>
      </c>
      <c r="H21" s="12">
        <v>51</v>
      </c>
      <c r="I21" s="12">
        <v>1</v>
      </c>
      <c r="J21" s="12"/>
      <c r="K21" s="12"/>
      <c r="L21" s="12"/>
      <c r="M21" s="12"/>
      <c r="N21" s="12"/>
      <c r="O21" s="12">
        <f t="shared" si="0"/>
        <v>52</v>
      </c>
      <c r="P21" s="12">
        <f t="shared" si="1"/>
        <v>31.2</v>
      </c>
      <c r="Q21" s="12">
        <v>89</v>
      </c>
      <c r="R21" s="12">
        <f t="shared" si="2"/>
        <v>35.6</v>
      </c>
      <c r="S21" s="12">
        <f t="shared" si="3"/>
        <v>66.8</v>
      </c>
    </row>
    <row r="22" spans="1:19" ht="12.75">
      <c r="A22" s="10" t="s">
        <v>72</v>
      </c>
      <c r="B22" s="10" t="s">
        <v>46</v>
      </c>
      <c r="C22" s="10" t="s">
        <v>23</v>
      </c>
      <c r="D22" s="11" t="s">
        <v>73</v>
      </c>
      <c r="E22" s="10" t="s">
        <v>25</v>
      </c>
      <c r="F22" s="10" t="s">
        <v>70</v>
      </c>
      <c r="G22" s="11" t="s">
        <v>71</v>
      </c>
      <c r="H22" s="12">
        <v>48</v>
      </c>
      <c r="I22" s="12"/>
      <c r="J22" s="12"/>
      <c r="K22" s="12"/>
      <c r="L22" s="12"/>
      <c r="M22" s="12"/>
      <c r="N22" s="12"/>
      <c r="O22" s="12">
        <f t="shared" si="0"/>
        <v>48</v>
      </c>
      <c r="P22" s="12">
        <f t="shared" si="1"/>
        <v>28.799999999999997</v>
      </c>
      <c r="Q22" s="12">
        <v>79.8</v>
      </c>
      <c r="R22" s="12">
        <f t="shared" si="2"/>
        <v>31.92</v>
      </c>
      <c r="S22" s="12">
        <f t="shared" si="3"/>
        <v>60.72</v>
      </c>
    </row>
    <row r="23" spans="1:19" s="1" customFormat="1" ht="12.75">
      <c r="A23" s="10" t="s">
        <v>74</v>
      </c>
      <c r="B23" s="10" t="s">
        <v>46</v>
      </c>
      <c r="C23" s="10" t="s">
        <v>23</v>
      </c>
      <c r="D23" s="11" t="s">
        <v>75</v>
      </c>
      <c r="E23" s="10" t="s">
        <v>25</v>
      </c>
      <c r="F23" s="10" t="s">
        <v>70</v>
      </c>
      <c r="G23" s="11" t="s">
        <v>71</v>
      </c>
      <c r="H23" s="12">
        <v>48</v>
      </c>
      <c r="I23" s="12"/>
      <c r="J23" s="12"/>
      <c r="K23" s="12"/>
      <c r="L23" s="12"/>
      <c r="M23" s="12"/>
      <c r="N23" s="12"/>
      <c r="O23" s="12">
        <f t="shared" si="0"/>
        <v>48</v>
      </c>
      <c r="P23" s="12">
        <f t="shared" si="1"/>
        <v>28.799999999999997</v>
      </c>
      <c r="Q23" s="12">
        <v>78.2</v>
      </c>
      <c r="R23" s="12">
        <f t="shared" si="2"/>
        <v>31.28</v>
      </c>
      <c r="S23" s="12">
        <f t="shared" si="3"/>
        <v>60.08</v>
      </c>
    </row>
    <row r="24" spans="1:19" s="1" customFormat="1" ht="12.75">
      <c r="A24" s="10" t="s">
        <v>76</v>
      </c>
      <c r="B24" s="10" t="s">
        <v>22</v>
      </c>
      <c r="C24" s="10" t="s">
        <v>23</v>
      </c>
      <c r="D24" s="11" t="s">
        <v>77</v>
      </c>
      <c r="E24" s="10" t="s">
        <v>25</v>
      </c>
      <c r="F24" s="10" t="s">
        <v>78</v>
      </c>
      <c r="G24" s="11" t="s">
        <v>79</v>
      </c>
      <c r="H24" s="12">
        <v>66</v>
      </c>
      <c r="I24" s="12">
        <v>1</v>
      </c>
      <c r="J24" s="12"/>
      <c r="K24" s="12"/>
      <c r="L24" s="12"/>
      <c r="M24" s="12"/>
      <c r="N24" s="12"/>
      <c r="O24" s="12">
        <f t="shared" si="0"/>
        <v>67</v>
      </c>
      <c r="P24" s="12">
        <f t="shared" si="1"/>
        <v>40.199999999999996</v>
      </c>
      <c r="Q24" s="12">
        <v>87.2</v>
      </c>
      <c r="R24" s="12">
        <f t="shared" si="2"/>
        <v>34.88</v>
      </c>
      <c r="S24" s="12">
        <f t="shared" si="3"/>
        <v>75.08</v>
      </c>
    </row>
    <row r="25" spans="1:19" s="1" customFormat="1" ht="12.75">
      <c r="A25" s="10" t="s">
        <v>80</v>
      </c>
      <c r="B25" s="10" t="s">
        <v>22</v>
      </c>
      <c r="C25" s="10" t="s">
        <v>23</v>
      </c>
      <c r="D25" s="11" t="s">
        <v>81</v>
      </c>
      <c r="E25" s="10" t="s">
        <v>25</v>
      </c>
      <c r="F25" s="10" t="s">
        <v>78</v>
      </c>
      <c r="G25" s="11" t="s">
        <v>79</v>
      </c>
      <c r="H25" s="12">
        <v>47.5</v>
      </c>
      <c r="I25" s="12">
        <v>1</v>
      </c>
      <c r="J25" s="12"/>
      <c r="K25" s="12"/>
      <c r="L25" s="12"/>
      <c r="M25" s="12"/>
      <c r="N25" s="12"/>
      <c r="O25" s="12">
        <f t="shared" si="0"/>
        <v>48.5</v>
      </c>
      <c r="P25" s="12">
        <f t="shared" si="1"/>
        <v>29.099999999999998</v>
      </c>
      <c r="Q25" s="12">
        <v>89.2</v>
      </c>
      <c r="R25" s="12">
        <f t="shared" si="2"/>
        <v>35.68</v>
      </c>
      <c r="S25" s="12">
        <f t="shared" si="3"/>
        <v>64.78</v>
      </c>
    </row>
    <row r="26" spans="1:19" ht="12.75">
      <c r="A26" s="10" t="s">
        <v>82</v>
      </c>
      <c r="B26" s="10" t="s">
        <v>46</v>
      </c>
      <c r="C26" s="10" t="s">
        <v>23</v>
      </c>
      <c r="D26" s="11" t="s">
        <v>83</v>
      </c>
      <c r="E26" s="10" t="s">
        <v>25</v>
      </c>
      <c r="F26" s="10" t="s">
        <v>78</v>
      </c>
      <c r="G26" s="11" t="s">
        <v>79</v>
      </c>
      <c r="H26" s="12">
        <v>52</v>
      </c>
      <c r="I26" s="12"/>
      <c r="J26" s="12"/>
      <c r="K26" s="12"/>
      <c r="L26" s="12"/>
      <c r="M26" s="12"/>
      <c r="N26" s="12"/>
      <c r="O26" s="12">
        <f t="shared" si="0"/>
        <v>52</v>
      </c>
      <c r="P26" s="12">
        <f t="shared" si="1"/>
        <v>31.2</v>
      </c>
      <c r="Q26" s="12">
        <v>75.6</v>
      </c>
      <c r="R26" s="12">
        <f t="shared" si="2"/>
        <v>30.24</v>
      </c>
      <c r="S26" s="12">
        <f t="shared" si="3"/>
        <v>61.44</v>
      </c>
    </row>
  </sheetData>
  <sheetProtection/>
  <mergeCells count="15">
    <mergeCell ref="A1:S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R2:R3"/>
    <mergeCell ref="S2:S3"/>
  </mergeCells>
  <printOptions/>
  <pageMargins left="0.66875" right="0.3145833333333333" top="0.5118055555555555" bottom="0.3541666666666667" header="0.39305555555555555" footer="0.275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2019-05-20T06:49:46Z</dcterms:created>
  <dcterms:modified xsi:type="dcterms:W3CDTF">2019-06-12T01:38:11Z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