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2019年上半年进入体检名单" sheetId="1" r:id="rId1"/>
  </sheets>
  <definedNames>
    <definedName name="_xlnm.Print_Titles" localSheetId="0">'2019年上半年进入体检名单'!$2:$3</definedName>
  </definedNames>
  <calcPr fullCalcOnLoad="1"/>
</workbook>
</file>

<file path=xl/sharedStrings.xml><?xml version="1.0" encoding="utf-8"?>
<sst xmlns="http://schemas.openxmlformats.org/spreadsheetml/2006/main" count="156" uniqueCount="97">
  <si>
    <t>准考证号</t>
  </si>
  <si>
    <t>姓名</t>
  </si>
  <si>
    <t>政策性加分</t>
  </si>
  <si>
    <t>招聘单位</t>
  </si>
  <si>
    <t>招聘专业</t>
  </si>
  <si>
    <t>招聘人数</t>
  </si>
  <si>
    <t>笔试成绩</t>
  </si>
  <si>
    <t>名次</t>
  </si>
  <si>
    <t>岗位代码</t>
  </si>
  <si>
    <t>四川省遂宁中学校</t>
  </si>
  <si>
    <t>体育教育专业</t>
  </si>
  <si>
    <t>1611001010105</t>
  </si>
  <si>
    <t>陈其</t>
  </si>
  <si>
    <t>60.50</t>
  </si>
  <si>
    <t/>
  </si>
  <si>
    <t>计算机科学与技术专业、电子与计算机工程专业</t>
  </si>
  <si>
    <t>1611002010108</t>
  </si>
  <si>
    <t>张玉</t>
  </si>
  <si>
    <t>57.50</t>
  </si>
  <si>
    <t>物理学类专业、物理学专业、应用物理学专业</t>
  </si>
  <si>
    <t>1611004010110</t>
  </si>
  <si>
    <t>孙艳琦</t>
  </si>
  <si>
    <t>69.50</t>
  </si>
  <si>
    <t>60.00</t>
  </si>
  <si>
    <t>体育教育专业、运动训练专业</t>
  </si>
  <si>
    <t>1611005010113</t>
  </si>
  <si>
    <t>蒋博</t>
  </si>
  <si>
    <t>53.00</t>
  </si>
  <si>
    <t>四川省遂宁市第二中学校</t>
  </si>
  <si>
    <t>会计学专业、财务管理专业</t>
  </si>
  <si>
    <t>2611006033004</t>
  </si>
  <si>
    <t>姚瑶</t>
  </si>
  <si>
    <t>67.00</t>
  </si>
  <si>
    <t>66.00</t>
  </si>
  <si>
    <t>65.00</t>
  </si>
  <si>
    <t>64.00</t>
  </si>
  <si>
    <t>62.00</t>
  </si>
  <si>
    <t>四川省遂宁市第一中学校</t>
  </si>
  <si>
    <t>英语专业</t>
  </si>
  <si>
    <t>1611011010122</t>
  </si>
  <si>
    <t>蒲柯璇</t>
  </si>
  <si>
    <t>74.50</t>
  </si>
  <si>
    <t>数学与应用数学专业</t>
  </si>
  <si>
    <t>1611012010126</t>
  </si>
  <si>
    <t>蒋海洋</t>
  </si>
  <si>
    <t>2611013033204</t>
  </si>
  <si>
    <t>陈贞静</t>
  </si>
  <si>
    <t>遂宁市第四中学校</t>
  </si>
  <si>
    <t>汉语言文学专业</t>
  </si>
  <si>
    <t>1611014010129</t>
  </si>
  <si>
    <t>黄飘飘</t>
  </si>
  <si>
    <t>71.00</t>
  </si>
  <si>
    <t>1611014010202</t>
  </si>
  <si>
    <t>李妍姣</t>
  </si>
  <si>
    <t>化学专业</t>
  </si>
  <si>
    <t>1611016010206</t>
  </si>
  <si>
    <t>刘群瑶</t>
  </si>
  <si>
    <t>70.00</t>
  </si>
  <si>
    <t>音乐与舞蹈学类专业</t>
  </si>
  <si>
    <t>1611019010207</t>
  </si>
  <si>
    <t>陈婷</t>
  </si>
  <si>
    <t>历史学专业</t>
  </si>
  <si>
    <t>1611020010213</t>
  </si>
  <si>
    <t>魏容</t>
  </si>
  <si>
    <t>1611021010218</t>
  </si>
  <si>
    <t>冉绍艳</t>
  </si>
  <si>
    <t>遂宁市职业技术学校</t>
  </si>
  <si>
    <t>汉语言文学专业、汉语言文学教育专业</t>
  </si>
  <si>
    <t>2611023033224</t>
  </si>
  <si>
    <t>杨莲</t>
  </si>
  <si>
    <t>电子商务专业</t>
  </si>
  <si>
    <t>1611024010224</t>
  </si>
  <si>
    <t>胥涛</t>
  </si>
  <si>
    <t>是</t>
  </si>
  <si>
    <t>笔试总成绩</t>
  </si>
  <si>
    <t>折合</t>
  </si>
  <si>
    <t>原始</t>
  </si>
  <si>
    <t>面试成绩</t>
  </si>
  <si>
    <t>考试总成绩</t>
  </si>
  <si>
    <t>是</t>
  </si>
  <si>
    <t>是</t>
  </si>
  <si>
    <t>是</t>
  </si>
  <si>
    <t>是</t>
  </si>
  <si>
    <t>是</t>
  </si>
  <si>
    <t>是</t>
  </si>
  <si>
    <t>是</t>
  </si>
  <si>
    <t>是</t>
  </si>
  <si>
    <t>是</t>
  </si>
  <si>
    <t>是</t>
  </si>
  <si>
    <t>是</t>
  </si>
  <si>
    <t>是</t>
  </si>
  <si>
    <t>是</t>
  </si>
  <si>
    <r>
      <t>2019</t>
    </r>
    <r>
      <rPr>
        <b/>
        <sz val="16"/>
        <color indexed="8"/>
        <rFont val="宋体"/>
        <family val="0"/>
      </rPr>
      <t>年上半年遂宁市市属部分事业单位公开考试招聘工作人员体检结果及
进入政审人员名单</t>
    </r>
  </si>
  <si>
    <t>体检是否合格</t>
  </si>
  <si>
    <t>是否进入政审</t>
  </si>
  <si>
    <t>否</t>
  </si>
  <si>
    <t>孕期，单项待检</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</si>
</sst>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_ "/>
    <numFmt numFmtId="185" formatCode="0.00_ "/>
    <numFmt numFmtId="186" formatCode="0.00_);[Red]\(0.00\)"/>
  </numFmts>
  <fonts count="49">
    <font>
      <sz val="10"/>
      <name val="Arial"/>
      <family val="2"/>
    </font>
    <font>
      <sz val="9"/>
      <name val="宋体"/>
      <family val="0"/>
    </font>
    <font>
      <sz val="12"/>
      <name val="宋体"/>
      <family val="0"/>
    </font>
    <font>
      <b/>
      <sz val="16"/>
      <color indexed="8"/>
      <name val="宋体"/>
      <family val="0"/>
    </font>
    <font>
      <sz val="10"/>
      <name val="仿宋_GB2312"/>
      <family val="3"/>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6"/>
      <color indexed="8"/>
      <name val="Arial"/>
      <family val="2"/>
    </font>
    <font>
      <sz val="10"/>
      <color indexed="8"/>
      <name val="Arial"/>
      <family val="2"/>
    </font>
    <font>
      <sz val="10"/>
      <color indexed="10"/>
      <name val="Arial"/>
      <family val="2"/>
    </font>
    <font>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Arial"/>
      <family val="2"/>
    </font>
    <font>
      <sz val="10"/>
      <color rgb="FFFF0000"/>
      <name val="Arial"/>
      <family val="2"/>
    </font>
    <font>
      <sz val="10"/>
      <name val="Cambria"/>
      <family val="0"/>
    </font>
    <font>
      <b/>
      <sz val="16"/>
      <color theme="1"/>
      <name val="Arial"/>
      <family val="2"/>
    </font>
    <font>
      <sz val="10"/>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34" fillId="21" borderId="0" applyNumberFormat="0" applyBorder="0" applyAlignment="0" applyProtection="0"/>
    <xf numFmtId="0" fontId="35"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33">
    <xf numFmtId="0" fontId="0" fillId="0" borderId="0" xfId="0" applyAlignment="1">
      <alignment/>
    </xf>
    <xf numFmtId="0" fontId="4" fillId="0" borderId="10" xfId="42" applyFont="1" applyFill="1" applyBorder="1" applyAlignment="1">
      <alignment horizontal="center" vertical="center" wrapText="1"/>
      <protection/>
    </xf>
    <xf numFmtId="0" fontId="4" fillId="0" borderId="10" xfId="42" applyNumberFormat="1" applyFont="1" applyFill="1" applyBorder="1" applyAlignment="1">
      <alignment horizontal="center" vertical="center" wrapText="1"/>
      <protection/>
    </xf>
    <xf numFmtId="0" fontId="4" fillId="0" borderId="11" xfId="42" applyFont="1" applyFill="1" applyBorder="1" applyAlignment="1">
      <alignment horizontal="center" vertical="center" wrapText="1"/>
      <protection/>
    </xf>
    <xf numFmtId="0" fontId="4" fillId="0" borderId="11" xfId="42" applyNumberFormat="1" applyFont="1" applyFill="1" applyBorder="1" applyAlignment="1">
      <alignment horizontal="center" vertical="center" wrapText="1"/>
      <protection/>
    </xf>
    <xf numFmtId="0" fontId="44" fillId="0" borderId="0" xfId="0" applyFont="1" applyFill="1" applyAlignment="1">
      <alignment horizontal="center" vertical="center"/>
    </xf>
    <xf numFmtId="0" fontId="45" fillId="0" borderId="0" xfId="0" applyFont="1" applyFill="1" applyAlignment="1">
      <alignment horizontal="center" vertical="center"/>
    </xf>
    <xf numFmtId="0" fontId="44" fillId="0" borderId="0" xfId="0" applyFont="1" applyFill="1" applyAlignment="1">
      <alignment horizontal="center" vertical="center" wrapText="1"/>
    </xf>
    <xf numFmtId="186" fontId="44" fillId="0" borderId="0" xfId="0" applyNumberFormat="1" applyFont="1" applyFill="1" applyAlignment="1">
      <alignment horizontal="center" vertical="center"/>
    </xf>
    <xf numFmtId="0" fontId="0" fillId="0" borderId="10" xfId="0" applyFont="1" applyBorder="1" applyAlignment="1">
      <alignment horizontal="center" vertical="center"/>
    </xf>
    <xf numFmtId="186" fontId="46" fillId="0" borderId="11" xfId="0" applyNumberFormat="1" applyFont="1" applyFill="1" applyBorder="1" applyAlignment="1">
      <alignment horizontal="center" vertical="center" wrapText="1"/>
    </xf>
    <xf numFmtId="0" fontId="0" fillId="0" borderId="11" xfId="0" applyFont="1" applyBorder="1" applyAlignment="1">
      <alignment horizontal="center" vertical="center"/>
    </xf>
    <xf numFmtId="186" fontId="0" fillId="0" borderId="11" xfId="0" applyNumberFormat="1" applyFont="1" applyBorder="1" applyAlignment="1">
      <alignment horizontal="center" vertical="center"/>
    </xf>
    <xf numFmtId="0" fontId="5"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4" fillId="0" borderId="10" xfId="42" applyFont="1" applyFill="1" applyBorder="1" applyAlignment="1">
      <alignment horizontal="center" vertical="center" wrapText="1"/>
      <protection/>
    </xf>
    <xf numFmtId="0" fontId="4" fillId="0" borderId="12" xfId="42" applyFont="1" applyFill="1" applyBorder="1" applyAlignment="1">
      <alignment horizontal="center" vertical="center" wrapText="1"/>
      <protection/>
    </xf>
    <xf numFmtId="186" fontId="46" fillId="0" borderId="11" xfId="0" applyNumberFormat="1"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8" fillId="0" borderId="11" xfId="0" applyFont="1" applyFill="1" applyBorder="1" applyAlignment="1">
      <alignment horizontal="center" vertical="center"/>
    </xf>
    <xf numFmtId="0" fontId="5" fillId="0" borderId="11"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3" xfId="40"/>
    <cellStyle name="常规 14" xfId="41"/>
    <cellStyle name="常规_考试"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P19"/>
  <sheetViews>
    <sheetView tabSelected="1" zoomScalePageLayoutView="0" workbookViewId="0" topLeftCell="A1">
      <selection activeCell="Q7" sqref="Q7"/>
    </sheetView>
  </sheetViews>
  <sheetFormatPr defaultColWidth="9.140625" defaultRowHeight="12.75"/>
  <cols>
    <col min="1" max="1" width="9.421875" style="5" customWidth="1"/>
    <col min="2" max="2" width="12.421875" style="5" customWidth="1"/>
    <col min="3" max="3" width="15.28125" style="7" customWidth="1"/>
    <col min="4" max="4" width="5.57421875" style="5" customWidth="1"/>
    <col min="5" max="5" width="15.28125" style="5" bestFit="1" customWidth="1"/>
    <col min="6" max="6" width="9.140625" style="5" customWidth="1"/>
    <col min="7" max="7" width="9.140625" style="8" customWidth="1"/>
    <col min="8" max="8" width="5.8515625" style="8" customWidth="1"/>
    <col min="9" max="13" width="8.00390625" style="8" customWidth="1"/>
    <col min="14" max="14" width="5.7109375" style="5" customWidth="1"/>
    <col min="15" max="15" width="9.140625" style="5" customWidth="1"/>
    <col min="16" max="16" width="6.00390625" style="5" customWidth="1"/>
    <col min="17" max="16384" width="9.140625" style="5" customWidth="1"/>
  </cols>
  <sheetData>
    <row r="1" spans="1:16" ht="44.25" customHeight="1">
      <c r="A1" s="23" t="s">
        <v>92</v>
      </c>
      <c r="B1" s="23"/>
      <c r="C1" s="23"/>
      <c r="D1" s="23"/>
      <c r="E1" s="23"/>
      <c r="F1" s="23"/>
      <c r="G1" s="23"/>
      <c r="H1" s="23"/>
      <c r="I1" s="23"/>
      <c r="J1" s="23"/>
      <c r="K1" s="23"/>
      <c r="L1" s="23"/>
      <c r="M1" s="23"/>
      <c r="N1" s="23"/>
      <c r="O1" s="23"/>
      <c r="P1" s="23"/>
    </row>
    <row r="2" spans="1:16" ht="33" customHeight="1">
      <c r="A2" s="28" t="s">
        <v>8</v>
      </c>
      <c r="B2" s="28" t="s">
        <v>3</v>
      </c>
      <c r="C2" s="28" t="s">
        <v>4</v>
      </c>
      <c r="D2" s="28" t="s">
        <v>5</v>
      </c>
      <c r="E2" s="28" t="s">
        <v>0</v>
      </c>
      <c r="F2" s="28" t="s">
        <v>1</v>
      </c>
      <c r="G2" s="22" t="s">
        <v>6</v>
      </c>
      <c r="H2" s="22" t="s">
        <v>2</v>
      </c>
      <c r="I2" s="22" t="s">
        <v>74</v>
      </c>
      <c r="J2" s="22"/>
      <c r="K2" s="22" t="s">
        <v>77</v>
      </c>
      <c r="L2" s="22"/>
      <c r="M2" s="22" t="s">
        <v>78</v>
      </c>
      <c r="N2" s="24" t="s">
        <v>7</v>
      </c>
      <c r="O2" s="26" t="s">
        <v>93</v>
      </c>
      <c r="P2" s="29" t="s">
        <v>94</v>
      </c>
    </row>
    <row r="3" spans="1:16" ht="33" customHeight="1">
      <c r="A3" s="28"/>
      <c r="B3" s="28"/>
      <c r="C3" s="28"/>
      <c r="D3" s="28"/>
      <c r="E3" s="28"/>
      <c r="F3" s="28"/>
      <c r="G3" s="22"/>
      <c r="H3" s="22"/>
      <c r="I3" s="10" t="s">
        <v>76</v>
      </c>
      <c r="J3" s="10" t="s">
        <v>75</v>
      </c>
      <c r="K3" s="10" t="s">
        <v>76</v>
      </c>
      <c r="L3" s="10" t="s">
        <v>75</v>
      </c>
      <c r="M3" s="22"/>
      <c r="N3" s="25"/>
      <c r="O3" s="27"/>
      <c r="P3" s="30"/>
    </row>
    <row r="4" spans="1:16" ht="27.75" customHeight="1">
      <c r="A4" s="9">
        <v>611001</v>
      </c>
      <c r="B4" s="1" t="s">
        <v>9</v>
      </c>
      <c r="C4" s="1" t="s">
        <v>10</v>
      </c>
      <c r="D4" s="9">
        <v>1</v>
      </c>
      <c r="E4" s="11" t="s">
        <v>11</v>
      </c>
      <c r="F4" s="11" t="s">
        <v>12</v>
      </c>
      <c r="G4" s="12" t="s">
        <v>13</v>
      </c>
      <c r="H4" s="12" t="s">
        <v>14</v>
      </c>
      <c r="I4" s="12" t="s">
        <v>13</v>
      </c>
      <c r="J4" s="12">
        <f>I4*0.5</f>
        <v>30.25</v>
      </c>
      <c r="K4" s="12">
        <v>76.1</v>
      </c>
      <c r="L4" s="12">
        <f>K4*0.5</f>
        <v>38.05</v>
      </c>
      <c r="M4" s="12">
        <f>J4+L4</f>
        <v>68.3</v>
      </c>
      <c r="N4" s="11">
        <v>1</v>
      </c>
      <c r="O4" s="13" t="s">
        <v>73</v>
      </c>
      <c r="P4" s="31" t="s">
        <v>73</v>
      </c>
    </row>
    <row r="5" spans="1:16" ht="27.75" customHeight="1">
      <c r="A5" s="11">
        <v>611002</v>
      </c>
      <c r="B5" s="3" t="s">
        <v>9</v>
      </c>
      <c r="C5" s="3" t="s">
        <v>15</v>
      </c>
      <c r="D5" s="14">
        <v>1</v>
      </c>
      <c r="E5" s="11" t="s">
        <v>16</v>
      </c>
      <c r="F5" s="11" t="s">
        <v>17</v>
      </c>
      <c r="G5" s="12" t="s">
        <v>18</v>
      </c>
      <c r="H5" s="12" t="s">
        <v>14</v>
      </c>
      <c r="I5" s="12" t="s">
        <v>18</v>
      </c>
      <c r="J5" s="12">
        <f aca="true" t="shared" si="0" ref="J5:J17">I5*0.5</f>
        <v>28.75</v>
      </c>
      <c r="K5" s="12">
        <v>72.8</v>
      </c>
      <c r="L5" s="12">
        <f aca="true" t="shared" si="1" ref="L5:L17">K5*0.5</f>
        <v>36.4</v>
      </c>
      <c r="M5" s="12">
        <f aca="true" t="shared" si="2" ref="M5:M18">J5+L5</f>
        <v>65.15</v>
      </c>
      <c r="N5" s="11">
        <v>1</v>
      </c>
      <c r="O5" s="13" t="s">
        <v>79</v>
      </c>
      <c r="P5" s="31" t="s">
        <v>73</v>
      </c>
    </row>
    <row r="6" spans="1:16" ht="27.75" customHeight="1">
      <c r="A6" s="11">
        <v>611004</v>
      </c>
      <c r="B6" s="3" t="s">
        <v>9</v>
      </c>
      <c r="C6" s="4" t="s">
        <v>19</v>
      </c>
      <c r="D6" s="14">
        <v>1</v>
      </c>
      <c r="E6" s="11" t="s">
        <v>20</v>
      </c>
      <c r="F6" s="11" t="s">
        <v>21</v>
      </c>
      <c r="G6" s="12" t="s">
        <v>22</v>
      </c>
      <c r="H6" s="12" t="s">
        <v>14</v>
      </c>
      <c r="I6" s="12" t="s">
        <v>22</v>
      </c>
      <c r="J6" s="12">
        <f t="shared" si="0"/>
        <v>34.75</v>
      </c>
      <c r="K6" s="12">
        <v>78.6</v>
      </c>
      <c r="L6" s="12">
        <f t="shared" si="1"/>
        <v>39.3</v>
      </c>
      <c r="M6" s="12">
        <f t="shared" si="2"/>
        <v>74.05</v>
      </c>
      <c r="N6" s="11">
        <v>1</v>
      </c>
      <c r="O6" s="32" t="s">
        <v>96</v>
      </c>
      <c r="P6" s="31" t="s">
        <v>95</v>
      </c>
    </row>
    <row r="7" spans="1:16" ht="27.75" customHeight="1">
      <c r="A7" s="9">
        <v>611005</v>
      </c>
      <c r="B7" s="1" t="s">
        <v>9</v>
      </c>
      <c r="C7" s="1" t="s">
        <v>24</v>
      </c>
      <c r="D7" s="15">
        <v>1</v>
      </c>
      <c r="E7" s="11" t="s">
        <v>25</v>
      </c>
      <c r="F7" s="11" t="s">
        <v>26</v>
      </c>
      <c r="G7" s="12" t="s">
        <v>27</v>
      </c>
      <c r="H7" s="12" t="s">
        <v>14</v>
      </c>
      <c r="I7" s="12" t="s">
        <v>27</v>
      </c>
      <c r="J7" s="12">
        <f>I7*0.5</f>
        <v>26.5</v>
      </c>
      <c r="K7" s="12">
        <v>78.2</v>
      </c>
      <c r="L7" s="12">
        <f>K7*0.5</f>
        <v>39.1</v>
      </c>
      <c r="M7" s="12">
        <f>J7+L7</f>
        <v>65.6</v>
      </c>
      <c r="N7" s="11">
        <v>1</v>
      </c>
      <c r="O7" s="13" t="s">
        <v>80</v>
      </c>
      <c r="P7" s="31" t="s">
        <v>73</v>
      </c>
    </row>
    <row r="8" spans="1:16" s="6" customFormat="1" ht="27.75" customHeight="1">
      <c r="A8" s="9">
        <v>611006</v>
      </c>
      <c r="B8" s="1" t="s">
        <v>28</v>
      </c>
      <c r="C8" s="2" t="s">
        <v>29</v>
      </c>
      <c r="D8" s="15">
        <v>1</v>
      </c>
      <c r="E8" s="11" t="s">
        <v>30</v>
      </c>
      <c r="F8" s="11" t="s">
        <v>31</v>
      </c>
      <c r="G8" s="12" t="s">
        <v>32</v>
      </c>
      <c r="H8" s="12" t="s">
        <v>14</v>
      </c>
      <c r="I8" s="12" t="s">
        <v>32</v>
      </c>
      <c r="J8" s="12">
        <f>I8*0.6</f>
        <v>40.199999999999996</v>
      </c>
      <c r="K8" s="12">
        <v>79.6</v>
      </c>
      <c r="L8" s="12">
        <f>K8*0.4</f>
        <v>31.84</v>
      </c>
      <c r="M8" s="12">
        <f t="shared" si="2"/>
        <v>72.03999999999999</v>
      </c>
      <c r="N8" s="11">
        <v>1</v>
      </c>
      <c r="O8" s="13" t="s">
        <v>81</v>
      </c>
      <c r="P8" s="31" t="s">
        <v>73</v>
      </c>
    </row>
    <row r="9" spans="1:16" ht="24.75" customHeight="1">
      <c r="A9" s="11">
        <v>611011</v>
      </c>
      <c r="B9" s="3" t="s">
        <v>37</v>
      </c>
      <c r="C9" s="4" t="s">
        <v>38</v>
      </c>
      <c r="D9" s="14">
        <v>1</v>
      </c>
      <c r="E9" s="11" t="s">
        <v>39</v>
      </c>
      <c r="F9" s="11" t="s">
        <v>40</v>
      </c>
      <c r="G9" s="12" t="s">
        <v>41</v>
      </c>
      <c r="H9" s="12" t="s">
        <v>14</v>
      </c>
      <c r="I9" s="12" t="s">
        <v>41</v>
      </c>
      <c r="J9" s="12">
        <f t="shared" si="0"/>
        <v>37.25</v>
      </c>
      <c r="K9" s="12">
        <v>79.84</v>
      </c>
      <c r="L9" s="12">
        <f t="shared" si="1"/>
        <v>39.92</v>
      </c>
      <c r="M9" s="12">
        <f t="shared" si="2"/>
        <v>77.17</v>
      </c>
      <c r="N9" s="11">
        <v>1</v>
      </c>
      <c r="O9" s="13" t="s">
        <v>82</v>
      </c>
      <c r="P9" s="31" t="s">
        <v>73</v>
      </c>
    </row>
    <row r="10" spans="1:16" ht="24.75" customHeight="1">
      <c r="A10" s="11">
        <v>611012</v>
      </c>
      <c r="B10" s="3" t="s">
        <v>37</v>
      </c>
      <c r="C10" s="4" t="s">
        <v>42</v>
      </c>
      <c r="D10" s="14">
        <v>1</v>
      </c>
      <c r="E10" s="11" t="s">
        <v>43</v>
      </c>
      <c r="F10" s="11" t="s">
        <v>44</v>
      </c>
      <c r="G10" s="12" t="s">
        <v>23</v>
      </c>
      <c r="H10" s="12" t="s">
        <v>14</v>
      </c>
      <c r="I10" s="12" t="s">
        <v>23</v>
      </c>
      <c r="J10" s="12">
        <f t="shared" si="0"/>
        <v>30</v>
      </c>
      <c r="K10" s="12">
        <v>82.2</v>
      </c>
      <c r="L10" s="12">
        <f t="shared" si="1"/>
        <v>41.1</v>
      </c>
      <c r="M10" s="12">
        <f t="shared" si="2"/>
        <v>71.1</v>
      </c>
      <c r="N10" s="11">
        <v>1</v>
      </c>
      <c r="O10" s="13" t="s">
        <v>83</v>
      </c>
      <c r="P10" s="31" t="s">
        <v>73</v>
      </c>
    </row>
    <row r="11" spans="1:16" s="6" customFormat="1" ht="24.75" customHeight="1">
      <c r="A11" s="9">
        <v>611013</v>
      </c>
      <c r="B11" s="1" t="s">
        <v>37</v>
      </c>
      <c r="C11" s="2" t="s">
        <v>29</v>
      </c>
      <c r="D11" s="15">
        <v>1</v>
      </c>
      <c r="E11" s="11" t="s">
        <v>45</v>
      </c>
      <c r="F11" s="11" t="s">
        <v>46</v>
      </c>
      <c r="G11" s="12" t="s">
        <v>35</v>
      </c>
      <c r="H11" s="12" t="s">
        <v>14</v>
      </c>
      <c r="I11" s="12" t="s">
        <v>35</v>
      </c>
      <c r="J11" s="12">
        <f>I11*0.6</f>
        <v>38.4</v>
      </c>
      <c r="K11" s="12">
        <v>67.4</v>
      </c>
      <c r="L11" s="12">
        <f>K11*0.4</f>
        <v>26.960000000000004</v>
      </c>
      <c r="M11" s="12">
        <f t="shared" si="2"/>
        <v>65.36</v>
      </c>
      <c r="N11" s="11">
        <v>1</v>
      </c>
      <c r="O11" s="13" t="s">
        <v>84</v>
      </c>
      <c r="P11" s="31" t="s">
        <v>73</v>
      </c>
    </row>
    <row r="12" spans="1:16" ht="24.75" customHeight="1">
      <c r="A12" s="18">
        <v>611014</v>
      </c>
      <c r="B12" s="20" t="s">
        <v>47</v>
      </c>
      <c r="C12" s="16" t="s">
        <v>48</v>
      </c>
      <c r="D12" s="16">
        <v>2</v>
      </c>
      <c r="E12" s="11" t="s">
        <v>52</v>
      </c>
      <c r="F12" s="11" t="s">
        <v>53</v>
      </c>
      <c r="G12" s="12" t="s">
        <v>33</v>
      </c>
      <c r="H12" s="12" t="s">
        <v>14</v>
      </c>
      <c r="I12" s="12" t="s">
        <v>33</v>
      </c>
      <c r="J12" s="12">
        <f>I12*0.5</f>
        <v>33</v>
      </c>
      <c r="K12" s="12">
        <v>78.8</v>
      </c>
      <c r="L12" s="12">
        <f>K12*0.5</f>
        <v>39.4</v>
      </c>
      <c r="M12" s="12">
        <f>J12+L12</f>
        <v>72.4</v>
      </c>
      <c r="N12" s="11">
        <v>1</v>
      </c>
      <c r="O12" s="13" t="s">
        <v>85</v>
      </c>
      <c r="P12" s="31" t="s">
        <v>73</v>
      </c>
    </row>
    <row r="13" spans="1:16" ht="24.75" customHeight="1">
      <c r="A13" s="19"/>
      <c r="B13" s="21"/>
      <c r="C13" s="17"/>
      <c r="D13" s="17"/>
      <c r="E13" s="11" t="s">
        <v>49</v>
      </c>
      <c r="F13" s="11" t="s">
        <v>50</v>
      </c>
      <c r="G13" s="12" t="s">
        <v>51</v>
      </c>
      <c r="H13" s="12" t="s">
        <v>14</v>
      </c>
      <c r="I13" s="12" t="s">
        <v>51</v>
      </c>
      <c r="J13" s="12">
        <f t="shared" si="0"/>
        <v>35.5</v>
      </c>
      <c r="K13" s="12">
        <v>73</v>
      </c>
      <c r="L13" s="12">
        <f t="shared" si="1"/>
        <v>36.5</v>
      </c>
      <c r="M13" s="12">
        <f t="shared" si="2"/>
        <v>72</v>
      </c>
      <c r="N13" s="11">
        <v>2</v>
      </c>
      <c r="O13" s="13" t="s">
        <v>86</v>
      </c>
      <c r="P13" s="31" t="s">
        <v>73</v>
      </c>
    </row>
    <row r="14" spans="1:16" ht="24.75" customHeight="1">
      <c r="A14" s="11">
        <v>611016</v>
      </c>
      <c r="B14" s="3" t="s">
        <v>47</v>
      </c>
      <c r="C14" s="14" t="s">
        <v>54</v>
      </c>
      <c r="D14" s="14">
        <v>1</v>
      </c>
      <c r="E14" s="11" t="s">
        <v>55</v>
      </c>
      <c r="F14" s="11" t="s">
        <v>56</v>
      </c>
      <c r="G14" s="12" t="s">
        <v>57</v>
      </c>
      <c r="H14" s="12" t="s">
        <v>14</v>
      </c>
      <c r="I14" s="12" t="s">
        <v>57</v>
      </c>
      <c r="J14" s="12">
        <f t="shared" si="0"/>
        <v>35</v>
      </c>
      <c r="K14" s="12">
        <v>78.4</v>
      </c>
      <c r="L14" s="12">
        <f t="shared" si="1"/>
        <v>39.2</v>
      </c>
      <c r="M14" s="12">
        <f t="shared" si="2"/>
        <v>74.2</v>
      </c>
      <c r="N14" s="11">
        <v>1</v>
      </c>
      <c r="O14" s="13" t="s">
        <v>87</v>
      </c>
      <c r="P14" s="31" t="s">
        <v>73</v>
      </c>
    </row>
    <row r="15" spans="1:16" ht="24.75" customHeight="1">
      <c r="A15" s="11">
        <v>611019</v>
      </c>
      <c r="B15" s="3" t="s">
        <v>47</v>
      </c>
      <c r="C15" s="14" t="s">
        <v>58</v>
      </c>
      <c r="D15" s="14">
        <v>1</v>
      </c>
      <c r="E15" s="11" t="s">
        <v>59</v>
      </c>
      <c r="F15" s="11" t="s">
        <v>60</v>
      </c>
      <c r="G15" s="12">
        <v>59.5</v>
      </c>
      <c r="H15" s="12">
        <v>6</v>
      </c>
      <c r="I15" s="12">
        <v>65.5</v>
      </c>
      <c r="J15" s="12">
        <f t="shared" si="0"/>
        <v>32.75</v>
      </c>
      <c r="K15" s="12">
        <v>78.85</v>
      </c>
      <c r="L15" s="12">
        <f t="shared" si="1"/>
        <v>39.425</v>
      </c>
      <c r="M15" s="12">
        <f t="shared" si="2"/>
        <v>72.175</v>
      </c>
      <c r="N15" s="11">
        <v>1</v>
      </c>
      <c r="O15" s="13" t="s">
        <v>88</v>
      </c>
      <c r="P15" s="31" t="s">
        <v>73</v>
      </c>
    </row>
    <row r="16" spans="1:16" ht="29.25" customHeight="1">
      <c r="A16" s="9">
        <v>611020</v>
      </c>
      <c r="B16" s="1" t="s">
        <v>47</v>
      </c>
      <c r="C16" s="15" t="s">
        <v>61</v>
      </c>
      <c r="D16" s="15">
        <v>1</v>
      </c>
      <c r="E16" s="11" t="s">
        <v>62</v>
      </c>
      <c r="F16" s="11" t="s">
        <v>63</v>
      </c>
      <c r="G16" s="12" t="s">
        <v>34</v>
      </c>
      <c r="H16" s="12" t="s">
        <v>14</v>
      </c>
      <c r="I16" s="12" t="s">
        <v>34</v>
      </c>
      <c r="J16" s="12">
        <f t="shared" si="0"/>
        <v>32.5</v>
      </c>
      <c r="K16" s="12">
        <v>79.6</v>
      </c>
      <c r="L16" s="12">
        <f t="shared" si="1"/>
        <v>39.8</v>
      </c>
      <c r="M16" s="12">
        <f t="shared" si="2"/>
        <v>72.3</v>
      </c>
      <c r="N16" s="11">
        <v>1</v>
      </c>
      <c r="O16" s="13" t="s">
        <v>89</v>
      </c>
      <c r="P16" s="31" t="s">
        <v>73</v>
      </c>
    </row>
    <row r="17" spans="1:16" ht="29.25" customHeight="1">
      <c r="A17" s="11">
        <v>611021</v>
      </c>
      <c r="B17" s="3" t="s">
        <v>47</v>
      </c>
      <c r="C17" s="14" t="s">
        <v>38</v>
      </c>
      <c r="D17" s="14">
        <v>1</v>
      </c>
      <c r="E17" s="11" t="s">
        <v>64</v>
      </c>
      <c r="F17" s="11" t="s">
        <v>65</v>
      </c>
      <c r="G17" s="12">
        <v>61</v>
      </c>
      <c r="H17" s="12">
        <v>4</v>
      </c>
      <c r="I17" s="12" t="s">
        <v>34</v>
      </c>
      <c r="J17" s="12">
        <f t="shared" si="0"/>
        <v>32.5</v>
      </c>
      <c r="K17" s="12">
        <v>72.8</v>
      </c>
      <c r="L17" s="12">
        <f t="shared" si="1"/>
        <v>36.4</v>
      </c>
      <c r="M17" s="12">
        <f t="shared" si="2"/>
        <v>68.9</v>
      </c>
      <c r="N17" s="11">
        <v>1</v>
      </c>
      <c r="O17" s="13" t="s">
        <v>90</v>
      </c>
      <c r="P17" s="31" t="s">
        <v>73</v>
      </c>
    </row>
    <row r="18" spans="1:16" s="6" customFormat="1" ht="29.25" customHeight="1">
      <c r="A18" s="11">
        <v>611023</v>
      </c>
      <c r="B18" s="3" t="s">
        <v>66</v>
      </c>
      <c r="C18" s="4" t="s">
        <v>67</v>
      </c>
      <c r="D18" s="14">
        <v>1</v>
      </c>
      <c r="E18" s="11" t="s">
        <v>68</v>
      </c>
      <c r="F18" s="11" t="s">
        <v>69</v>
      </c>
      <c r="G18" s="12" t="s">
        <v>51</v>
      </c>
      <c r="H18" s="12" t="s">
        <v>14</v>
      </c>
      <c r="I18" s="12" t="s">
        <v>51</v>
      </c>
      <c r="J18" s="12">
        <f>I18*0.6</f>
        <v>42.6</v>
      </c>
      <c r="K18" s="12">
        <v>64.4</v>
      </c>
      <c r="L18" s="12">
        <f>K18*0.4</f>
        <v>25.760000000000005</v>
      </c>
      <c r="M18" s="12">
        <f t="shared" si="2"/>
        <v>68.36000000000001</v>
      </c>
      <c r="N18" s="11">
        <v>1</v>
      </c>
      <c r="O18" s="13" t="s">
        <v>90</v>
      </c>
      <c r="P18" s="31" t="s">
        <v>73</v>
      </c>
    </row>
    <row r="19" spans="1:16" ht="29.25" customHeight="1">
      <c r="A19" s="11">
        <v>611024</v>
      </c>
      <c r="B19" s="3" t="s">
        <v>66</v>
      </c>
      <c r="C19" s="4" t="s">
        <v>70</v>
      </c>
      <c r="D19" s="14">
        <v>1</v>
      </c>
      <c r="E19" s="11" t="s">
        <v>71</v>
      </c>
      <c r="F19" s="11" t="s">
        <v>72</v>
      </c>
      <c r="G19" s="12" t="s">
        <v>36</v>
      </c>
      <c r="H19" s="12" t="s">
        <v>14</v>
      </c>
      <c r="I19" s="12" t="s">
        <v>36</v>
      </c>
      <c r="J19" s="12">
        <f>I19*0.5</f>
        <v>31</v>
      </c>
      <c r="K19" s="12">
        <v>78.2</v>
      </c>
      <c r="L19" s="12">
        <f>K19*0.5</f>
        <v>39.1</v>
      </c>
      <c r="M19" s="12">
        <f>J19+L19</f>
        <v>70.1</v>
      </c>
      <c r="N19" s="11">
        <v>1</v>
      </c>
      <c r="O19" s="13" t="s">
        <v>91</v>
      </c>
      <c r="P19" s="31" t="s">
        <v>73</v>
      </c>
    </row>
    <row r="20" ht="15.75" customHeight="1"/>
  </sheetData>
  <sheetProtection/>
  <mergeCells count="19">
    <mergeCell ref="P2:P3"/>
    <mergeCell ref="A1:P1"/>
    <mergeCell ref="A2:A3"/>
    <mergeCell ref="B2:B3"/>
    <mergeCell ref="K2:L2"/>
    <mergeCell ref="M2:M3"/>
    <mergeCell ref="G2:G3"/>
    <mergeCell ref="N2:N3"/>
    <mergeCell ref="O2:O3"/>
    <mergeCell ref="C2:C3"/>
    <mergeCell ref="D2:D3"/>
    <mergeCell ref="E2:E3"/>
    <mergeCell ref="F2:F3"/>
    <mergeCell ref="A12:A13"/>
    <mergeCell ref="B12:B13"/>
    <mergeCell ref="C12:C13"/>
    <mergeCell ref="D12:D13"/>
    <mergeCell ref="I2:J2"/>
    <mergeCell ref="H2:H3"/>
  </mergeCells>
  <printOptions horizontalCentered="1" verticalCentered="1"/>
  <pageMargins left="0" right="0" top="0.34" bottom="0.26" header="0.39" footer="0.31"/>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2019-06-12T08:17:55Z</cp:lastPrinted>
  <dcterms:created xsi:type="dcterms:W3CDTF">2018-12-28T06:41:56Z</dcterms:created>
  <dcterms:modified xsi:type="dcterms:W3CDTF">2019-06-12T08:18:20Z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2.1.3</vt:lpwstr>
  </property>
</Properties>
</file>