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15" activeTab="0"/>
  </bookViews>
  <sheets>
    <sheet name="拟公示名单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<sst xmlns="http://schemas.openxmlformats.org/spreadsheetml/2006/main" count="396" uniqueCount="243">
  <si>
    <t>女</t>
  </si>
  <si>
    <t>是</t>
  </si>
  <si>
    <t>否</t>
  </si>
  <si>
    <t>男</t>
  </si>
  <si>
    <t>超声科</t>
  </si>
  <si>
    <t>创伤骨科</t>
  </si>
  <si>
    <t>儿科（本科）</t>
  </si>
  <si>
    <t>儿科（硕士）</t>
  </si>
  <si>
    <t>肝胆胰外科</t>
  </si>
  <si>
    <t>关节外科</t>
  </si>
  <si>
    <t>急诊内科</t>
  </si>
  <si>
    <t>急诊外科</t>
  </si>
  <si>
    <t>麻醉科（本科）</t>
  </si>
  <si>
    <t>王雪儒</t>
  </si>
  <si>
    <t>麻醉科（硕士）</t>
  </si>
  <si>
    <t>神经介入科</t>
  </si>
  <si>
    <t>神经内科</t>
  </si>
  <si>
    <t>神经外科</t>
  </si>
  <si>
    <t>肾病内科</t>
  </si>
  <si>
    <t>胃肠外二科</t>
  </si>
  <si>
    <t>心电图室（本科）</t>
  </si>
  <si>
    <t>心理科</t>
  </si>
  <si>
    <t>心血管内科</t>
  </si>
  <si>
    <t>心脏外科</t>
  </si>
  <si>
    <t>血液内科</t>
  </si>
  <si>
    <t>医疗保健中心神经内科学</t>
  </si>
  <si>
    <t>运动医学科</t>
  </si>
  <si>
    <t>针灸科</t>
  </si>
  <si>
    <t>肿瘤内科二病区</t>
  </si>
  <si>
    <t>重症医学科</t>
  </si>
  <si>
    <t>考号</t>
  </si>
  <si>
    <t>准考证号</t>
  </si>
  <si>
    <t>姓名</t>
  </si>
  <si>
    <t>报考岗位</t>
  </si>
  <si>
    <t>是否具有执业资格</t>
  </si>
  <si>
    <t>是否完成住院医师规范化培训</t>
  </si>
  <si>
    <t>笔试
成绩</t>
  </si>
  <si>
    <r>
      <t>笔试成绩按</t>
    </r>
    <r>
      <rPr>
        <b/>
        <sz val="11"/>
        <rFont val="Arial"/>
        <family val="2"/>
      </rPr>
      <t>60%</t>
    </r>
    <r>
      <rPr>
        <b/>
        <sz val="11"/>
        <rFont val="宋体"/>
        <family val="0"/>
      </rPr>
      <t>计</t>
    </r>
  </si>
  <si>
    <t>面试
成绩</t>
  </si>
  <si>
    <t>面试成绩按40%计</t>
  </si>
  <si>
    <t>二项百分比后总分</t>
  </si>
  <si>
    <t>921034</t>
  </si>
  <si>
    <t>高鹏</t>
  </si>
  <si>
    <t>921010</t>
  </si>
  <si>
    <t>苏文思</t>
  </si>
  <si>
    <t>医疗保健中心血液内科学</t>
  </si>
  <si>
    <t>921043</t>
  </si>
  <si>
    <t>吴可</t>
  </si>
  <si>
    <t>921011</t>
  </si>
  <si>
    <t>朱莹秋</t>
  </si>
  <si>
    <t>921037</t>
  </si>
  <si>
    <t>潘艳萍</t>
  </si>
  <si>
    <t>921026</t>
  </si>
  <si>
    <t>郭爽</t>
  </si>
  <si>
    <t>921021</t>
  </si>
  <si>
    <t>杨柳</t>
  </si>
  <si>
    <t>921040</t>
  </si>
  <si>
    <t>韦慧君</t>
  </si>
  <si>
    <t>921008</t>
  </si>
  <si>
    <t>冯玉琨</t>
  </si>
  <si>
    <t>921024</t>
  </si>
  <si>
    <t>黄思怡</t>
  </si>
  <si>
    <t>921002</t>
  </si>
  <si>
    <t>李飞燕</t>
  </si>
  <si>
    <t>921001</t>
  </si>
  <si>
    <t>张捷君</t>
  </si>
  <si>
    <t>926001</t>
  </si>
  <si>
    <t>王桥芸</t>
  </si>
  <si>
    <t>病理科医师</t>
  </si>
  <si>
    <t>921013</t>
  </si>
  <si>
    <t>杨亚南</t>
  </si>
  <si>
    <t>926003</t>
  </si>
  <si>
    <t>李娜</t>
  </si>
  <si>
    <t>926004</t>
  </si>
  <si>
    <t>朱娟</t>
  </si>
  <si>
    <t>病理科技师</t>
  </si>
  <si>
    <t>926002</t>
  </si>
  <si>
    <t>胡莎莎</t>
  </si>
  <si>
    <t>921007</t>
  </si>
  <si>
    <t>符红娜</t>
  </si>
  <si>
    <t>922019</t>
  </si>
  <si>
    <t>郭志文</t>
  </si>
  <si>
    <t>921023</t>
  </si>
  <si>
    <t>王红</t>
  </si>
  <si>
    <t>921016</t>
  </si>
  <si>
    <t>叶丽娇</t>
  </si>
  <si>
    <t>922012</t>
  </si>
  <si>
    <t>杜晶</t>
  </si>
  <si>
    <t>922036</t>
  </si>
  <si>
    <t>苏良驹</t>
  </si>
  <si>
    <t>小儿外科</t>
  </si>
  <si>
    <t>921035</t>
  </si>
  <si>
    <t>王海花</t>
  </si>
  <si>
    <t>922002</t>
  </si>
  <si>
    <t>凌发昱</t>
  </si>
  <si>
    <t>922025</t>
  </si>
  <si>
    <t>颜波</t>
  </si>
  <si>
    <t>922009</t>
  </si>
  <si>
    <t>叶志方</t>
  </si>
  <si>
    <t>922006</t>
  </si>
  <si>
    <t>922011</t>
  </si>
  <si>
    <t>王邦杰</t>
  </si>
  <si>
    <t>922004</t>
  </si>
  <si>
    <t>庄李丽</t>
  </si>
  <si>
    <t>922023</t>
  </si>
  <si>
    <t>陈华辉</t>
  </si>
  <si>
    <t>924006</t>
  </si>
  <si>
    <t>邢增苗</t>
  </si>
  <si>
    <t>922030</t>
  </si>
  <si>
    <t>杨松</t>
  </si>
  <si>
    <t>922017</t>
  </si>
  <si>
    <t>孟波</t>
  </si>
  <si>
    <t>922020</t>
  </si>
  <si>
    <t>曾勇超</t>
  </si>
  <si>
    <t>923006</t>
  </si>
  <si>
    <t>黄小敏</t>
  </si>
  <si>
    <t>923002</t>
  </si>
  <si>
    <t>陈倩灵</t>
  </si>
  <si>
    <t>922029</t>
  </si>
  <si>
    <t>余良才</t>
  </si>
  <si>
    <t>耳鼻咽喉头颈外科</t>
  </si>
  <si>
    <t>924003</t>
  </si>
  <si>
    <t>陈艳</t>
  </si>
  <si>
    <t>923005</t>
  </si>
  <si>
    <t>陈荣华</t>
  </si>
  <si>
    <t>922027</t>
  </si>
  <si>
    <t>卞阳阳</t>
  </si>
  <si>
    <t>925001</t>
  </si>
  <si>
    <t>冯博闻</t>
  </si>
  <si>
    <t>性别</t>
  </si>
  <si>
    <t>出生年月</t>
  </si>
  <si>
    <t>本科毕业院校\所学业专业\毕业时间</t>
  </si>
  <si>
    <t>硕士毕业院校\所学业专业\毕业时间</t>
  </si>
  <si>
    <t>备注</t>
  </si>
  <si>
    <t>1991-01</t>
  </si>
  <si>
    <t>海南医学院\生物技术（医药方向）\2013.06</t>
  </si>
  <si>
    <t>海南大学\生物化学与分子生物学\2019.06</t>
  </si>
  <si>
    <t>1990-03</t>
  </si>
  <si>
    <t>哈尔滨医科大学\医学检验\2015.07</t>
  </si>
  <si>
    <t>南方医科大学\临床病理学\2019.06</t>
  </si>
  <si>
    <t>1985-09</t>
  </si>
  <si>
    <t>湖南中医药大学\西医临床\2011.06</t>
  </si>
  <si>
    <t>四川大学\病理学与病理生理学\2014.06</t>
  </si>
  <si>
    <t>1992-09</t>
  </si>
  <si>
    <t>咸宁医学院\临床医学\2016.07</t>
  </si>
  <si>
    <t>海南医学院\病理学与病理生理学\43647</t>
  </si>
  <si>
    <t>1991-04</t>
  </si>
  <si>
    <t>海南医学院\医学影像学\2015.06</t>
  </si>
  <si>
    <t>海南医学院\内科学\2018.06</t>
  </si>
  <si>
    <t>1991-07</t>
  </si>
  <si>
    <t>中山大学\临床医学\2015.06</t>
  </si>
  <si>
    <t>广西医科大学\内科学（内分泌方向）\2019.06</t>
  </si>
  <si>
    <t>1992-10</t>
  </si>
  <si>
    <t>1991-09</t>
  </si>
  <si>
    <t>1992-12</t>
  </si>
  <si>
    <t>1992-05</t>
  </si>
  <si>
    <t>新乡医学院\临床医学\2016.07</t>
  </si>
  <si>
    <t>齐鲁医药学院\临床医学\2016.07</t>
  </si>
  <si>
    <t>海南医学院\骨外科学\2019.06</t>
  </si>
  <si>
    <t>1995-05</t>
  </si>
  <si>
    <t>延边大学\临床医学\2018.06</t>
  </si>
  <si>
    <t>1990-06</t>
  </si>
  <si>
    <t>右江民族医学院\临床医学\2014.06</t>
  </si>
  <si>
    <t>海南医学院\临床医学\2015.06</t>
  </si>
  <si>
    <t>1992-04</t>
  </si>
  <si>
    <t>重庆医科大学\临床医学（儿科学）\2016.07</t>
  </si>
  <si>
    <t>重庆医科大学\儿科学（肾内科）\2019.07</t>
  </si>
  <si>
    <t>1980-03</t>
  </si>
  <si>
    <t>湖北医药学院\临床医学\2005.07</t>
  </si>
  <si>
    <t>新疆医科大学\耳鼻咽喉科学\2019.06</t>
  </si>
  <si>
    <t>1992-07</t>
  </si>
  <si>
    <t>长沙医学院\临床医学\2016.06</t>
  </si>
  <si>
    <t>中国医科大学\外科学\2019.06</t>
  </si>
  <si>
    <t>1993-01</t>
  </si>
  <si>
    <t>大连大学\临床医院\2016.07</t>
  </si>
  <si>
    <t>大连医科大学\骨外科\2019.07</t>
  </si>
  <si>
    <t>1993-05</t>
  </si>
  <si>
    <t>1992-08</t>
  </si>
  <si>
    <t>海南医学院\临床医学\2016.06</t>
  </si>
  <si>
    <t>南方医科大学\急诊医学\2019.06</t>
  </si>
  <si>
    <t>1993-08</t>
  </si>
  <si>
    <t>海南医学院\临床医学\2016.07</t>
  </si>
  <si>
    <t>海南医学院\内科学（肿瘤方向）\2019.07</t>
  </si>
  <si>
    <t>1990-04</t>
  </si>
  <si>
    <t>南华大学\临床医学\2016.07</t>
  </si>
  <si>
    <t>海南医学院\内科学（呼吸内科）\2019.07</t>
  </si>
  <si>
    <t>1993-02</t>
  </si>
  <si>
    <t>中南大学\临床医学\2016.06</t>
  </si>
  <si>
    <t>中南大学\临床医学（内科学）\2019.06</t>
  </si>
  <si>
    <t>南华大学\临床医学（内科学）\2019.06</t>
  </si>
  <si>
    <t>1989-10</t>
  </si>
  <si>
    <t>潍坊医学院\临床医学\2015.07</t>
  </si>
  <si>
    <t>海南医学院\外科学(普外科方向)\2019.07</t>
  </si>
  <si>
    <t>1994-03</t>
  </si>
  <si>
    <t>郑州大学\麻醉学\2018.07</t>
  </si>
  <si>
    <t>南昌大学\麻醉学\2016.06</t>
  </si>
  <si>
    <t>四川大学\麻醉学\2019.06</t>
  </si>
  <si>
    <t>1993-09</t>
  </si>
  <si>
    <t>海南医学院\麻醉学\2019.06</t>
  </si>
  <si>
    <t>1993-04</t>
  </si>
  <si>
    <t>1991-03</t>
  </si>
  <si>
    <t>川北医学院\临床医学\2015.07</t>
  </si>
  <si>
    <t>右江民族医学院\神经外科\2019.07</t>
  </si>
  <si>
    <t>河北医科大学\临床医学\2016.07</t>
  </si>
  <si>
    <t>海南医学院\神经病学\2019.07</t>
  </si>
  <si>
    <t>重庆医科大学\临床医学\2016.07</t>
  </si>
  <si>
    <t>中山大学\神经病学\2019.07</t>
  </si>
  <si>
    <t>安徽理工大学\临床医学\2016.06</t>
  </si>
  <si>
    <t>海南医学院\神经外科\2019.07</t>
  </si>
  <si>
    <t>1990-10</t>
  </si>
  <si>
    <t>重庆医科大学\临床医学\2014.07</t>
  </si>
  <si>
    <t>中南大学\临床医学（内科学）\2019.07</t>
  </si>
  <si>
    <t>1991-12</t>
  </si>
  <si>
    <t>皖南医学院\临床医学\2015.07</t>
  </si>
  <si>
    <t>海南医学院\外科学（普通外科）\2019.07</t>
  </si>
  <si>
    <t>1992-03</t>
  </si>
  <si>
    <t>南华大学\外科学\2019.07</t>
  </si>
  <si>
    <t>郑州大学\临床医学\2016.07</t>
  </si>
  <si>
    <t>郑州大学\精神病与精神卫生学\2019.07</t>
  </si>
  <si>
    <t>大连大学\临床医学\2016.07</t>
  </si>
  <si>
    <t>大连医科大学\心血管内科\2019.07</t>
  </si>
  <si>
    <t>佳木斯大学\临床医学\2016.06</t>
  </si>
  <si>
    <t>哈尔滨医科大学\心血管内科（专业学位）\2019.06</t>
  </si>
  <si>
    <t>南昌大学\临床医学\2016.06</t>
  </si>
  <si>
    <t>南昌大学\外科学(胸心外科方向)\2019.07</t>
  </si>
  <si>
    <t>1991-11</t>
  </si>
  <si>
    <t>赣南医学院\临床医学\2015.06</t>
  </si>
  <si>
    <t>1993-03</t>
  </si>
  <si>
    <t>兰州大学\临床医学\2016.06</t>
  </si>
  <si>
    <t>郑州大学\神经病学\2019.06</t>
  </si>
  <si>
    <t>中南大学\神经病学\2019.06</t>
  </si>
  <si>
    <t>宁波大学\临床医学\2016.06</t>
  </si>
  <si>
    <t>宁波大学\内科学(血液方向)\2019.06</t>
  </si>
  <si>
    <t>宁波大学\外科学（骨科方向）\2019.06</t>
  </si>
  <si>
    <t>锦州医科大学\临床医学\2016.07</t>
  </si>
  <si>
    <t>中国医科大学\外科学（骨科）\2019.07</t>
  </si>
  <si>
    <t>广州中医药大学\中医学\2016.06</t>
  </si>
  <si>
    <t>广州中医药大学\针灸推拿学\2019.06</t>
  </si>
  <si>
    <t>华中科技大学\临床医学\2014.06</t>
  </si>
  <si>
    <t>中山大学\肿瘤学\2019.06</t>
  </si>
  <si>
    <t>郑州大学\急诊医学\2019.07</t>
  </si>
  <si>
    <t>编外使用</t>
  </si>
  <si>
    <t>2019年海南省人民医院硕士研究生公开招聘体检入围人员名单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</si>
</sst>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yyyy/mm/dd"/>
    <numFmt numFmtId="178" formatCode="0.00_);[Red]\(0.00\)"/>
    <numFmt numFmtId="179" formatCode="0_);[Red]\(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7" fontId="0" fillId="0" borderId="19" xfId="0" applyNumberForma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vertical="center" wrapText="1"/>
    </xf>
    <xf numFmtId="178" fontId="4" fillId="0" borderId="11" xfId="0" applyNumberFormat="1" applyFont="1" applyFill="1" applyBorder="1" applyAlignment="1">
      <alignment vertical="center" wrapText="1"/>
    </xf>
    <xf numFmtId="178" fontId="0" fillId="0" borderId="13" xfId="0" applyNumberFormat="1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0" fillId="0" borderId="19" xfId="0" applyNumberForma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G41" sqref="G41"/>
    </sheetView>
  </sheetViews>
  <sheetFormatPr defaultColWidth="9.00390625" defaultRowHeight="14.25"/>
  <cols>
    <col min="1" max="1" width="5.875" style="2" customWidth="1"/>
    <col min="2" max="2" width="8.50390625" style="2" customWidth="1"/>
    <col min="3" max="3" width="8.625" style="2" customWidth="1"/>
    <col min="4" max="4" width="5.375" style="2" customWidth="1"/>
    <col min="5" max="5" width="9.50390625" style="3" customWidth="1"/>
    <col min="6" max="6" width="33.625" style="4" customWidth="1"/>
    <col min="7" max="7" width="40.00390625" style="2" customWidth="1"/>
    <col min="8" max="8" width="23.625" style="2" customWidth="1"/>
    <col min="9" max="9" width="8.50390625" style="2" customWidth="1"/>
    <col min="10" max="10" width="9.875" style="2" customWidth="1"/>
    <col min="11" max="15" width="9.00390625" style="5" customWidth="1"/>
    <col min="16" max="16" width="8.875" style="2" customWidth="1"/>
    <col min="17" max="16384" width="9.00390625" style="2" customWidth="1"/>
  </cols>
  <sheetData>
    <row r="1" spans="1:16" ht="41.25" customHeight="1" thickBot="1">
      <c r="A1" s="50" t="s">
        <v>242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6" s="1" customFormat="1" ht="30" customHeight="1">
      <c r="A2" s="6" t="s">
        <v>30</v>
      </c>
      <c r="B2" s="7" t="s">
        <v>31</v>
      </c>
      <c r="C2" s="7" t="s">
        <v>32</v>
      </c>
      <c r="D2" s="7" t="s">
        <v>129</v>
      </c>
      <c r="E2" s="8" t="s">
        <v>130</v>
      </c>
      <c r="F2" s="9" t="s">
        <v>131</v>
      </c>
      <c r="G2" s="9" t="s">
        <v>132</v>
      </c>
      <c r="H2" s="7" t="s">
        <v>33</v>
      </c>
      <c r="I2" s="7" t="s">
        <v>34</v>
      </c>
      <c r="J2" s="7" t="s">
        <v>35</v>
      </c>
      <c r="K2" s="35" t="s">
        <v>36</v>
      </c>
      <c r="L2" s="35" t="s">
        <v>37</v>
      </c>
      <c r="M2" s="35" t="s">
        <v>38</v>
      </c>
      <c r="N2" s="36" t="s">
        <v>39</v>
      </c>
      <c r="O2" s="37" t="s">
        <v>40</v>
      </c>
      <c r="P2" s="43" t="s">
        <v>133</v>
      </c>
    </row>
    <row r="3" spans="1:16" ht="27" customHeight="1">
      <c r="A3" s="10">
        <v>13</v>
      </c>
      <c r="B3" s="11" t="s">
        <v>52</v>
      </c>
      <c r="C3" s="12" t="s">
        <v>53</v>
      </c>
      <c r="D3" s="12" t="s">
        <v>0</v>
      </c>
      <c r="E3" s="13" t="s">
        <v>197</v>
      </c>
      <c r="F3" s="14" t="s">
        <v>219</v>
      </c>
      <c r="G3" s="12" t="s">
        <v>220</v>
      </c>
      <c r="H3" s="12" t="s">
        <v>22</v>
      </c>
      <c r="I3" s="12" t="s">
        <v>1</v>
      </c>
      <c r="J3" s="12" t="s">
        <v>1</v>
      </c>
      <c r="K3" s="38">
        <v>83</v>
      </c>
      <c r="L3" s="38">
        <f aca="true" t="shared" si="0" ref="L3:L28">K3*0.6</f>
        <v>49.8</v>
      </c>
      <c r="M3" s="38">
        <v>82.4</v>
      </c>
      <c r="N3" s="38">
        <f aca="true" t="shared" si="1" ref="N3:N28">M3*0.4</f>
        <v>32.96</v>
      </c>
      <c r="O3" s="38">
        <f aca="true" t="shared" si="2" ref="O3:O28">L3+N3</f>
        <v>82.75999999999999</v>
      </c>
      <c r="P3" s="44"/>
    </row>
    <row r="4" spans="1:16" ht="27" customHeight="1" thickBot="1">
      <c r="A4" s="10">
        <v>2</v>
      </c>
      <c r="B4" s="11" t="s">
        <v>41</v>
      </c>
      <c r="C4" s="12" t="s">
        <v>42</v>
      </c>
      <c r="D4" s="12" t="s">
        <v>3</v>
      </c>
      <c r="E4" s="13" t="s">
        <v>155</v>
      </c>
      <c r="F4" s="14" t="s">
        <v>221</v>
      </c>
      <c r="G4" s="12" t="s">
        <v>222</v>
      </c>
      <c r="H4" s="12" t="s">
        <v>22</v>
      </c>
      <c r="I4" s="12" t="s">
        <v>1</v>
      </c>
      <c r="J4" s="12" t="s">
        <v>1</v>
      </c>
      <c r="K4" s="38">
        <v>79</v>
      </c>
      <c r="L4" s="38">
        <f t="shared" si="0"/>
        <v>47.4</v>
      </c>
      <c r="M4" s="38">
        <v>84.6</v>
      </c>
      <c r="N4" s="38">
        <f t="shared" si="1"/>
        <v>33.839999999999996</v>
      </c>
      <c r="O4" s="38">
        <f t="shared" si="2"/>
        <v>81.24</v>
      </c>
      <c r="P4" s="44"/>
    </row>
    <row r="5" spans="1:16" ht="27" customHeight="1">
      <c r="A5" s="20">
        <v>16</v>
      </c>
      <c r="B5" s="21" t="s">
        <v>54</v>
      </c>
      <c r="C5" s="22" t="s">
        <v>55</v>
      </c>
      <c r="D5" s="22" t="s">
        <v>0</v>
      </c>
      <c r="E5" s="23" t="s">
        <v>197</v>
      </c>
      <c r="F5" s="24" t="s">
        <v>203</v>
      </c>
      <c r="G5" s="22" t="s">
        <v>204</v>
      </c>
      <c r="H5" s="22" t="s">
        <v>16</v>
      </c>
      <c r="I5" s="22" t="s">
        <v>1</v>
      </c>
      <c r="J5" s="22" t="s">
        <v>1</v>
      </c>
      <c r="K5" s="40">
        <v>77</v>
      </c>
      <c r="L5" s="40">
        <f t="shared" si="0"/>
        <v>46.199999999999996</v>
      </c>
      <c r="M5" s="40">
        <v>89.2</v>
      </c>
      <c r="N5" s="40">
        <f t="shared" si="1"/>
        <v>35.68</v>
      </c>
      <c r="O5" s="40">
        <f t="shared" si="2"/>
        <v>81.88</v>
      </c>
      <c r="P5" s="46"/>
    </row>
    <row r="6" spans="1:16" ht="27" customHeight="1" thickBot="1">
      <c r="A6" s="10">
        <v>19</v>
      </c>
      <c r="B6" s="11" t="s">
        <v>58</v>
      </c>
      <c r="C6" s="12" t="s">
        <v>59</v>
      </c>
      <c r="D6" s="12" t="s">
        <v>0</v>
      </c>
      <c r="E6" s="13" t="s">
        <v>154</v>
      </c>
      <c r="F6" s="14" t="s">
        <v>205</v>
      </c>
      <c r="G6" s="12" t="s">
        <v>206</v>
      </c>
      <c r="H6" s="12" t="s">
        <v>16</v>
      </c>
      <c r="I6" s="12" t="s">
        <v>1</v>
      </c>
      <c r="J6" s="12" t="s">
        <v>2</v>
      </c>
      <c r="K6" s="38">
        <v>77</v>
      </c>
      <c r="L6" s="38">
        <f t="shared" si="0"/>
        <v>46.199999999999996</v>
      </c>
      <c r="M6" s="38">
        <v>83.4</v>
      </c>
      <c r="N6" s="38">
        <f t="shared" si="1"/>
        <v>33.36000000000001</v>
      </c>
      <c r="O6" s="38">
        <f t="shared" si="2"/>
        <v>79.56</v>
      </c>
      <c r="P6" s="44"/>
    </row>
    <row r="7" spans="1:16" ht="27" customHeight="1" thickBot="1">
      <c r="A7" s="20">
        <v>4</v>
      </c>
      <c r="B7" s="21" t="s">
        <v>46</v>
      </c>
      <c r="C7" s="22" t="s">
        <v>47</v>
      </c>
      <c r="D7" s="22" t="s">
        <v>0</v>
      </c>
      <c r="E7" s="23">
        <v>33451</v>
      </c>
      <c r="F7" s="24" t="s">
        <v>238</v>
      </c>
      <c r="G7" s="24" t="s">
        <v>239</v>
      </c>
      <c r="H7" s="22" t="s">
        <v>28</v>
      </c>
      <c r="I7" s="22" t="s">
        <v>1</v>
      </c>
      <c r="J7" s="22" t="s">
        <v>2</v>
      </c>
      <c r="K7" s="40">
        <v>67</v>
      </c>
      <c r="L7" s="40">
        <f t="shared" si="0"/>
        <v>40.199999999999996</v>
      </c>
      <c r="M7" s="40">
        <v>73.6</v>
      </c>
      <c r="N7" s="40">
        <f t="shared" si="1"/>
        <v>29.439999999999998</v>
      </c>
      <c r="O7" s="40">
        <f t="shared" si="2"/>
        <v>69.63999999999999</v>
      </c>
      <c r="P7" s="46"/>
    </row>
    <row r="8" spans="1:16" ht="27" customHeight="1" thickBot="1">
      <c r="A8" s="20">
        <v>10</v>
      </c>
      <c r="B8" s="21" t="s">
        <v>50</v>
      </c>
      <c r="C8" s="22" t="s">
        <v>51</v>
      </c>
      <c r="D8" s="22" t="s">
        <v>0</v>
      </c>
      <c r="E8" s="23" t="s">
        <v>225</v>
      </c>
      <c r="F8" s="24" t="s">
        <v>226</v>
      </c>
      <c r="G8" s="22" t="s">
        <v>189</v>
      </c>
      <c r="H8" s="22" t="s">
        <v>24</v>
      </c>
      <c r="I8" s="22" t="s">
        <v>1</v>
      </c>
      <c r="J8" s="22" t="s">
        <v>1</v>
      </c>
      <c r="K8" s="40">
        <v>83</v>
      </c>
      <c r="L8" s="40">
        <f t="shared" si="0"/>
        <v>49.8</v>
      </c>
      <c r="M8" s="40">
        <v>75.4</v>
      </c>
      <c r="N8" s="40">
        <f t="shared" si="1"/>
        <v>30.160000000000004</v>
      </c>
      <c r="O8" s="40">
        <f t="shared" si="2"/>
        <v>79.96000000000001</v>
      </c>
      <c r="P8" s="46"/>
    </row>
    <row r="9" spans="1:16" ht="27" customHeight="1">
      <c r="A9" s="20">
        <v>18</v>
      </c>
      <c r="B9" s="21" t="s">
        <v>56</v>
      </c>
      <c r="C9" s="22" t="s">
        <v>57</v>
      </c>
      <c r="D9" s="22" t="s">
        <v>0</v>
      </c>
      <c r="E9" s="23" t="s">
        <v>227</v>
      </c>
      <c r="F9" s="24" t="s">
        <v>228</v>
      </c>
      <c r="G9" s="22" t="s">
        <v>229</v>
      </c>
      <c r="H9" s="22" t="s">
        <v>25</v>
      </c>
      <c r="I9" s="22" t="s">
        <v>1</v>
      </c>
      <c r="J9" s="22" t="s">
        <v>1</v>
      </c>
      <c r="K9" s="40">
        <v>85</v>
      </c>
      <c r="L9" s="40">
        <f t="shared" si="0"/>
        <v>51</v>
      </c>
      <c r="M9" s="40">
        <v>76.2</v>
      </c>
      <c r="N9" s="40">
        <f t="shared" si="1"/>
        <v>30.480000000000004</v>
      </c>
      <c r="O9" s="40">
        <f t="shared" si="2"/>
        <v>81.48</v>
      </c>
      <c r="P9" s="46"/>
    </row>
    <row r="10" spans="1:16" ht="27" customHeight="1" thickBot="1">
      <c r="A10" s="10">
        <v>26</v>
      </c>
      <c r="B10" s="11" t="s">
        <v>64</v>
      </c>
      <c r="C10" s="12" t="s">
        <v>65</v>
      </c>
      <c r="D10" s="12" t="s">
        <v>0</v>
      </c>
      <c r="E10" s="13" t="s">
        <v>227</v>
      </c>
      <c r="F10" s="14" t="s">
        <v>187</v>
      </c>
      <c r="G10" s="12" t="s">
        <v>230</v>
      </c>
      <c r="H10" s="12" t="s">
        <v>25</v>
      </c>
      <c r="I10" s="12" t="s">
        <v>1</v>
      </c>
      <c r="J10" s="12" t="s">
        <v>1</v>
      </c>
      <c r="K10" s="38">
        <v>74</v>
      </c>
      <c r="L10" s="38">
        <f t="shared" si="0"/>
        <v>44.4</v>
      </c>
      <c r="M10" s="38">
        <v>82.8</v>
      </c>
      <c r="N10" s="38">
        <f t="shared" si="1"/>
        <v>33.12</v>
      </c>
      <c r="O10" s="38">
        <f t="shared" si="2"/>
        <v>77.52</v>
      </c>
      <c r="P10" s="44"/>
    </row>
    <row r="11" spans="1:16" ht="27" customHeight="1" thickBot="1">
      <c r="A11" s="25">
        <v>3</v>
      </c>
      <c r="B11" s="26" t="s">
        <v>43</v>
      </c>
      <c r="C11" s="27" t="s">
        <v>44</v>
      </c>
      <c r="D11" s="27" t="s">
        <v>0</v>
      </c>
      <c r="E11" s="28" t="s">
        <v>186</v>
      </c>
      <c r="F11" s="29" t="s">
        <v>231</v>
      </c>
      <c r="G11" s="27" t="s">
        <v>232</v>
      </c>
      <c r="H11" s="27" t="s">
        <v>45</v>
      </c>
      <c r="I11" s="27" t="s">
        <v>1</v>
      </c>
      <c r="J11" s="27" t="s">
        <v>1</v>
      </c>
      <c r="K11" s="41">
        <v>78</v>
      </c>
      <c r="L11" s="41">
        <f t="shared" si="0"/>
        <v>46.8</v>
      </c>
      <c r="M11" s="41">
        <v>78</v>
      </c>
      <c r="N11" s="41">
        <f t="shared" si="1"/>
        <v>31.200000000000003</v>
      </c>
      <c r="O11" s="41">
        <f t="shared" si="2"/>
        <v>78</v>
      </c>
      <c r="P11" s="47"/>
    </row>
    <row r="12" spans="1:16" ht="27" customHeight="1" thickBot="1">
      <c r="A12" s="20">
        <v>30</v>
      </c>
      <c r="B12" s="21" t="s">
        <v>69</v>
      </c>
      <c r="C12" s="22" t="s">
        <v>70</v>
      </c>
      <c r="D12" s="22" t="s">
        <v>0</v>
      </c>
      <c r="E12" s="23" t="s">
        <v>199</v>
      </c>
      <c r="F12" s="24" t="s">
        <v>156</v>
      </c>
      <c r="G12" s="22" t="s">
        <v>240</v>
      </c>
      <c r="H12" s="22" t="s">
        <v>29</v>
      </c>
      <c r="I12" s="22" t="s">
        <v>1</v>
      </c>
      <c r="J12" s="22" t="s">
        <v>1</v>
      </c>
      <c r="K12" s="40">
        <v>67</v>
      </c>
      <c r="L12" s="40">
        <f t="shared" si="0"/>
        <v>40.199999999999996</v>
      </c>
      <c r="M12" s="40">
        <v>83.8</v>
      </c>
      <c r="N12" s="40">
        <f t="shared" si="1"/>
        <v>33.52</v>
      </c>
      <c r="O12" s="40">
        <f t="shared" si="2"/>
        <v>73.72</v>
      </c>
      <c r="P12" s="46"/>
    </row>
    <row r="13" spans="1:16" ht="27" customHeight="1" thickBot="1">
      <c r="A13" s="25">
        <v>82</v>
      </c>
      <c r="B13" s="26" t="s">
        <v>116</v>
      </c>
      <c r="C13" s="27" t="s">
        <v>117</v>
      </c>
      <c r="D13" s="27" t="s">
        <v>0</v>
      </c>
      <c r="E13" s="28" t="s">
        <v>164</v>
      </c>
      <c r="F13" s="29" t="s">
        <v>165</v>
      </c>
      <c r="G13" s="27" t="s">
        <v>166</v>
      </c>
      <c r="H13" s="27" t="s">
        <v>7</v>
      </c>
      <c r="I13" s="27" t="s">
        <v>1</v>
      </c>
      <c r="J13" s="27" t="s">
        <v>1</v>
      </c>
      <c r="K13" s="41">
        <v>81</v>
      </c>
      <c r="L13" s="41">
        <f t="shared" si="0"/>
        <v>48.6</v>
      </c>
      <c r="M13" s="41">
        <v>81.4</v>
      </c>
      <c r="N13" s="41">
        <f t="shared" si="1"/>
        <v>32.56</v>
      </c>
      <c r="O13" s="41">
        <f t="shared" si="2"/>
        <v>81.16</v>
      </c>
      <c r="P13" s="47"/>
    </row>
    <row r="14" spans="1:16" ht="27" customHeight="1" thickBot="1">
      <c r="A14" s="25">
        <v>24</v>
      </c>
      <c r="B14" s="26" t="s">
        <v>62</v>
      </c>
      <c r="C14" s="27" t="s">
        <v>63</v>
      </c>
      <c r="D14" s="27" t="s">
        <v>0</v>
      </c>
      <c r="E14" s="28" t="s">
        <v>154</v>
      </c>
      <c r="F14" s="29" t="s">
        <v>217</v>
      </c>
      <c r="G14" s="27" t="s">
        <v>218</v>
      </c>
      <c r="H14" s="27" t="s">
        <v>21</v>
      </c>
      <c r="I14" s="27" t="s">
        <v>1</v>
      </c>
      <c r="J14" s="27" t="s">
        <v>1</v>
      </c>
      <c r="K14" s="41">
        <v>64</v>
      </c>
      <c r="L14" s="41">
        <f t="shared" si="0"/>
        <v>38.4</v>
      </c>
      <c r="M14" s="41">
        <v>77</v>
      </c>
      <c r="N14" s="41">
        <f t="shared" si="1"/>
        <v>30.8</v>
      </c>
      <c r="O14" s="41">
        <f t="shared" si="2"/>
        <v>69.2</v>
      </c>
      <c r="P14" s="47"/>
    </row>
    <row r="15" spans="1:16" ht="27" customHeight="1" thickBot="1">
      <c r="A15" s="20">
        <v>69</v>
      </c>
      <c r="B15" s="21" t="s">
        <v>100</v>
      </c>
      <c r="C15" s="22" t="s">
        <v>101</v>
      </c>
      <c r="D15" s="22" t="s">
        <v>3</v>
      </c>
      <c r="E15" s="23" t="s">
        <v>212</v>
      </c>
      <c r="F15" s="24" t="s">
        <v>213</v>
      </c>
      <c r="G15" s="22" t="s">
        <v>214</v>
      </c>
      <c r="H15" s="22" t="s">
        <v>19</v>
      </c>
      <c r="I15" s="22" t="s">
        <v>1</v>
      </c>
      <c r="J15" s="22" t="s">
        <v>1</v>
      </c>
      <c r="K15" s="40">
        <v>89</v>
      </c>
      <c r="L15" s="40">
        <f t="shared" si="0"/>
        <v>53.4</v>
      </c>
      <c r="M15" s="40">
        <v>87.6</v>
      </c>
      <c r="N15" s="40">
        <f t="shared" si="1"/>
        <v>35.04</v>
      </c>
      <c r="O15" s="40">
        <f t="shared" si="2"/>
        <v>88.44</v>
      </c>
      <c r="P15" s="46"/>
    </row>
    <row r="16" spans="1:16" ht="27" customHeight="1" thickBot="1">
      <c r="A16" s="20">
        <v>79</v>
      </c>
      <c r="B16" s="21" t="s">
        <v>112</v>
      </c>
      <c r="C16" s="22" t="s">
        <v>113</v>
      </c>
      <c r="D16" s="22" t="s">
        <v>3</v>
      </c>
      <c r="E16" s="23" t="s">
        <v>170</v>
      </c>
      <c r="F16" s="24" t="s">
        <v>171</v>
      </c>
      <c r="G16" s="22" t="s">
        <v>172</v>
      </c>
      <c r="H16" s="22" t="s">
        <v>8</v>
      </c>
      <c r="I16" s="22" t="s">
        <v>1</v>
      </c>
      <c r="J16" s="22" t="s">
        <v>1</v>
      </c>
      <c r="K16" s="40">
        <v>87</v>
      </c>
      <c r="L16" s="40">
        <f t="shared" si="0"/>
        <v>52.199999999999996</v>
      </c>
      <c r="M16" s="40">
        <v>76.4</v>
      </c>
      <c r="N16" s="40">
        <f t="shared" si="1"/>
        <v>30.560000000000002</v>
      </c>
      <c r="O16" s="40">
        <f t="shared" si="2"/>
        <v>82.75999999999999</v>
      </c>
      <c r="P16" s="46"/>
    </row>
    <row r="17" spans="1:16" ht="27" customHeight="1" thickBot="1">
      <c r="A17" s="30">
        <v>101</v>
      </c>
      <c r="B17" s="26" t="s">
        <v>125</v>
      </c>
      <c r="C17" s="27" t="s">
        <v>126</v>
      </c>
      <c r="D17" s="27" t="s">
        <v>3</v>
      </c>
      <c r="E17" s="28" t="s">
        <v>153</v>
      </c>
      <c r="F17" s="29" t="s">
        <v>157</v>
      </c>
      <c r="G17" s="27" t="s">
        <v>158</v>
      </c>
      <c r="H17" s="27" t="s">
        <v>5</v>
      </c>
      <c r="I17" s="27" t="s">
        <v>1</v>
      </c>
      <c r="J17" s="27" t="s">
        <v>1</v>
      </c>
      <c r="K17" s="41">
        <v>82</v>
      </c>
      <c r="L17" s="41">
        <f t="shared" si="0"/>
        <v>49.199999999999996</v>
      </c>
      <c r="M17" s="41">
        <v>75.4</v>
      </c>
      <c r="N17" s="41">
        <f t="shared" si="1"/>
        <v>30.160000000000004</v>
      </c>
      <c r="O17" s="41">
        <f t="shared" si="2"/>
        <v>79.36</v>
      </c>
      <c r="P17" s="47"/>
    </row>
    <row r="18" spans="1:16" ht="27" customHeight="1" thickBot="1">
      <c r="A18" s="10">
        <v>77</v>
      </c>
      <c r="B18" s="31" t="s">
        <v>108</v>
      </c>
      <c r="C18" s="32" t="s">
        <v>109</v>
      </c>
      <c r="D18" s="32" t="s">
        <v>3</v>
      </c>
      <c r="E18" s="33" t="s">
        <v>149</v>
      </c>
      <c r="F18" s="34" t="s">
        <v>174</v>
      </c>
      <c r="G18" s="32" t="s">
        <v>175</v>
      </c>
      <c r="H18" s="32" t="s">
        <v>9</v>
      </c>
      <c r="I18" s="32" t="s">
        <v>1</v>
      </c>
      <c r="J18" s="32" t="s">
        <v>1</v>
      </c>
      <c r="K18" s="42">
        <v>80</v>
      </c>
      <c r="L18" s="42">
        <f t="shared" si="0"/>
        <v>48</v>
      </c>
      <c r="M18" s="42">
        <v>87.2</v>
      </c>
      <c r="N18" s="42">
        <f t="shared" si="1"/>
        <v>34.88</v>
      </c>
      <c r="O18" s="42">
        <f t="shared" si="2"/>
        <v>82.88</v>
      </c>
      <c r="P18" s="48"/>
    </row>
    <row r="19" spans="1:16" ht="27" customHeight="1">
      <c r="A19" s="20">
        <v>62</v>
      </c>
      <c r="B19" s="21" t="s">
        <v>97</v>
      </c>
      <c r="C19" s="22" t="s">
        <v>98</v>
      </c>
      <c r="D19" s="22" t="s">
        <v>3</v>
      </c>
      <c r="E19" s="23" t="s">
        <v>176</v>
      </c>
      <c r="F19" s="24" t="s">
        <v>231</v>
      </c>
      <c r="G19" s="22" t="s">
        <v>233</v>
      </c>
      <c r="H19" s="22" t="s">
        <v>26</v>
      </c>
      <c r="I19" s="22" t="s">
        <v>1</v>
      </c>
      <c r="J19" s="22" t="s">
        <v>1</v>
      </c>
      <c r="K19" s="40">
        <v>87</v>
      </c>
      <c r="L19" s="40">
        <f t="shared" si="0"/>
        <v>52.199999999999996</v>
      </c>
      <c r="M19" s="40">
        <v>77.8</v>
      </c>
      <c r="N19" s="40">
        <f t="shared" si="1"/>
        <v>31.12</v>
      </c>
      <c r="O19" s="40">
        <f t="shared" si="2"/>
        <v>83.32</v>
      </c>
      <c r="P19" s="46"/>
    </row>
    <row r="20" spans="1:16" ht="27" customHeight="1" thickBot="1">
      <c r="A20" s="10">
        <v>42</v>
      </c>
      <c r="B20" s="11" t="s">
        <v>80</v>
      </c>
      <c r="C20" s="12" t="s">
        <v>81</v>
      </c>
      <c r="D20" s="12" t="s">
        <v>3</v>
      </c>
      <c r="E20" s="13" t="s">
        <v>199</v>
      </c>
      <c r="F20" s="14" t="s">
        <v>234</v>
      </c>
      <c r="G20" s="12" t="s">
        <v>235</v>
      </c>
      <c r="H20" s="12" t="s">
        <v>26</v>
      </c>
      <c r="I20" s="12" t="s">
        <v>1</v>
      </c>
      <c r="J20" s="12" t="s">
        <v>1</v>
      </c>
      <c r="K20" s="38">
        <v>76</v>
      </c>
      <c r="L20" s="38">
        <f t="shared" si="0"/>
        <v>45.6</v>
      </c>
      <c r="M20" s="38">
        <v>77</v>
      </c>
      <c r="N20" s="38">
        <f t="shared" si="1"/>
        <v>30.8</v>
      </c>
      <c r="O20" s="38">
        <f t="shared" si="2"/>
        <v>76.4</v>
      </c>
      <c r="P20" s="44"/>
    </row>
    <row r="21" spans="1:16" ht="27" customHeight="1" thickBot="1">
      <c r="A21" s="25">
        <v>91</v>
      </c>
      <c r="B21" s="26" t="s">
        <v>118</v>
      </c>
      <c r="C21" s="27" t="s">
        <v>119</v>
      </c>
      <c r="D21" s="27" t="s">
        <v>3</v>
      </c>
      <c r="E21" s="28" t="s">
        <v>167</v>
      </c>
      <c r="F21" s="29" t="s">
        <v>168</v>
      </c>
      <c r="G21" s="27" t="s">
        <v>169</v>
      </c>
      <c r="H21" s="27" t="s">
        <v>120</v>
      </c>
      <c r="I21" s="27" t="s">
        <v>1</v>
      </c>
      <c r="J21" s="27" t="s">
        <v>1</v>
      </c>
      <c r="K21" s="41">
        <v>72</v>
      </c>
      <c r="L21" s="41">
        <f t="shared" si="0"/>
        <v>43.199999999999996</v>
      </c>
      <c r="M21" s="41">
        <v>80.4</v>
      </c>
      <c r="N21" s="41">
        <f t="shared" si="1"/>
        <v>32.160000000000004</v>
      </c>
      <c r="O21" s="41">
        <f t="shared" si="2"/>
        <v>75.36</v>
      </c>
      <c r="P21" s="47"/>
    </row>
    <row r="22" spans="1:16" ht="27" customHeight="1">
      <c r="A22" s="20">
        <v>39</v>
      </c>
      <c r="B22" s="21" t="s">
        <v>78</v>
      </c>
      <c r="C22" s="22" t="s">
        <v>79</v>
      </c>
      <c r="D22" s="22" t="s">
        <v>0</v>
      </c>
      <c r="E22" s="23" t="s">
        <v>177</v>
      </c>
      <c r="F22" s="24" t="s">
        <v>178</v>
      </c>
      <c r="G22" s="22" t="s">
        <v>179</v>
      </c>
      <c r="H22" s="22" t="s">
        <v>10</v>
      </c>
      <c r="I22" s="22" t="s">
        <v>1</v>
      </c>
      <c r="J22" s="22" t="s">
        <v>1</v>
      </c>
      <c r="K22" s="40">
        <v>75</v>
      </c>
      <c r="L22" s="40">
        <f t="shared" si="0"/>
        <v>45</v>
      </c>
      <c r="M22" s="40">
        <v>86.8</v>
      </c>
      <c r="N22" s="40">
        <f t="shared" si="1"/>
        <v>34.72</v>
      </c>
      <c r="O22" s="40">
        <f t="shared" si="2"/>
        <v>79.72</v>
      </c>
      <c r="P22" s="46"/>
    </row>
    <row r="23" spans="1:16" ht="27" customHeight="1">
      <c r="A23" s="10">
        <v>46</v>
      </c>
      <c r="B23" s="11" t="s">
        <v>84</v>
      </c>
      <c r="C23" s="12" t="s">
        <v>85</v>
      </c>
      <c r="D23" s="12" t="s">
        <v>0</v>
      </c>
      <c r="E23" s="13" t="s">
        <v>180</v>
      </c>
      <c r="F23" s="14" t="s">
        <v>181</v>
      </c>
      <c r="G23" s="12" t="s">
        <v>182</v>
      </c>
      <c r="H23" s="12" t="s">
        <v>10</v>
      </c>
      <c r="I23" s="12" t="s">
        <v>1</v>
      </c>
      <c r="J23" s="12" t="s">
        <v>1</v>
      </c>
      <c r="K23" s="38">
        <v>80</v>
      </c>
      <c r="L23" s="38">
        <f t="shared" si="0"/>
        <v>48</v>
      </c>
      <c r="M23" s="38">
        <v>77.4</v>
      </c>
      <c r="N23" s="38">
        <f t="shared" si="1"/>
        <v>30.960000000000004</v>
      </c>
      <c r="O23" s="38">
        <f t="shared" si="2"/>
        <v>78.96000000000001</v>
      </c>
      <c r="P23" s="44"/>
    </row>
    <row r="24" spans="1:16" ht="27" customHeight="1">
      <c r="A24" s="10">
        <v>43</v>
      </c>
      <c r="B24" s="11" t="s">
        <v>82</v>
      </c>
      <c r="C24" s="12" t="s">
        <v>83</v>
      </c>
      <c r="D24" s="12" t="s">
        <v>0</v>
      </c>
      <c r="E24" s="13" t="s">
        <v>183</v>
      </c>
      <c r="F24" s="14" t="s">
        <v>184</v>
      </c>
      <c r="G24" s="12" t="s">
        <v>185</v>
      </c>
      <c r="H24" s="12" t="s">
        <v>10</v>
      </c>
      <c r="I24" s="12" t="s">
        <v>1</v>
      </c>
      <c r="J24" s="12" t="s">
        <v>1</v>
      </c>
      <c r="K24" s="38">
        <v>76</v>
      </c>
      <c r="L24" s="38">
        <f t="shared" si="0"/>
        <v>45.6</v>
      </c>
      <c r="M24" s="38">
        <v>81.4</v>
      </c>
      <c r="N24" s="38">
        <f t="shared" si="1"/>
        <v>32.56</v>
      </c>
      <c r="O24" s="38">
        <f t="shared" si="2"/>
        <v>78.16</v>
      </c>
      <c r="P24" s="44"/>
    </row>
    <row r="25" spans="1:16" ht="27" customHeight="1" thickBot="1">
      <c r="A25" s="10">
        <v>53</v>
      </c>
      <c r="B25" s="11" t="s">
        <v>91</v>
      </c>
      <c r="C25" s="12" t="s">
        <v>92</v>
      </c>
      <c r="D25" s="12" t="s">
        <v>0</v>
      </c>
      <c r="E25" s="13" t="s">
        <v>186</v>
      </c>
      <c r="F25" s="14" t="s">
        <v>187</v>
      </c>
      <c r="G25" s="12" t="s">
        <v>188</v>
      </c>
      <c r="H25" s="12" t="s">
        <v>10</v>
      </c>
      <c r="I25" s="12" t="s">
        <v>1</v>
      </c>
      <c r="J25" s="12" t="s">
        <v>1</v>
      </c>
      <c r="K25" s="38">
        <v>77</v>
      </c>
      <c r="L25" s="38">
        <f t="shared" si="0"/>
        <v>46.199999999999996</v>
      </c>
      <c r="M25" s="38">
        <v>79.2</v>
      </c>
      <c r="N25" s="38">
        <f t="shared" si="1"/>
        <v>31.680000000000003</v>
      </c>
      <c r="O25" s="38">
        <f t="shared" si="2"/>
        <v>77.88</v>
      </c>
      <c r="P25" s="44"/>
    </row>
    <row r="26" spans="1:16" ht="27" customHeight="1" thickBot="1">
      <c r="A26" s="25">
        <v>78</v>
      </c>
      <c r="B26" s="26" t="s">
        <v>110</v>
      </c>
      <c r="C26" s="27" t="s">
        <v>111</v>
      </c>
      <c r="D26" s="27" t="s">
        <v>3</v>
      </c>
      <c r="E26" s="28" t="s">
        <v>190</v>
      </c>
      <c r="F26" s="29" t="s">
        <v>191</v>
      </c>
      <c r="G26" s="27" t="s">
        <v>192</v>
      </c>
      <c r="H26" s="27" t="s">
        <v>11</v>
      </c>
      <c r="I26" s="27" t="s">
        <v>1</v>
      </c>
      <c r="J26" s="27" t="s">
        <v>1</v>
      </c>
      <c r="K26" s="41">
        <v>79</v>
      </c>
      <c r="L26" s="41">
        <f t="shared" si="0"/>
        <v>47.4</v>
      </c>
      <c r="M26" s="41">
        <v>81.4</v>
      </c>
      <c r="N26" s="41">
        <f t="shared" si="1"/>
        <v>32.56</v>
      </c>
      <c r="O26" s="41">
        <f t="shared" si="2"/>
        <v>79.96000000000001</v>
      </c>
      <c r="P26" s="47"/>
    </row>
    <row r="27" spans="1:16" ht="27" customHeight="1" thickBot="1">
      <c r="A27" s="20">
        <v>50</v>
      </c>
      <c r="B27" s="21" t="s">
        <v>88</v>
      </c>
      <c r="C27" s="22" t="s">
        <v>89</v>
      </c>
      <c r="D27" s="22" t="s">
        <v>3</v>
      </c>
      <c r="E27" s="23" t="s">
        <v>215</v>
      </c>
      <c r="F27" s="24" t="s">
        <v>184</v>
      </c>
      <c r="G27" s="22" t="s">
        <v>216</v>
      </c>
      <c r="H27" s="22" t="s">
        <v>90</v>
      </c>
      <c r="I27" s="22" t="s">
        <v>1</v>
      </c>
      <c r="J27" s="22" t="s">
        <v>1</v>
      </c>
      <c r="K27" s="40">
        <v>87</v>
      </c>
      <c r="L27" s="40">
        <f t="shared" si="0"/>
        <v>52.199999999999996</v>
      </c>
      <c r="M27" s="40">
        <v>72</v>
      </c>
      <c r="N27" s="40">
        <f t="shared" si="1"/>
        <v>28.8</v>
      </c>
      <c r="O27" s="40">
        <f t="shared" si="2"/>
        <v>81</v>
      </c>
      <c r="P27" s="46"/>
    </row>
    <row r="28" spans="1:16" ht="27" customHeight="1" thickBot="1">
      <c r="A28" s="20">
        <v>54</v>
      </c>
      <c r="B28" s="21" t="s">
        <v>93</v>
      </c>
      <c r="C28" s="22" t="s">
        <v>94</v>
      </c>
      <c r="D28" s="22" t="s">
        <v>3</v>
      </c>
      <c r="E28" s="23" t="s">
        <v>180</v>
      </c>
      <c r="F28" s="24" t="s">
        <v>223</v>
      </c>
      <c r="G28" s="22" t="s">
        <v>224</v>
      </c>
      <c r="H28" s="22" t="s">
        <v>23</v>
      </c>
      <c r="I28" s="22" t="s">
        <v>1</v>
      </c>
      <c r="J28" s="22" t="s">
        <v>1</v>
      </c>
      <c r="K28" s="40">
        <v>76</v>
      </c>
      <c r="L28" s="40">
        <f t="shared" si="0"/>
        <v>45.6</v>
      </c>
      <c r="M28" s="40">
        <v>86.2</v>
      </c>
      <c r="N28" s="40">
        <f t="shared" si="1"/>
        <v>34.480000000000004</v>
      </c>
      <c r="O28" s="40">
        <f t="shared" si="2"/>
        <v>80.08000000000001</v>
      </c>
      <c r="P28" s="46"/>
    </row>
    <row r="29" spans="1:16" ht="27" customHeight="1" thickBot="1">
      <c r="A29" s="20">
        <v>61</v>
      </c>
      <c r="B29" s="21" t="s">
        <v>95</v>
      </c>
      <c r="C29" s="22" t="s">
        <v>96</v>
      </c>
      <c r="D29" s="22" t="s">
        <v>3</v>
      </c>
      <c r="E29" s="23" t="s">
        <v>173</v>
      </c>
      <c r="F29" s="24" t="s">
        <v>207</v>
      </c>
      <c r="G29" s="22" t="s">
        <v>208</v>
      </c>
      <c r="H29" s="22" t="s">
        <v>17</v>
      </c>
      <c r="I29" s="22" t="s">
        <v>1</v>
      </c>
      <c r="J29" s="22" t="s">
        <v>1</v>
      </c>
      <c r="K29" s="40">
        <v>78</v>
      </c>
      <c r="L29" s="40">
        <f aca="true" t="shared" si="3" ref="L29:L38">K29*0.6</f>
        <v>46.8</v>
      </c>
      <c r="M29" s="40">
        <v>76.6</v>
      </c>
      <c r="N29" s="40">
        <f aca="true" t="shared" si="4" ref="N29:N38">M29*0.4</f>
        <v>30.64</v>
      </c>
      <c r="O29" s="40">
        <f aca="true" t="shared" si="5" ref="O29:O38">L29+N29</f>
        <v>77.44</v>
      </c>
      <c r="P29" s="46"/>
    </row>
    <row r="30" spans="1:16" ht="27" customHeight="1">
      <c r="A30" s="20">
        <v>98</v>
      </c>
      <c r="B30" s="21" t="s">
        <v>121</v>
      </c>
      <c r="C30" s="22" t="s">
        <v>122</v>
      </c>
      <c r="D30" s="22" t="s">
        <v>0</v>
      </c>
      <c r="E30" s="23" t="s">
        <v>146</v>
      </c>
      <c r="F30" s="24" t="s">
        <v>147</v>
      </c>
      <c r="G30" s="22" t="s">
        <v>148</v>
      </c>
      <c r="H30" s="22" t="s">
        <v>4</v>
      </c>
      <c r="I30" s="22" t="s">
        <v>1</v>
      </c>
      <c r="J30" s="22" t="s">
        <v>2</v>
      </c>
      <c r="K30" s="40">
        <v>81</v>
      </c>
      <c r="L30" s="40">
        <f t="shared" si="3"/>
        <v>48.6</v>
      </c>
      <c r="M30" s="40">
        <v>64.4</v>
      </c>
      <c r="N30" s="40">
        <f t="shared" si="4"/>
        <v>25.760000000000005</v>
      </c>
      <c r="O30" s="40">
        <f t="shared" si="5"/>
        <v>74.36000000000001</v>
      </c>
      <c r="P30" s="46"/>
    </row>
    <row r="31" spans="1:16" ht="27" customHeight="1" thickBot="1">
      <c r="A31" s="10">
        <v>75</v>
      </c>
      <c r="B31" s="11" t="s">
        <v>106</v>
      </c>
      <c r="C31" s="12" t="s">
        <v>107</v>
      </c>
      <c r="D31" s="12" t="s">
        <v>0</v>
      </c>
      <c r="E31" s="13" t="s">
        <v>149</v>
      </c>
      <c r="F31" s="14" t="s">
        <v>150</v>
      </c>
      <c r="G31" s="12" t="s">
        <v>151</v>
      </c>
      <c r="H31" s="12" t="s">
        <v>4</v>
      </c>
      <c r="I31" s="12" t="s">
        <v>1</v>
      </c>
      <c r="J31" s="12" t="s">
        <v>2</v>
      </c>
      <c r="K31" s="38">
        <v>60</v>
      </c>
      <c r="L31" s="38">
        <f t="shared" si="3"/>
        <v>36</v>
      </c>
      <c r="M31" s="38">
        <v>76</v>
      </c>
      <c r="N31" s="38">
        <f t="shared" si="4"/>
        <v>30.400000000000002</v>
      </c>
      <c r="O31" s="38">
        <f t="shared" si="5"/>
        <v>66.4</v>
      </c>
      <c r="P31" s="44"/>
    </row>
    <row r="32" spans="1:16" ht="27" customHeight="1" thickBot="1">
      <c r="A32" s="25">
        <v>32</v>
      </c>
      <c r="B32" s="26" t="s">
        <v>73</v>
      </c>
      <c r="C32" s="27" t="s">
        <v>74</v>
      </c>
      <c r="D32" s="27" t="s">
        <v>0</v>
      </c>
      <c r="E32" s="28" t="s">
        <v>134</v>
      </c>
      <c r="F32" s="29" t="s">
        <v>135</v>
      </c>
      <c r="G32" s="27" t="s">
        <v>136</v>
      </c>
      <c r="H32" s="27" t="s">
        <v>75</v>
      </c>
      <c r="I32" s="27" t="s">
        <v>2</v>
      </c>
      <c r="J32" s="27" t="s">
        <v>2</v>
      </c>
      <c r="K32" s="41">
        <v>62</v>
      </c>
      <c r="L32" s="41">
        <f t="shared" si="3"/>
        <v>37.199999999999996</v>
      </c>
      <c r="M32" s="41">
        <v>63.4</v>
      </c>
      <c r="N32" s="41">
        <f t="shared" si="4"/>
        <v>25.36</v>
      </c>
      <c r="O32" s="41">
        <f t="shared" si="5"/>
        <v>62.559999999999995</v>
      </c>
      <c r="P32" s="47"/>
    </row>
    <row r="33" spans="1:16" ht="27" customHeight="1">
      <c r="A33" s="20">
        <v>33</v>
      </c>
      <c r="B33" s="21" t="s">
        <v>76</v>
      </c>
      <c r="C33" s="22" t="s">
        <v>77</v>
      </c>
      <c r="D33" s="22" t="s">
        <v>0</v>
      </c>
      <c r="E33" s="23" t="s">
        <v>137</v>
      </c>
      <c r="F33" s="24" t="s">
        <v>138</v>
      </c>
      <c r="G33" s="22" t="s">
        <v>139</v>
      </c>
      <c r="H33" s="22" t="s">
        <v>68</v>
      </c>
      <c r="I33" s="22" t="s">
        <v>1</v>
      </c>
      <c r="J33" s="22" t="s">
        <v>1</v>
      </c>
      <c r="K33" s="40">
        <v>76</v>
      </c>
      <c r="L33" s="40">
        <f t="shared" si="3"/>
        <v>45.6</v>
      </c>
      <c r="M33" s="40">
        <v>77.6</v>
      </c>
      <c r="N33" s="40">
        <f t="shared" si="4"/>
        <v>31.04</v>
      </c>
      <c r="O33" s="40">
        <f t="shared" si="5"/>
        <v>76.64</v>
      </c>
      <c r="P33" s="46"/>
    </row>
    <row r="34" spans="1:16" ht="27" customHeight="1">
      <c r="A34" s="10">
        <v>31</v>
      </c>
      <c r="B34" s="11" t="s">
        <v>71</v>
      </c>
      <c r="C34" s="12" t="s">
        <v>72</v>
      </c>
      <c r="D34" s="12" t="s">
        <v>0</v>
      </c>
      <c r="E34" s="13" t="s">
        <v>140</v>
      </c>
      <c r="F34" s="14" t="s">
        <v>141</v>
      </c>
      <c r="G34" s="12" t="s">
        <v>142</v>
      </c>
      <c r="H34" s="12" t="s">
        <v>68</v>
      </c>
      <c r="I34" s="12" t="s">
        <v>1</v>
      </c>
      <c r="J34" s="12" t="s">
        <v>1</v>
      </c>
      <c r="K34" s="38">
        <v>82</v>
      </c>
      <c r="L34" s="38">
        <f t="shared" si="3"/>
        <v>49.199999999999996</v>
      </c>
      <c r="M34" s="38">
        <v>64.6</v>
      </c>
      <c r="N34" s="38">
        <f t="shared" si="4"/>
        <v>25.84</v>
      </c>
      <c r="O34" s="38">
        <f t="shared" si="5"/>
        <v>75.03999999999999</v>
      </c>
      <c r="P34" s="44"/>
    </row>
    <row r="35" spans="1:16" ht="27" customHeight="1" thickBot="1">
      <c r="A35" s="15">
        <v>28</v>
      </c>
      <c r="B35" s="16" t="s">
        <v>66</v>
      </c>
      <c r="C35" s="17" t="s">
        <v>67</v>
      </c>
      <c r="D35" s="17" t="s">
        <v>0</v>
      </c>
      <c r="E35" s="18" t="s">
        <v>143</v>
      </c>
      <c r="F35" s="19" t="s">
        <v>144</v>
      </c>
      <c r="G35" s="17" t="s">
        <v>145</v>
      </c>
      <c r="H35" s="17" t="s">
        <v>68</v>
      </c>
      <c r="I35" s="17" t="s">
        <v>1</v>
      </c>
      <c r="J35" s="17" t="s">
        <v>2</v>
      </c>
      <c r="K35" s="39">
        <v>66</v>
      </c>
      <c r="L35" s="39">
        <f t="shared" si="3"/>
        <v>39.6</v>
      </c>
      <c r="M35" s="39">
        <v>71.6</v>
      </c>
      <c r="N35" s="39">
        <f t="shared" si="4"/>
        <v>28.64</v>
      </c>
      <c r="O35" s="39">
        <f t="shared" si="5"/>
        <v>68.24000000000001</v>
      </c>
      <c r="P35" s="45"/>
    </row>
    <row r="36" spans="1:16" ht="27" customHeight="1">
      <c r="A36" s="20">
        <v>68</v>
      </c>
      <c r="B36" s="21" t="s">
        <v>99</v>
      </c>
      <c r="C36" s="22" t="s">
        <v>13</v>
      </c>
      <c r="D36" s="22" t="s">
        <v>0</v>
      </c>
      <c r="E36" s="23" t="s">
        <v>143</v>
      </c>
      <c r="F36" s="24" t="s">
        <v>195</v>
      </c>
      <c r="G36" s="22" t="s">
        <v>196</v>
      </c>
      <c r="H36" s="22" t="s">
        <v>14</v>
      </c>
      <c r="I36" s="22" t="s">
        <v>1</v>
      </c>
      <c r="J36" s="22" t="s">
        <v>1</v>
      </c>
      <c r="K36" s="40">
        <v>65</v>
      </c>
      <c r="L36" s="40">
        <f t="shared" si="3"/>
        <v>39</v>
      </c>
      <c r="M36" s="40">
        <v>76.6</v>
      </c>
      <c r="N36" s="40">
        <f t="shared" si="4"/>
        <v>30.64</v>
      </c>
      <c r="O36" s="40">
        <f t="shared" si="5"/>
        <v>69.64</v>
      </c>
      <c r="P36" s="46"/>
    </row>
    <row r="37" spans="1:16" ht="27" customHeight="1" thickBot="1">
      <c r="A37" s="10">
        <v>48</v>
      </c>
      <c r="B37" s="11" t="s">
        <v>86</v>
      </c>
      <c r="C37" s="12" t="s">
        <v>87</v>
      </c>
      <c r="D37" s="12" t="s">
        <v>0</v>
      </c>
      <c r="E37" s="13" t="s">
        <v>183</v>
      </c>
      <c r="F37" s="14" t="s">
        <v>163</v>
      </c>
      <c r="G37" s="12" t="s">
        <v>198</v>
      </c>
      <c r="H37" s="12" t="s">
        <v>14</v>
      </c>
      <c r="I37" s="12" t="s">
        <v>1</v>
      </c>
      <c r="J37" s="12" t="s">
        <v>1</v>
      </c>
      <c r="K37" s="38">
        <v>65</v>
      </c>
      <c r="L37" s="38">
        <f t="shared" si="3"/>
        <v>39</v>
      </c>
      <c r="M37" s="38">
        <v>61</v>
      </c>
      <c r="N37" s="38">
        <f t="shared" si="4"/>
        <v>24.400000000000002</v>
      </c>
      <c r="O37" s="38">
        <f t="shared" si="5"/>
        <v>63.400000000000006</v>
      </c>
      <c r="P37" s="44"/>
    </row>
    <row r="38" spans="1:16" ht="27" customHeight="1" thickBot="1">
      <c r="A38" s="20">
        <v>105</v>
      </c>
      <c r="B38" s="21" t="s">
        <v>127</v>
      </c>
      <c r="C38" s="22" t="s">
        <v>128</v>
      </c>
      <c r="D38" s="22" t="s">
        <v>0</v>
      </c>
      <c r="E38" s="23" t="s">
        <v>152</v>
      </c>
      <c r="F38" s="24" t="s">
        <v>236</v>
      </c>
      <c r="G38" s="22" t="s">
        <v>237</v>
      </c>
      <c r="H38" s="22" t="s">
        <v>27</v>
      </c>
      <c r="I38" s="22" t="s">
        <v>1</v>
      </c>
      <c r="J38" s="22" t="s">
        <v>1</v>
      </c>
      <c r="K38" s="40">
        <v>86</v>
      </c>
      <c r="L38" s="40">
        <f t="shared" si="3"/>
        <v>51.6</v>
      </c>
      <c r="M38" s="40">
        <v>67.8</v>
      </c>
      <c r="N38" s="40">
        <f t="shared" si="4"/>
        <v>27.12</v>
      </c>
      <c r="O38" s="40">
        <f t="shared" si="5"/>
        <v>78.72</v>
      </c>
      <c r="P38" s="46"/>
    </row>
    <row r="39" spans="1:16" ht="27" customHeight="1" thickBot="1">
      <c r="A39" s="25">
        <v>5</v>
      </c>
      <c r="B39" s="26" t="s">
        <v>48</v>
      </c>
      <c r="C39" s="27" t="s">
        <v>49</v>
      </c>
      <c r="D39" s="27" t="s">
        <v>0</v>
      </c>
      <c r="E39" s="28" t="s">
        <v>209</v>
      </c>
      <c r="F39" s="29" t="s">
        <v>210</v>
      </c>
      <c r="G39" s="27" t="s">
        <v>211</v>
      </c>
      <c r="H39" s="27" t="s">
        <v>18</v>
      </c>
      <c r="I39" s="27" t="s">
        <v>1</v>
      </c>
      <c r="J39" s="27" t="s">
        <v>2</v>
      </c>
      <c r="K39" s="49">
        <v>58</v>
      </c>
      <c r="L39" s="41">
        <f>K39*0.6</f>
        <v>34.8</v>
      </c>
      <c r="M39" s="41">
        <v>77.2</v>
      </c>
      <c r="N39" s="41">
        <f>M39*0.4</f>
        <v>30.880000000000003</v>
      </c>
      <c r="O39" s="41">
        <f>L39+N39</f>
        <v>65.68</v>
      </c>
      <c r="P39" s="47" t="s">
        <v>241</v>
      </c>
    </row>
    <row r="40" spans="1:16" ht="27" customHeight="1" thickBot="1">
      <c r="A40" s="25">
        <v>72</v>
      </c>
      <c r="B40" s="26" t="s">
        <v>104</v>
      </c>
      <c r="C40" s="27" t="s">
        <v>105</v>
      </c>
      <c r="D40" s="27" t="s">
        <v>3</v>
      </c>
      <c r="E40" s="28" t="s">
        <v>200</v>
      </c>
      <c r="F40" s="29" t="s">
        <v>201</v>
      </c>
      <c r="G40" s="27" t="s">
        <v>202</v>
      </c>
      <c r="H40" s="27" t="s">
        <v>15</v>
      </c>
      <c r="I40" s="27" t="s">
        <v>1</v>
      </c>
      <c r="J40" s="27" t="s">
        <v>1</v>
      </c>
      <c r="K40" s="41">
        <v>81</v>
      </c>
      <c r="L40" s="41">
        <f>K40*0.6</f>
        <v>48.6</v>
      </c>
      <c r="M40" s="41">
        <v>72.6</v>
      </c>
      <c r="N40" s="41">
        <f>M40*0.4</f>
        <v>29.04</v>
      </c>
      <c r="O40" s="41">
        <f>L40+N40</f>
        <v>77.64</v>
      </c>
      <c r="P40" s="47" t="s">
        <v>241</v>
      </c>
    </row>
    <row r="41" spans="1:16" ht="27" customHeight="1" thickBot="1">
      <c r="A41" s="20">
        <v>71</v>
      </c>
      <c r="B41" s="21" t="s">
        <v>102</v>
      </c>
      <c r="C41" s="22" t="s">
        <v>103</v>
      </c>
      <c r="D41" s="22" t="s">
        <v>0</v>
      </c>
      <c r="E41" s="23" t="s">
        <v>193</v>
      </c>
      <c r="F41" s="24" t="s">
        <v>194</v>
      </c>
      <c r="G41" s="22"/>
      <c r="H41" s="22" t="s">
        <v>12</v>
      </c>
      <c r="I41" s="22" t="s">
        <v>2</v>
      </c>
      <c r="J41" s="22" t="s">
        <v>2</v>
      </c>
      <c r="K41" s="40">
        <v>63</v>
      </c>
      <c r="L41" s="40">
        <f>K41*0.6</f>
        <v>37.8</v>
      </c>
      <c r="M41" s="40">
        <v>62.6</v>
      </c>
      <c r="N41" s="40">
        <f>M41*0.4</f>
        <v>25.040000000000003</v>
      </c>
      <c r="O41" s="40">
        <f>L41+N41</f>
        <v>62.84</v>
      </c>
      <c r="P41" s="47" t="s">
        <v>241</v>
      </c>
    </row>
    <row r="42" spans="1:16" ht="27" customHeight="1" thickBot="1">
      <c r="A42" s="30">
        <v>21</v>
      </c>
      <c r="B42" s="31" t="s">
        <v>60</v>
      </c>
      <c r="C42" s="32" t="s">
        <v>61</v>
      </c>
      <c r="D42" s="32" t="s">
        <v>0</v>
      </c>
      <c r="E42" s="33" t="s">
        <v>134</v>
      </c>
      <c r="F42" s="34" t="s">
        <v>178</v>
      </c>
      <c r="G42" s="32"/>
      <c r="H42" s="32" t="s">
        <v>20</v>
      </c>
      <c r="I42" s="32" t="s">
        <v>1</v>
      </c>
      <c r="J42" s="32" t="s">
        <v>1</v>
      </c>
      <c r="K42" s="42">
        <v>71</v>
      </c>
      <c r="L42" s="42">
        <f>K42*0.6</f>
        <v>42.6</v>
      </c>
      <c r="M42" s="42">
        <v>81.2</v>
      </c>
      <c r="N42" s="42">
        <f>M42*0.4</f>
        <v>32.480000000000004</v>
      </c>
      <c r="O42" s="42">
        <f>L42+N42</f>
        <v>75.08000000000001</v>
      </c>
      <c r="P42" s="47" t="s">
        <v>241</v>
      </c>
    </row>
    <row r="43" spans="1:16" ht="27" customHeight="1" thickBot="1">
      <c r="A43" s="20">
        <v>99</v>
      </c>
      <c r="B43" s="21" t="s">
        <v>123</v>
      </c>
      <c r="C43" s="22" t="s">
        <v>124</v>
      </c>
      <c r="D43" s="22" t="s">
        <v>0</v>
      </c>
      <c r="E43" s="23" t="s">
        <v>159</v>
      </c>
      <c r="F43" s="24" t="s">
        <v>160</v>
      </c>
      <c r="G43" s="22"/>
      <c r="H43" s="22" t="s">
        <v>6</v>
      </c>
      <c r="I43" s="22" t="s">
        <v>2</v>
      </c>
      <c r="J43" s="22" t="s">
        <v>2</v>
      </c>
      <c r="K43" s="40">
        <v>73</v>
      </c>
      <c r="L43" s="40">
        <f>K43*0.6</f>
        <v>43.8</v>
      </c>
      <c r="M43" s="40">
        <v>62.6</v>
      </c>
      <c r="N43" s="40">
        <f>M43*0.4</f>
        <v>25.040000000000003</v>
      </c>
      <c r="O43" s="40">
        <f>L43+N43</f>
        <v>68.84</v>
      </c>
      <c r="P43" s="47" t="s">
        <v>241</v>
      </c>
    </row>
    <row r="44" spans="1:16" ht="27" customHeight="1" thickBot="1">
      <c r="A44" s="10">
        <v>81</v>
      </c>
      <c r="B44" s="11" t="s">
        <v>114</v>
      </c>
      <c r="C44" s="12" t="s">
        <v>115</v>
      </c>
      <c r="D44" s="12" t="s">
        <v>0</v>
      </c>
      <c r="E44" s="13" t="s">
        <v>161</v>
      </c>
      <c r="F44" s="14" t="s">
        <v>162</v>
      </c>
      <c r="G44" s="12"/>
      <c r="H44" s="12" t="s">
        <v>6</v>
      </c>
      <c r="I44" s="12" t="s">
        <v>1</v>
      </c>
      <c r="J44" s="12" t="s">
        <v>1</v>
      </c>
      <c r="K44" s="38">
        <v>68</v>
      </c>
      <c r="L44" s="38">
        <f>K44*0.6</f>
        <v>40.8</v>
      </c>
      <c r="M44" s="38">
        <v>69.4</v>
      </c>
      <c r="N44" s="38">
        <f>M44*0.4</f>
        <v>27.760000000000005</v>
      </c>
      <c r="O44" s="38">
        <f>L44+N44</f>
        <v>68.56</v>
      </c>
      <c r="P44" s="47" t="s">
        <v>241</v>
      </c>
    </row>
  </sheetData>
  <mergeCells count="1">
    <mergeCell ref="A1:P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phhp</dc:creator>
  <cp:keywords/>
  <dc:description/>
  <cp:lastModifiedBy>林雨</cp:lastModifiedBy>
  <cp:lastPrinted>2019-05-26T11:00:37Z</cp:lastPrinted>
  <dcterms:created xsi:type="dcterms:W3CDTF">2017-03-16T01:10:56Z</dcterms:created>
  <dcterms:modified xsi:type="dcterms:W3CDTF">2019-05-30T00:51:07Z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