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15"/>
  </bookViews>
  <sheets>
    <sheet name="Sheet1" sheetId="1" r:id="rId1"/>
  </sheets>
  <externalReferences>
    <externalReference r:id="rId2"/>
  </externalReferences>
  <definedNames>
    <definedName name="_xlnm._FilterDatabase" localSheetId="0" hidden="1">Sheet1!$A$3:$Q$97</definedName>
  </definedNames>
  <calcPr calcId="144525"/>
</workbook>
</file>

<file path=xl/sharedStrings.xml><?xml version="1.0" encoding="utf-8"?>
<sst xmlns="http://schemas.openxmlformats.org/spreadsheetml/2006/main" count="590" uniqueCount="198">
  <si>
    <t>附件：</t>
  </si>
  <si>
    <t>广元市利州区2019年上半年面向社会公开考试招聘事业单位工作人员考试总成绩及入闱体检人员名单</t>
  </si>
  <si>
    <t>姓名</t>
  </si>
  <si>
    <t>身份证号码</t>
  </si>
  <si>
    <t>准考证号</t>
  </si>
  <si>
    <t>报考单位</t>
  </si>
  <si>
    <t>报考职位</t>
  </si>
  <si>
    <t>职位编号</t>
  </si>
  <si>
    <t>招聘人数</t>
  </si>
  <si>
    <t>笔试成绩</t>
  </si>
  <si>
    <t>政策性加分</t>
  </si>
  <si>
    <t>加分原因</t>
  </si>
  <si>
    <t>笔试总成绩</t>
  </si>
  <si>
    <t>试讲成绩</t>
  </si>
  <si>
    <t>技能测试</t>
  </si>
  <si>
    <t>面试总成绩</t>
  </si>
  <si>
    <t>总成绩</t>
  </si>
  <si>
    <t>岗位名次</t>
  </si>
  <si>
    <t>备注</t>
  </si>
  <si>
    <t>备注2</t>
  </si>
  <si>
    <t>苏华琴</t>
  </si>
  <si>
    <t>9042707011615</t>
  </si>
  <si>
    <t>利州区城镇初中学校</t>
  </si>
  <si>
    <t>初中语文教师</t>
  </si>
  <si>
    <t>1902001</t>
  </si>
  <si>
    <t>2</t>
  </si>
  <si>
    <t>入闱体检</t>
  </si>
  <si>
    <t>黄才俊</t>
  </si>
  <si>
    <t>9042707011618</t>
  </si>
  <si>
    <t>9042707011611</t>
  </si>
  <si>
    <t>9042707011628</t>
  </si>
  <si>
    <t>9042707011630</t>
  </si>
  <si>
    <t>柴嘉春</t>
  </si>
  <si>
    <t>9042707011730</t>
  </si>
  <si>
    <t>初中数学教师</t>
  </si>
  <si>
    <t>1902002</t>
  </si>
  <si>
    <t>王光秀</t>
  </si>
  <si>
    <t>9042707011721</t>
  </si>
  <si>
    <t>9042707011725</t>
  </si>
  <si>
    <t>9042707011717</t>
  </si>
  <si>
    <t>9042707011713</t>
  </si>
  <si>
    <t>递补入闱</t>
  </si>
  <si>
    <t>吴葳</t>
  </si>
  <si>
    <t>9042707011807</t>
  </si>
  <si>
    <t>利州区城镇小学</t>
  </si>
  <si>
    <t>小学语文教师</t>
  </si>
  <si>
    <t>1902003</t>
  </si>
  <si>
    <t>6</t>
  </si>
  <si>
    <t>农村义务教育阶段学校特设岗位计划，服务于剑阁县锦屏小学校，服务期满3年且考核合格。</t>
  </si>
  <si>
    <t>杜宗莉</t>
  </si>
  <si>
    <t>9042707011815</t>
  </si>
  <si>
    <t>左琳</t>
  </si>
  <si>
    <t>9042707012013</t>
  </si>
  <si>
    <t>徐清波</t>
  </si>
  <si>
    <t>9042707011901</t>
  </si>
  <si>
    <t>祝宇星</t>
  </si>
  <si>
    <t>9042707011809</t>
  </si>
  <si>
    <t>窦娇娇</t>
  </si>
  <si>
    <t>9042707011903</t>
  </si>
  <si>
    <t>9042707011821</t>
  </si>
  <si>
    <t>9042707012001</t>
  </si>
  <si>
    <t>9042707011926</t>
  </si>
  <si>
    <t>9042707011825</t>
  </si>
  <si>
    <t>9042707011824</t>
  </si>
  <si>
    <t>9042707011928</t>
  </si>
  <si>
    <t>9042707011828</t>
  </si>
  <si>
    <t>9042707011813</t>
  </si>
  <si>
    <t>9042707011818</t>
  </si>
  <si>
    <t>9042707011918</t>
  </si>
  <si>
    <t>4</t>
  </si>
  <si>
    <t>四川省“三支一扶”计划，服务于青川县木鱼镇人力资源和社会保障服务中心支农，服务期满2年且考核合格。</t>
  </si>
  <si>
    <t>胡小菊</t>
  </si>
  <si>
    <t>9042707012022</t>
  </si>
  <si>
    <t>小学数学教师</t>
  </si>
  <si>
    <t>1902004</t>
  </si>
  <si>
    <t>苗馨月</t>
  </si>
  <si>
    <t>9042707012028</t>
  </si>
  <si>
    <t>何佳琴</t>
  </si>
  <si>
    <t>9042707012021</t>
  </si>
  <si>
    <t>徐志扬</t>
  </si>
  <si>
    <t>9042707012109</t>
  </si>
  <si>
    <t>陈姚</t>
  </si>
  <si>
    <t>9042707012030</t>
  </si>
  <si>
    <t>赵银婷</t>
  </si>
  <si>
    <t>9042707012103</t>
  </si>
  <si>
    <t>叶坤</t>
  </si>
  <si>
    <t>9042707012117</t>
  </si>
  <si>
    <t>小学科学教师</t>
  </si>
  <si>
    <t>1902005</t>
  </si>
  <si>
    <t>张画</t>
  </si>
  <si>
    <t>9042707012114</t>
  </si>
  <si>
    <t>9042707012115</t>
  </si>
  <si>
    <t>门康维佳</t>
  </si>
  <si>
    <t>9042707012201</t>
  </si>
  <si>
    <t>利州区幼儿园</t>
  </si>
  <si>
    <t>幼儿教师</t>
  </si>
  <si>
    <t>1902006</t>
  </si>
  <si>
    <t>5</t>
  </si>
  <si>
    <t>魏才燕</t>
  </si>
  <si>
    <t>9042707012323</t>
  </si>
  <si>
    <t>鲁鉴慧</t>
  </si>
  <si>
    <t>9042707012317</t>
  </si>
  <si>
    <t>刘小竹</t>
  </si>
  <si>
    <t>9042707012215</t>
  </si>
  <si>
    <t>赵会芬</t>
  </si>
  <si>
    <t>9042707012319</t>
  </si>
  <si>
    <t>9042707012203</t>
  </si>
  <si>
    <t>9042707012403</t>
  </si>
  <si>
    <t>9042707012121</t>
  </si>
  <si>
    <t>9042707012125</t>
  </si>
  <si>
    <t>9042707012314</t>
  </si>
  <si>
    <t>9042707012208</t>
  </si>
  <si>
    <t>9042707012119</t>
  </si>
  <si>
    <t>9042707012305</t>
  </si>
  <si>
    <t>黄晓洋</t>
  </si>
  <si>
    <t>9042707012517</t>
  </si>
  <si>
    <t>利州区农村小学</t>
  </si>
  <si>
    <t>1902007</t>
  </si>
  <si>
    <t>3</t>
  </si>
  <si>
    <t>李文君</t>
  </si>
  <si>
    <t>9042707012520</t>
  </si>
  <si>
    <t>韩婷</t>
  </si>
  <si>
    <t>9042707012413</t>
  </si>
  <si>
    <t>9042707012522</t>
  </si>
  <si>
    <t>9042707012430</t>
  </si>
  <si>
    <t>9042707012429</t>
  </si>
  <si>
    <t>9042707012515</t>
  </si>
  <si>
    <t>李丽</t>
  </si>
  <si>
    <t>9042707012614</t>
  </si>
  <si>
    <t>1902008</t>
  </si>
  <si>
    <t>牟菊林</t>
  </si>
  <si>
    <t>9042707012608</t>
  </si>
  <si>
    <t>9042707012530</t>
  </si>
  <si>
    <t>9042707012613</t>
  </si>
  <si>
    <t>韦旗</t>
  </si>
  <si>
    <t>9042707013901</t>
  </si>
  <si>
    <t>广元特殊教育学校</t>
  </si>
  <si>
    <t>特教教师教师</t>
  </si>
  <si>
    <t>1902014</t>
  </si>
  <si>
    <t>李晓霞</t>
  </si>
  <si>
    <t>9042707013902</t>
  </si>
  <si>
    <t>9042707013825</t>
  </si>
  <si>
    <t>9042707013824</t>
  </si>
  <si>
    <t>9042707013830</t>
  </si>
  <si>
    <t>李枝垚</t>
  </si>
  <si>
    <t>9042707013911</t>
  </si>
  <si>
    <t>信息技术教师</t>
  </si>
  <si>
    <t>1902015</t>
  </si>
  <si>
    <t>1</t>
  </si>
  <si>
    <t>赵龙龙</t>
  </si>
  <si>
    <t>9042707012826</t>
  </si>
  <si>
    <t>小学音乐教师</t>
  </si>
  <si>
    <t>1902009</t>
  </si>
  <si>
    <t>张玲</t>
  </si>
  <si>
    <t>9042707012804</t>
  </si>
  <si>
    <t>9042707012620</t>
  </si>
  <si>
    <t>9042707012702</t>
  </si>
  <si>
    <t>9042707012818</t>
  </si>
  <si>
    <t>9042707012713</t>
  </si>
  <si>
    <t>9042707012903</t>
  </si>
  <si>
    <t>弃权</t>
  </si>
  <si>
    <t>罗敏</t>
  </si>
  <si>
    <t>9042707012914</t>
  </si>
  <si>
    <t>1902010</t>
  </si>
  <si>
    <t>9042707012917</t>
  </si>
  <si>
    <t>9042707012928</t>
  </si>
  <si>
    <t>唐银华</t>
  </si>
  <si>
    <t>9042707013211</t>
  </si>
  <si>
    <t>小学美术教师</t>
  </si>
  <si>
    <t>1902011</t>
  </si>
  <si>
    <t>邹萌</t>
  </si>
  <si>
    <t>9042707013107</t>
  </si>
  <si>
    <t>9042707013025</t>
  </si>
  <si>
    <t>农村义务教育阶段学校特设岗位计划，服务于昭化区虎跳镇小学校，服务期满3年且考核合格。</t>
  </si>
  <si>
    <t>9042707013124</t>
  </si>
  <si>
    <t>9042707013230</t>
  </si>
  <si>
    <t>赵桂强</t>
  </si>
  <si>
    <t>9042707013504</t>
  </si>
  <si>
    <t>小学体育教师</t>
  </si>
  <si>
    <t>1902012</t>
  </si>
  <si>
    <t>林玲</t>
  </si>
  <si>
    <t>9042707013522</t>
  </si>
  <si>
    <t>退役大学生士兵，2014年至2016年在军区服现役2年。</t>
  </si>
  <si>
    <t>9042707013528</t>
  </si>
  <si>
    <t>9042707013529</t>
  </si>
  <si>
    <t>9042707013415</t>
  </si>
  <si>
    <t>9042707013514</t>
  </si>
  <si>
    <t>9042707013424</t>
  </si>
  <si>
    <t>9042707013519</t>
  </si>
  <si>
    <t>9042707013527</t>
  </si>
  <si>
    <t>郭恒波</t>
  </si>
  <si>
    <t>9042707013822</t>
  </si>
  <si>
    <t>1902013</t>
  </si>
  <si>
    <t>张永锋</t>
  </si>
  <si>
    <t>9042707013630</t>
  </si>
  <si>
    <t>9042707013710</t>
  </si>
  <si>
    <t>9042707013816</t>
  </si>
  <si>
    <t>9042707013608</t>
  </si>
</sst>
</file>

<file path=xl/styles.xml><?xml version="1.0" encoding="utf-8"?>
<styleSheet xmlns="http://schemas.openxmlformats.org/spreadsheetml/2006/main">
  <numFmts count="7">
    <numFmt numFmtId="176" formatCode="0.0_ "/>
    <numFmt numFmtId="177" formatCode="0.00_ "/>
    <numFmt numFmtId="178" formatCode="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sz val="11"/>
      <color rgb="FFFF0000"/>
      <name val="宋体"/>
      <charset val="134"/>
      <scheme val="minor"/>
    </font>
    <font>
      <b/>
      <sz val="18"/>
      <color theme="1"/>
      <name val="宋体"/>
      <charset val="134"/>
    </font>
    <font>
      <b/>
      <sz val="9"/>
      <color theme="1"/>
      <name val="宋体"/>
      <charset val="134"/>
    </font>
    <font>
      <b/>
      <sz val="9"/>
      <name val="宋体"/>
      <charset val="134"/>
    </font>
    <font>
      <sz val="10"/>
      <color theme="1"/>
      <name val="宋体"/>
      <charset val="134"/>
    </font>
    <font>
      <sz val="1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2"/>
      <name val="宋体"/>
      <charset val="134"/>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26" borderId="0" applyNumberFormat="0" applyBorder="0" applyAlignment="0" applyProtection="0">
      <alignment vertical="center"/>
    </xf>
    <xf numFmtId="0" fontId="23"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8"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5" fillId="22"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5" borderId="5" applyNumberFormat="0" applyFont="0" applyAlignment="0" applyProtection="0">
      <alignment vertical="center"/>
    </xf>
    <xf numFmtId="0" fontId="15" fillId="28"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3" applyNumberFormat="0" applyFill="0" applyAlignment="0" applyProtection="0">
      <alignment vertical="center"/>
    </xf>
    <xf numFmtId="0" fontId="9" fillId="0" borderId="3" applyNumberFormat="0" applyFill="0" applyAlignment="0" applyProtection="0">
      <alignment vertical="center"/>
    </xf>
    <xf numFmtId="0" fontId="15" fillId="21" borderId="0" applyNumberFormat="0" applyBorder="0" applyAlignment="0" applyProtection="0">
      <alignment vertical="center"/>
    </xf>
    <xf numFmtId="0" fontId="12" fillId="0" borderId="7" applyNumberFormat="0" applyFill="0" applyAlignment="0" applyProtection="0">
      <alignment vertical="center"/>
    </xf>
    <xf numFmtId="0" fontId="15" fillId="20" borderId="0" applyNumberFormat="0" applyBorder="0" applyAlignment="0" applyProtection="0">
      <alignment vertical="center"/>
    </xf>
    <xf numFmtId="0" fontId="17" fillId="14" borderId="4" applyNumberFormat="0" applyAlignment="0" applyProtection="0">
      <alignment vertical="center"/>
    </xf>
    <xf numFmtId="0" fontId="26" fillId="14" borderId="8" applyNumberFormat="0" applyAlignment="0" applyProtection="0">
      <alignment vertical="center"/>
    </xf>
    <xf numFmtId="0" fontId="8" fillId="6" borderId="2" applyNumberFormat="0" applyAlignment="0" applyProtection="0">
      <alignment vertical="center"/>
    </xf>
    <xf numFmtId="0" fontId="7" fillId="25" borderId="0" applyNumberFormat="0" applyBorder="0" applyAlignment="0" applyProtection="0">
      <alignment vertical="center"/>
    </xf>
    <xf numFmtId="0" fontId="15" fillId="13" borderId="0" applyNumberFormat="0" applyBorder="0" applyAlignment="0" applyProtection="0">
      <alignment vertical="center"/>
    </xf>
    <xf numFmtId="0" fontId="25" fillId="0" borderId="9" applyNumberFormat="0" applyFill="0" applyAlignment="0" applyProtection="0">
      <alignment vertical="center"/>
    </xf>
    <xf numFmtId="0" fontId="19" fillId="0" borderId="6" applyNumberFormat="0" applyFill="0" applyAlignment="0" applyProtection="0">
      <alignment vertical="center"/>
    </xf>
    <xf numFmtId="0" fontId="24" fillId="24" borderId="0" applyNumberFormat="0" applyBorder="0" applyAlignment="0" applyProtection="0">
      <alignment vertical="center"/>
    </xf>
    <xf numFmtId="0" fontId="22" fillId="19" borderId="0" applyNumberFormat="0" applyBorder="0" applyAlignment="0" applyProtection="0">
      <alignment vertical="center"/>
    </xf>
    <xf numFmtId="0" fontId="7" fillId="32" borderId="0" applyNumberFormat="0" applyBorder="0" applyAlignment="0" applyProtection="0">
      <alignment vertical="center"/>
    </xf>
    <xf numFmtId="0" fontId="15" fillId="12" borderId="0" applyNumberFormat="0" applyBorder="0" applyAlignment="0" applyProtection="0">
      <alignment vertical="center"/>
    </xf>
    <xf numFmtId="0" fontId="7" fillId="31" borderId="0" applyNumberFormat="0" applyBorder="0" applyAlignment="0" applyProtection="0">
      <alignment vertical="center"/>
    </xf>
    <xf numFmtId="0" fontId="7" fillId="5" borderId="0" applyNumberFormat="0" applyBorder="0" applyAlignment="0" applyProtection="0">
      <alignment vertical="center"/>
    </xf>
    <xf numFmtId="0" fontId="7" fillId="30" borderId="0" applyNumberFormat="0" applyBorder="0" applyAlignment="0" applyProtection="0">
      <alignment vertical="center"/>
    </xf>
    <xf numFmtId="0" fontId="7" fillId="4" borderId="0" applyNumberFormat="0" applyBorder="0" applyAlignment="0" applyProtection="0">
      <alignment vertical="center"/>
    </xf>
    <xf numFmtId="0" fontId="15" fillId="17" borderId="0" applyNumberFormat="0" applyBorder="0" applyAlignment="0" applyProtection="0">
      <alignment vertical="center"/>
    </xf>
    <xf numFmtId="0" fontId="16" fillId="0" borderId="0">
      <alignment vertical="center"/>
    </xf>
    <xf numFmtId="0" fontId="15" fillId="11" borderId="0" applyNumberFormat="0" applyBorder="0" applyAlignment="0" applyProtection="0">
      <alignment vertical="center"/>
    </xf>
    <xf numFmtId="0" fontId="7" fillId="29" borderId="0" applyNumberFormat="0" applyBorder="0" applyAlignment="0" applyProtection="0">
      <alignment vertical="center"/>
    </xf>
    <xf numFmtId="0" fontId="7" fillId="3" borderId="0" applyNumberFormat="0" applyBorder="0" applyAlignment="0" applyProtection="0">
      <alignment vertical="center"/>
    </xf>
    <xf numFmtId="0" fontId="15" fillId="10" borderId="0" applyNumberFormat="0" applyBorder="0" applyAlignment="0" applyProtection="0">
      <alignment vertical="center"/>
    </xf>
    <xf numFmtId="0" fontId="7" fillId="2" borderId="0" applyNumberFormat="0" applyBorder="0" applyAlignment="0" applyProtection="0">
      <alignment vertical="center"/>
    </xf>
    <xf numFmtId="0" fontId="15" fillId="27" borderId="0" applyNumberFormat="0" applyBorder="0" applyAlignment="0" applyProtection="0">
      <alignment vertical="center"/>
    </xf>
    <xf numFmtId="0" fontId="15" fillId="16" borderId="0" applyNumberFormat="0" applyBorder="0" applyAlignment="0" applyProtection="0">
      <alignment vertical="center"/>
    </xf>
    <xf numFmtId="0" fontId="7" fillId="7" borderId="0" applyNumberFormat="0" applyBorder="0" applyAlignment="0" applyProtection="0">
      <alignment vertical="center"/>
    </xf>
    <xf numFmtId="0" fontId="15" fillId="18" borderId="0" applyNumberFormat="0" applyBorder="0" applyAlignment="0" applyProtection="0">
      <alignment vertical="center"/>
    </xf>
  </cellStyleXfs>
  <cellXfs count="26">
    <xf numFmtId="0" fontId="0" fillId="0" borderId="0" xfId="0">
      <alignment vertical="center"/>
    </xf>
    <xf numFmtId="0" fontId="0" fillId="0" borderId="0" xfId="0" applyAlignment="1">
      <alignment horizontal="center" vertical="center"/>
    </xf>
    <xf numFmtId="0" fontId="0" fillId="0" borderId="0" xfId="0" applyFont="1" applyAlignment="1">
      <alignment horizontal="center" vertical="center"/>
    </xf>
    <xf numFmtId="0" fontId="1" fillId="0" borderId="0" xfId="0" applyFont="1" applyAlignment="1">
      <alignment horizontal="center" vertical="center"/>
    </xf>
    <xf numFmtId="0" fontId="0" fillId="0" borderId="0" xfId="0" applyFont="1" applyAlignment="1">
      <alignment horizontal="left" vertical="center"/>
    </xf>
    <xf numFmtId="0" fontId="2" fillId="0" borderId="0" xfId="0" applyFont="1" applyFill="1" applyAlignment="1">
      <alignment horizontal="center" vertical="center"/>
    </xf>
    <xf numFmtId="0" fontId="3" fillId="0" borderId="1" xfId="40" applyFont="1" applyFill="1" applyBorder="1" applyAlignment="1">
      <alignment horizontal="center" vertical="center" wrapText="1"/>
    </xf>
    <xf numFmtId="0" fontId="4" fillId="0" borderId="1" xfId="40"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1" xfId="0" applyFont="1" applyFill="1" applyBorder="1" applyAlignment="1">
      <alignment vertical="center"/>
    </xf>
    <xf numFmtId="49" fontId="6"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0" fillId="0" borderId="1" xfId="0" applyFill="1" applyBorder="1" applyAlignment="1">
      <alignment vertical="center"/>
    </xf>
    <xf numFmtId="0" fontId="6" fillId="0" borderId="1" xfId="0" applyNumberFormat="1" applyFont="1" applyFill="1" applyBorder="1" applyAlignment="1">
      <alignment horizontal="center" vertical="center"/>
    </xf>
    <xf numFmtId="177" fontId="6" fillId="0" borderId="1" xfId="0" applyNumberFormat="1" applyFont="1" applyFill="1" applyBorder="1" applyAlignment="1">
      <alignment horizontal="center" vertical="center"/>
    </xf>
    <xf numFmtId="176" fontId="3" fillId="0" borderId="1" xfId="4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xf>
    <xf numFmtId="177" fontId="6" fillId="0" borderId="1" xfId="0" applyNumberFormat="1" applyFont="1" applyFill="1" applyBorder="1" applyAlignment="1">
      <alignment horizontal="center" vertical="center" wrapText="1"/>
    </xf>
    <xf numFmtId="0" fontId="0" fillId="0" borderId="1" xfId="0" applyFont="1" applyBorder="1" applyAlignment="1">
      <alignment horizontal="center" vertical="center"/>
    </xf>
    <xf numFmtId="0" fontId="1" fillId="0" borderId="1" xfId="0" applyFont="1" applyBorder="1" applyAlignment="1">
      <alignment horizontal="center" vertical="center"/>
    </xf>
    <xf numFmtId="178" fontId="6" fillId="0" borderId="1" xfId="0" applyNumberFormat="1" applyFont="1" applyFill="1" applyBorder="1" applyAlignment="1">
      <alignment horizontal="center" vertical="center"/>
    </xf>
    <xf numFmtId="0" fontId="0" fillId="0" borderId="1" xfId="0"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_（郝科长整理）2017年4月教师招考成绩"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4037;&#20316;&#31807;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3">
          <cell r="A3" t="str">
            <v>510812199211241526</v>
          </cell>
        </row>
        <row r="4">
          <cell r="A4" t="str">
            <v>510821199708108524</v>
          </cell>
        </row>
        <row r="5">
          <cell r="A5" t="str">
            <v>511622199301061329</v>
          </cell>
        </row>
        <row r="6">
          <cell r="A6" t="str">
            <v>510802199505012961</v>
          </cell>
        </row>
        <row r="8">
          <cell r="A8" t="str">
            <v>62242519950821354x</v>
          </cell>
        </row>
        <row r="27">
          <cell r="A27" t="str">
            <v>622123199509220398</v>
          </cell>
        </row>
        <row r="28">
          <cell r="A28" t="str">
            <v>510822199701216262</v>
          </cell>
        </row>
        <row r="29">
          <cell r="A29" t="str">
            <v>510824199609238904</v>
          </cell>
        </row>
        <row r="30">
          <cell r="A30" t="str">
            <v>510821199003096826</v>
          </cell>
        </row>
        <row r="33">
          <cell r="A33" t="str">
            <v>510802199803134115</v>
          </cell>
        </row>
        <row r="56">
          <cell r="A56" t="str">
            <v>510802199108052521</v>
          </cell>
        </row>
        <row r="57">
          <cell r="A57" t="str">
            <v>510812199002280027</v>
          </cell>
        </row>
        <row r="58">
          <cell r="A58" t="str">
            <v>510821199301144216</v>
          </cell>
        </row>
        <row r="59">
          <cell r="A59" t="str">
            <v>622626199509153021</v>
          </cell>
        </row>
        <row r="60">
          <cell r="A60" t="str">
            <v>510822199412081920</v>
          </cell>
        </row>
        <row r="62">
          <cell r="A62" t="str">
            <v>612326199401085524</v>
          </cell>
        </row>
        <row r="63">
          <cell r="A63" t="str">
            <v>510802199404290049</v>
          </cell>
        </row>
        <row r="64">
          <cell r="A64" t="str">
            <v>510812199609136822</v>
          </cell>
        </row>
        <row r="65">
          <cell r="A65" t="str">
            <v>620123199102016123</v>
          </cell>
        </row>
        <row r="66">
          <cell r="A66" t="str">
            <v>510821199302096121</v>
          </cell>
        </row>
        <row r="67">
          <cell r="A67" t="str">
            <v>510822199309033226</v>
          </cell>
        </row>
        <row r="68">
          <cell r="A68" t="str">
            <v>51082119961020602x</v>
          </cell>
        </row>
        <row r="69">
          <cell r="A69" t="str">
            <v>510811199602223468</v>
          </cell>
        </row>
        <row r="71">
          <cell r="A71" t="str">
            <v>510812199512121843</v>
          </cell>
        </row>
        <row r="74">
          <cell r="A74" t="str">
            <v>612326199506215022</v>
          </cell>
        </row>
        <row r="76">
          <cell r="A76" t="str">
            <v>511325199406131445</v>
          </cell>
        </row>
        <row r="132">
          <cell r="A132" t="str">
            <v>510824199411280226</v>
          </cell>
        </row>
        <row r="133">
          <cell r="A133" t="str">
            <v>510821198901055044</v>
          </cell>
        </row>
        <row r="134">
          <cell r="A134" t="str">
            <v>622921199208090316</v>
          </cell>
        </row>
        <row r="137">
          <cell r="A137" t="str">
            <v>511622199304112822</v>
          </cell>
        </row>
        <row r="138">
          <cell r="A138" t="str">
            <v>510802199712291422</v>
          </cell>
        </row>
        <row r="145">
          <cell r="A145" t="str">
            <v>622326199201200040</v>
          </cell>
        </row>
        <row r="154">
          <cell r="A154" t="str">
            <v>612322199010161416</v>
          </cell>
        </row>
        <row r="155">
          <cell r="A155" t="str">
            <v>510824199110194121</v>
          </cell>
        </row>
        <row r="156">
          <cell r="A156" t="str">
            <v>510824199405103629</v>
          </cell>
        </row>
        <row r="162">
          <cell r="A162" t="str">
            <v>510802199803190029</v>
          </cell>
        </row>
        <row r="163">
          <cell r="A163" t="str">
            <v>620421199505011347</v>
          </cell>
        </row>
        <row r="164">
          <cell r="A164" t="str">
            <v>511623199602275247</v>
          </cell>
        </row>
        <row r="165">
          <cell r="A165" t="str">
            <v>51081119950819332x</v>
          </cell>
        </row>
        <row r="166">
          <cell r="A166" t="str">
            <v>622623199407280928</v>
          </cell>
        </row>
        <row r="167">
          <cell r="A167" t="str">
            <v>510812199212313624</v>
          </cell>
        </row>
        <row r="168">
          <cell r="A168" t="str">
            <v>510802199410110024</v>
          </cell>
        </row>
        <row r="169">
          <cell r="A169" t="str">
            <v>510812199608291847</v>
          </cell>
        </row>
        <row r="170">
          <cell r="A170" t="str">
            <v>510823199005076565</v>
          </cell>
        </row>
        <row r="172">
          <cell r="A172" t="str">
            <v>513722199505132907</v>
          </cell>
        </row>
        <row r="173">
          <cell r="A173" t="str">
            <v>510108199107183044</v>
          </cell>
        </row>
        <row r="174">
          <cell r="A174" t="str">
            <v>510824199612227667</v>
          </cell>
        </row>
        <row r="178">
          <cell r="A178" t="str">
            <v>510622199801301527</v>
          </cell>
        </row>
        <row r="241">
          <cell r="A241" t="str">
            <v>511303198907026069</v>
          </cell>
        </row>
        <row r="242">
          <cell r="A242" t="str">
            <v>513701199805225628</v>
          </cell>
        </row>
        <row r="244">
          <cell r="A244" t="str">
            <v>510802199711094128</v>
          </cell>
        </row>
        <row r="248">
          <cell r="A248" t="str">
            <v>510821199406272126</v>
          </cell>
        </row>
        <row r="249">
          <cell r="A249" t="str">
            <v>51082119951018744x</v>
          </cell>
        </row>
        <row r="250">
          <cell r="A250" t="str">
            <v>612321199309051127</v>
          </cell>
        </row>
        <row r="254">
          <cell r="A254" t="str">
            <v>510824199809245981</v>
          </cell>
        </row>
        <row r="292">
          <cell r="A292" t="str">
            <v>510824199303132242</v>
          </cell>
        </row>
        <row r="295">
          <cell r="A295" t="str">
            <v>510821199411102148</v>
          </cell>
        </row>
        <row r="300">
          <cell r="A300" t="str">
            <v>510802199306054122</v>
          </cell>
        </row>
        <row r="303">
          <cell r="A303" t="str">
            <v>510824199106236544</v>
          </cell>
        </row>
        <row r="314">
          <cell r="A314" t="str">
            <v>620521199010167011</v>
          </cell>
        </row>
        <row r="315">
          <cell r="A315" t="str">
            <v>41120219920918152x</v>
          </cell>
        </row>
        <row r="317">
          <cell r="A317" t="str">
            <v>62262119950304122x</v>
          </cell>
        </row>
        <row r="318">
          <cell r="A318" t="str">
            <v>510821199409167444</v>
          </cell>
        </row>
        <row r="320">
          <cell r="A320" t="str">
            <v>510824199212230226</v>
          </cell>
        </row>
        <row r="321">
          <cell r="A321" t="str">
            <v>510802199205315223</v>
          </cell>
        </row>
        <row r="322">
          <cell r="A322" t="str">
            <v>510802199710051740</v>
          </cell>
        </row>
        <row r="393">
          <cell r="A393" t="str">
            <v>510811199301183167</v>
          </cell>
        </row>
        <row r="394">
          <cell r="A394" t="str">
            <v>510821199608105625</v>
          </cell>
        </row>
        <row r="395">
          <cell r="A395" t="str">
            <v>51081119950918146x</v>
          </cell>
        </row>
        <row r="418">
          <cell r="A418" t="str">
            <v>510821199511152724</v>
          </cell>
        </row>
        <row r="419">
          <cell r="A419" t="str">
            <v>510811199607050084</v>
          </cell>
        </row>
        <row r="421">
          <cell r="A421" t="str">
            <v>510811198912190089</v>
          </cell>
        </row>
        <row r="422">
          <cell r="A422" t="str">
            <v>510821199009256341</v>
          </cell>
        </row>
        <row r="423">
          <cell r="A423" t="str">
            <v>510823199301136569</v>
          </cell>
        </row>
        <row r="547">
          <cell r="A547" t="str">
            <v>510823199301209641</v>
          </cell>
        </row>
        <row r="548">
          <cell r="A548" t="str">
            <v>510812199503293619</v>
          </cell>
        </row>
        <row r="549">
          <cell r="A549" t="str">
            <v>510521199510250019</v>
          </cell>
        </row>
        <row r="550">
          <cell r="A550" t="str">
            <v>511322199509162595</v>
          </cell>
        </row>
        <row r="551">
          <cell r="A551" t="str">
            <v>511324199109227866</v>
          </cell>
        </row>
        <row r="552">
          <cell r="A552" t="str">
            <v>510811199404240013</v>
          </cell>
        </row>
        <row r="553">
          <cell r="A553" t="str">
            <v>510821199610206812</v>
          </cell>
        </row>
        <row r="554">
          <cell r="A554" t="str">
            <v>510822199307270519</v>
          </cell>
        </row>
        <row r="556">
          <cell r="A556" t="str">
            <v>510824199511237938</v>
          </cell>
        </row>
        <row r="598">
          <cell r="A598" t="str">
            <v>62262619951011701x</v>
          </cell>
        </row>
        <row r="599">
          <cell r="A599" t="str">
            <v>510802199212143319</v>
          </cell>
        </row>
        <row r="600">
          <cell r="A600" t="str">
            <v>510821198912222119</v>
          </cell>
        </row>
        <row r="601">
          <cell r="A601" t="str">
            <v>513224199710204581</v>
          </cell>
        </row>
        <row r="602">
          <cell r="A602" t="str">
            <v>510821199410158844</v>
          </cell>
        </row>
        <row r="678">
          <cell r="A678" t="str">
            <v>510181199301076426</v>
          </cell>
        </row>
        <row r="679">
          <cell r="A679" t="str">
            <v>511322199504258942</v>
          </cell>
        </row>
        <row r="680">
          <cell r="A680" t="str">
            <v>500233199609292021</v>
          </cell>
        </row>
        <row r="683">
          <cell r="A683" t="str">
            <v>510824199505285888</v>
          </cell>
        </row>
        <row r="684">
          <cell r="A684" t="str">
            <v>510824199709209043</v>
          </cell>
        </row>
        <row r="692">
          <cell r="A692" t="str">
            <v>510823199303289331</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97"/>
  <sheetViews>
    <sheetView tabSelected="1" zoomScale="140" zoomScaleNormal="140" workbookViewId="0">
      <selection activeCell="I4" sqref="I4"/>
    </sheetView>
  </sheetViews>
  <sheetFormatPr defaultColWidth="9" defaultRowHeight="14.45" customHeight="1"/>
  <cols>
    <col min="1" max="1" width="10.5" style="2" customWidth="1"/>
    <col min="2" max="2" width="19.75" style="2" customWidth="1"/>
    <col min="3" max="3" width="16.25" style="2" customWidth="1"/>
    <col min="4" max="4" width="18.375" style="1" customWidth="1"/>
    <col min="5" max="5" width="16.25" style="1" customWidth="1"/>
    <col min="6" max="6" width="9.5" style="2" customWidth="1"/>
    <col min="7" max="7" width="6.5" style="2" customWidth="1"/>
    <col min="8" max="8" width="7.25" style="2" customWidth="1"/>
    <col min="9" max="9" width="6.75" style="2" customWidth="1"/>
    <col min="10" max="10" width="5.375" style="2" customWidth="1"/>
    <col min="11" max="11" width="7.625" style="2" customWidth="1"/>
    <col min="12" max="12" width="7.5" style="2" customWidth="1"/>
    <col min="13" max="13" width="7.625" style="2" customWidth="1"/>
    <col min="14" max="14" width="8.5" style="2" customWidth="1"/>
    <col min="15" max="15" width="8" style="2" customWidth="1"/>
    <col min="16" max="16" width="6.375" style="2" customWidth="1"/>
    <col min="17" max="17" width="9.375" style="3" customWidth="1"/>
    <col min="18" max="16384" width="9" style="2"/>
  </cols>
  <sheetData>
    <row r="1" ht="11" customHeight="1" spans="1:16">
      <c r="A1" s="4" t="s">
        <v>0</v>
      </c>
      <c r="B1" s="4"/>
      <c r="C1" s="4"/>
      <c r="D1" s="4"/>
      <c r="E1" s="4"/>
      <c r="F1" s="4"/>
      <c r="G1" s="4"/>
      <c r="H1" s="4"/>
      <c r="I1" s="4"/>
      <c r="J1" s="4"/>
      <c r="K1" s="4"/>
      <c r="L1" s="4"/>
      <c r="M1" s="4"/>
      <c r="N1" s="4"/>
      <c r="O1" s="4"/>
      <c r="P1" s="4"/>
    </row>
    <row r="2" ht="32" customHeight="1" spans="1:18">
      <c r="A2" s="5" t="s">
        <v>1</v>
      </c>
      <c r="B2" s="5"/>
      <c r="C2" s="5"/>
      <c r="D2" s="5"/>
      <c r="E2" s="5"/>
      <c r="F2" s="5"/>
      <c r="G2" s="5"/>
      <c r="H2" s="5"/>
      <c r="I2" s="5"/>
      <c r="J2" s="5"/>
      <c r="K2" s="5"/>
      <c r="L2" s="5"/>
      <c r="M2" s="5"/>
      <c r="N2" s="5"/>
      <c r="O2" s="5"/>
      <c r="P2" s="5"/>
      <c r="Q2" s="5"/>
      <c r="R2" s="5"/>
    </row>
    <row r="3" ht="23" customHeight="1" spans="1:18">
      <c r="A3" s="6" t="s">
        <v>2</v>
      </c>
      <c r="B3" s="6" t="s">
        <v>3</v>
      </c>
      <c r="C3" s="6" t="s">
        <v>4</v>
      </c>
      <c r="D3" s="7" t="s">
        <v>5</v>
      </c>
      <c r="E3" s="7" t="s">
        <v>6</v>
      </c>
      <c r="F3" s="6" t="s">
        <v>7</v>
      </c>
      <c r="G3" s="6" t="s">
        <v>8</v>
      </c>
      <c r="H3" s="6" t="s">
        <v>9</v>
      </c>
      <c r="I3" s="6" t="s">
        <v>10</v>
      </c>
      <c r="J3" s="6" t="s">
        <v>11</v>
      </c>
      <c r="K3" s="18" t="s">
        <v>12</v>
      </c>
      <c r="L3" s="18" t="s">
        <v>13</v>
      </c>
      <c r="M3" s="18" t="s">
        <v>14</v>
      </c>
      <c r="N3" s="18" t="s">
        <v>15</v>
      </c>
      <c r="O3" s="18" t="s">
        <v>16</v>
      </c>
      <c r="P3" s="6" t="s">
        <v>17</v>
      </c>
      <c r="Q3" s="22" t="s">
        <v>18</v>
      </c>
      <c r="R3" s="22" t="s">
        <v>19</v>
      </c>
    </row>
    <row r="4" customHeight="1" spans="1:18">
      <c r="A4" s="8" t="s">
        <v>20</v>
      </c>
      <c r="B4" s="9" t="str">
        <f>REPLACE([1]Sheet1!A3,9,6,"******")</f>
        <v>51081219******1526</v>
      </c>
      <c r="C4" s="8" t="s">
        <v>21</v>
      </c>
      <c r="D4" s="10" t="s">
        <v>22</v>
      </c>
      <c r="E4" s="10" t="s">
        <v>23</v>
      </c>
      <c r="F4" s="11" t="s">
        <v>24</v>
      </c>
      <c r="G4" s="12" t="s">
        <v>25</v>
      </c>
      <c r="H4" s="13">
        <v>71.5</v>
      </c>
      <c r="I4" s="13"/>
      <c r="J4" s="19"/>
      <c r="K4" s="13">
        <v>71.5</v>
      </c>
      <c r="L4" s="13">
        <v>81</v>
      </c>
      <c r="M4" s="13"/>
      <c r="N4" s="13">
        <f>L4</f>
        <v>81</v>
      </c>
      <c r="O4" s="13">
        <f>K4*0.6+N4*0.4</f>
        <v>75.3</v>
      </c>
      <c r="P4" s="20">
        <v>1</v>
      </c>
      <c r="Q4" s="23" t="s">
        <v>26</v>
      </c>
      <c r="R4" s="22"/>
    </row>
    <row r="5" customHeight="1" spans="1:18">
      <c r="A5" s="8" t="s">
        <v>27</v>
      </c>
      <c r="B5" s="9" t="str">
        <f>REPLACE([1]Sheet1!A4,9,6,"******")</f>
        <v>51082119******8524</v>
      </c>
      <c r="C5" s="8" t="s">
        <v>28</v>
      </c>
      <c r="D5" s="10" t="s">
        <v>22</v>
      </c>
      <c r="E5" s="10" t="s">
        <v>23</v>
      </c>
      <c r="F5" s="11" t="s">
        <v>24</v>
      </c>
      <c r="G5" s="12" t="s">
        <v>25</v>
      </c>
      <c r="H5" s="13">
        <v>67.5</v>
      </c>
      <c r="I5" s="13"/>
      <c r="J5" s="19"/>
      <c r="K5" s="13">
        <v>67.5</v>
      </c>
      <c r="L5" s="13">
        <v>80.67</v>
      </c>
      <c r="M5" s="13"/>
      <c r="N5" s="13">
        <f t="shared" ref="N5:N36" si="0">L5</f>
        <v>80.67</v>
      </c>
      <c r="O5" s="13">
        <f t="shared" ref="O5:O36" si="1">K5*0.6+N5*0.4</f>
        <v>72.768</v>
      </c>
      <c r="P5" s="20">
        <v>2</v>
      </c>
      <c r="Q5" s="23" t="s">
        <v>26</v>
      </c>
      <c r="R5" s="22"/>
    </row>
    <row r="6" customHeight="1" spans="1:18">
      <c r="A6" s="8"/>
      <c r="B6" s="9" t="str">
        <f>REPLACE([1]Sheet1!A6,9,6,"******")</f>
        <v>51080219******2961</v>
      </c>
      <c r="C6" s="8" t="s">
        <v>29</v>
      </c>
      <c r="D6" s="10" t="s">
        <v>22</v>
      </c>
      <c r="E6" s="10" t="s">
        <v>23</v>
      </c>
      <c r="F6" s="11" t="s">
        <v>24</v>
      </c>
      <c r="G6" s="12" t="s">
        <v>25</v>
      </c>
      <c r="H6" s="13">
        <v>66</v>
      </c>
      <c r="I6" s="13"/>
      <c r="J6" s="19"/>
      <c r="K6" s="13">
        <v>66</v>
      </c>
      <c r="L6" s="13">
        <v>80.67</v>
      </c>
      <c r="M6" s="13"/>
      <c r="N6" s="13">
        <f t="shared" si="0"/>
        <v>80.67</v>
      </c>
      <c r="O6" s="13">
        <f t="shared" si="1"/>
        <v>71.868</v>
      </c>
      <c r="P6" s="20">
        <v>3</v>
      </c>
      <c r="Q6" s="23"/>
      <c r="R6" s="22"/>
    </row>
    <row r="7" customHeight="1" spans="1:18">
      <c r="A7" s="8"/>
      <c r="B7" s="9" t="str">
        <f>REPLACE([1]Sheet1!A5,9,6,"******")</f>
        <v>51162219******1329</v>
      </c>
      <c r="C7" s="8" t="s">
        <v>30</v>
      </c>
      <c r="D7" s="10" t="s">
        <v>22</v>
      </c>
      <c r="E7" s="10" t="s">
        <v>23</v>
      </c>
      <c r="F7" s="11" t="s">
        <v>24</v>
      </c>
      <c r="G7" s="12" t="s">
        <v>25</v>
      </c>
      <c r="H7" s="13">
        <v>67</v>
      </c>
      <c r="I7" s="13"/>
      <c r="J7" s="19"/>
      <c r="K7" s="13">
        <v>67</v>
      </c>
      <c r="L7" s="13">
        <v>78.33</v>
      </c>
      <c r="M7" s="13"/>
      <c r="N7" s="13">
        <f t="shared" si="0"/>
        <v>78.33</v>
      </c>
      <c r="O7" s="13">
        <f t="shared" si="1"/>
        <v>71.532</v>
      </c>
      <c r="P7" s="20">
        <v>4</v>
      </c>
      <c r="Q7" s="23"/>
      <c r="R7" s="22"/>
    </row>
    <row r="8" customHeight="1" spans="1:18">
      <c r="A8" s="8"/>
      <c r="B8" s="9" t="str">
        <f>REPLACE([1]Sheet1!A8,9,6,"******")</f>
        <v>62242519******354x</v>
      </c>
      <c r="C8" s="8" t="s">
        <v>31</v>
      </c>
      <c r="D8" s="10" t="s">
        <v>22</v>
      </c>
      <c r="E8" s="10" t="s">
        <v>23</v>
      </c>
      <c r="F8" s="11" t="s">
        <v>24</v>
      </c>
      <c r="G8" s="12" t="s">
        <v>25</v>
      </c>
      <c r="H8" s="13">
        <v>63.5</v>
      </c>
      <c r="I8" s="13"/>
      <c r="J8" s="19"/>
      <c r="K8" s="13">
        <v>63.5</v>
      </c>
      <c r="L8" s="13">
        <v>79.67</v>
      </c>
      <c r="M8" s="13"/>
      <c r="N8" s="13">
        <f t="shared" si="0"/>
        <v>79.67</v>
      </c>
      <c r="O8" s="13">
        <f t="shared" si="1"/>
        <v>69.968</v>
      </c>
      <c r="P8" s="20">
        <v>5</v>
      </c>
      <c r="Q8" s="23"/>
      <c r="R8" s="22"/>
    </row>
    <row r="9" ht="13.5" spans="1:18">
      <c r="A9" s="8" t="s">
        <v>32</v>
      </c>
      <c r="B9" s="9" t="str">
        <f>REPLACE([1]Sheet1!A27,9,6,"******")</f>
        <v>62212319******0398</v>
      </c>
      <c r="C9" s="8" t="s">
        <v>33</v>
      </c>
      <c r="D9" s="10" t="s">
        <v>22</v>
      </c>
      <c r="E9" s="10" t="s">
        <v>34</v>
      </c>
      <c r="F9" s="11" t="s">
        <v>35</v>
      </c>
      <c r="G9" s="12" t="s">
        <v>25</v>
      </c>
      <c r="H9" s="13">
        <v>69.5</v>
      </c>
      <c r="I9" s="13"/>
      <c r="J9" s="19"/>
      <c r="K9" s="13">
        <v>69.5</v>
      </c>
      <c r="L9" s="13">
        <v>81</v>
      </c>
      <c r="M9" s="13"/>
      <c r="N9" s="13">
        <f t="shared" si="0"/>
        <v>81</v>
      </c>
      <c r="O9" s="13">
        <f t="shared" si="1"/>
        <v>74.1</v>
      </c>
      <c r="P9" s="20">
        <v>1</v>
      </c>
      <c r="Q9" s="23" t="s">
        <v>26</v>
      </c>
      <c r="R9" s="22"/>
    </row>
    <row r="10" ht="13.5" spans="1:18">
      <c r="A10" s="8" t="s">
        <v>36</v>
      </c>
      <c r="B10" s="9" t="str">
        <f>REPLACE([1]Sheet1!A28,9,6,"******")</f>
        <v>51082219******6262</v>
      </c>
      <c r="C10" s="8" t="s">
        <v>37</v>
      </c>
      <c r="D10" s="10" t="s">
        <v>22</v>
      </c>
      <c r="E10" s="10" t="s">
        <v>34</v>
      </c>
      <c r="F10" s="11" t="s">
        <v>35</v>
      </c>
      <c r="G10" s="12" t="s">
        <v>25</v>
      </c>
      <c r="H10" s="13">
        <v>67.5</v>
      </c>
      <c r="I10" s="13"/>
      <c r="J10" s="19"/>
      <c r="K10" s="13">
        <v>67.5</v>
      </c>
      <c r="L10" s="13">
        <v>83.66</v>
      </c>
      <c r="M10" s="13"/>
      <c r="N10" s="13">
        <f t="shared" si="0"/>
        <v>83.66</v>
      </c>
      <c r="O10" s="13">
        <f t="shared" si="1"/>
        <v>73.964</v>
      </c>
      <c r="P10" s="20">
        <v>2</v>
      </c>
      <c r="Q10" s="23" t="s">
        <v>26</v>
      </c>
      <c r="R10" s="22"/>
    </row>
    <row r="11" ht="13.5" spans="1:18">
      <c r="A11" s="8"/>
      <c r="B11" s="9" t="str">
        <f>REPLACE([1]Sheet1!A29,9,6,"******")</f>
        <v>51082419******8904</v>
      </c>
      <c r="C11" s="8" t="s">
        <v>38</v>
      </c>
      <c r="D11" s="10" t="s">
        <v>22</v>
      </c>
      <c r="E11" s="10" t="s">
        <v>34</v>
      </c>
      <c r="F11" s="11" t="s">
        <v>35</v>
      </c>
      <c r="G11" s="12" t="s">
        <v>25</v>
      </c>
      <c r="H11" s="13">
        <v>66</v>
      </c>
      <c r="I11" s="13"/>
      <c r="J11" s="19"/>
      <c r="K11" s="13">
        <v>66</v>
      </c>
      <c r="L11" s="13">
        <v>84</v>
      </c>
      <c r="M11" s="13"/>
      <c r="N11" s="13">
        <f t="shared" si="0"/>
        <v>84</v>
      </c>
      <c r="O11" s="13">
        <f t="shared" si="1"/>
        <v>73.2</v>
      </c>
      <c r="P11" s="20">
        <v>3</v>
      </c>
      <c r="Q11" s="23"/>
      <c r="R11" s="22"/>
    </row>
    <row r="12" ht="13.5" spans="1:18">
      <c r="A12" s="8"/>
      <c r="B12" s="9" t="str">
        <f>REPLACE([1]Sheet1!A30,9,6,"******")</f>
        <v>51082119******6826</v>
      </c>
      <c r="C12" s="8" t="s">
        <v>39</v>
      </c>
      <c r="D12" s="10" t="s">
        <v>22</v>
      </c>
      <c r="E12" s="10" t="s">
        <v>34</v>
      </c>
      <c r="F12" s="11" t="s">
        <v>35</v>
      </c>
      <c r="G12" s="12" t="s">
        <v>25</v>
      </c>
      <c r="H12" s="13">
        <v>65.5</v>
      </c>
      <c r="I12" s="13"/>
      <c r="J12" s="19"/>
      <c r="K12" s="13">
        <v>65.5</v>
      </c>
      <c r="L12" s="13">
        <v>83.33</v>
      </c>
      <c r="M12" s="13"/>
      <c r="N12" s="13">
        <f t="shared" si="0"/>
        <v>83.33</v>
      </c>
      <c r="O12" s="13">
        <f t="shared" si="1"/>
        <v>72.632</v>
      </c>
      <c r="P12" s="20">
        <v>4</v>
      </c>
      <c r="Q12" s="23"/>
      <c r="R12" s="22"/>
    </row>
    <row r="13" ht="13.5" spans="1:18">
      <c r="A13" s="8"/>
      <c r="B13" s="9" t="str">
        <f>REPLACE([1]Sheet1!A33,9,6,"******")</f>
        <v>51080219******4115</v>
      </c>
      <c r="C13" s="8" t="s">
        <v>40</v>
      </c>
      <c r="D13" s="10" t="s">
        <v>22</v>
      </c>
      <c r="E13" s="10" t="s">
        <v>34</v>
      </c>
      <c r="F13" s="11" t="s">
        <v>35</v>
      </c>
      <c r="G13" s="12" t="s">
        <v>25</v>
      </c>
      <c r="H13" s="13">
        <v>61</v>
      </c>
      <c r="I13" s="13"/>
      <c r="J13" s="19"/>
      <c r="K13" s="13">
        <v>61</v>
      </c>
      <c r="L13" s="13">
        <v>74</v>
      </c>
      <c r="M13" s="13"/>
      <c r="N13" s="13">
        <f t="shared" si="0"/>
        <v>74</v>
      </c>
      <c r="O13" s="13">
        <f t="shared" si="1"/>
        <v>66.2</v>
      </c>
      <c r="P13" s="20">
        <v>5</v>
      </c>
      <c r="Q13" s="23"/>
      <c r="R13" s="23" t="s">
        <v>41</v>
      </c>
    </row>
    <row r="14" customHeight="1" spans="1:18">
      <c r="A14" s="8" t="s">
        <v>42</v>
      </c>
      <c r="B14" s="9" t="str">
        <f>REPLACE([1]Sheet1!A56,9,6,"******")</f>
        <v>51080219******2521</v>
      </c>
      <c r="C14" s="8" t="s">
        <v>43</v>
      </c>
      <c r="D14" s="10" t="s">
        <v>44</v>
      </c>
      <c r="E14" s="10" t="s">
        <v>45</v>
      </c>
      <c r="F14" s="11" t="s">
        <v>46</v>
      </c>
      <c r="G14" s="12" t="s">
        <v>47</v>
      </c>
      <c r="H14" s="13">
        <v>69</v>
      </c>
      <c r="I14" s="13" t="s">
        <v>47</v>
      </c>
      <c r="J14" s="19" t="s">
        <v>48</v>
      </c>
      <c r="K14" s="13">
        <v>75</v>
      </c>
      <c r="L14" s="13">
        <v>80.33</v>
      </c>
      <c r="M14" s="13"/>
      <c r="N14" s="13">
        <f t="shared" si="0"/>
        <v>80.33</v>
      </c>
      <c r="O14" s="13">
        <f t="shared" si="1"/>
        <v>77.132</v>
      </c>
      <c r="P14" s="20">
        <v>1</v>
      </c>
      <c r="Q14" s="23" t="s">
        <v>26</v>
      </c>
      <c r="R14" s="22"/>
    </row>
    <row r="15" customHeight="1" spans="1:18">
      <c r="A15" s="8" t="s">
        <v>49</v>
      </c>
      <c r="B15" s="9" t="str">
        <f>REPLACE([1]Sheet1!A57,9,6,"******")</f>
        <v>51081219******0027</v>
      </c>
      <c r="C15" s="8" t="s">
        <v>50</v>
      </c>
      <c r="D15" s="10" t="s">
        <v>44</v>
      </c>
      <c r="E15" s="10" t="s">
        <v>45</v>
      </c>
      <c r="F15" s="11" t="s">
        <v>46</v>
      </c>
      <c r="G15" s="12" t="s">
        <v>47</v>
      </c>
      <c r="H15" s="13">
        <v>73.5</v>
      </c>
      <c r="I15" s="13"/>
      <c r="J15" s="19"/>
      <c r="K15" s="13">
        <v>73.5</v>
      </c>
      <c r="L15" s="13">
        <v>81.67</v>
      </c>
      <c r="M15" s="13"/>
      <c r="N15" s="13">
        <f t="shared" si="0"/>
        <v>81.67</v>
      </c>
      <c r="O15" s="13">
        <f t="shared" si="1"/>
        <v>76.768</v>
      </c>
      <c r="P15" s="20">
        <v>2</v>
      </c>
      <c r="Q15" s="23" t="s">
        <v>26</v>
      </c>
      <c r="R15" s="22"/>
    </row>
    <row r="16" customHeight="1" spans="1:18">
      <c r="A16" s="8" t="s">
        <v>51</v>
      </c>
      <c r="B16" s="9" t="str">
        <f>REPLACE([1]Sheet1!A59,9,6,"******")</f>
        <v>62262619******3021</v>
      </c>
      <c r="C16" s="8" t="s">
        <v>52</v>
      </c>
      <c r="D16" s="10" t="s">
        <v>44</v>
      </c>
      <c r="E16" s="10" t="s">
        <v>45</v>
      </c>
      <c r="F16" s="11" t="s">
        <v>46</v>
      </c>
      <c r="G16" s="12" t="s">
        <v>47</v>
      </c>
      <c r="H16" s="13">
        <v>68.5</v>
      </c>
      <c r="I16" s="13"/>
      <c r="J16" s="19"/>
      <c r="K16" s="13">
        <v>68.5</v>
      </c>
      <c r="L16" s="13">
        <v>82.67</v>
      </c>
      <c r="M16" s="13"/>
      <c r="N16" s="13">
        <f t="shared" ref="N16:N22" si="2">L16</f>
        <v>82.67</v>
      </c>
      <c r="O16" s="13">
        <f t="shared" ref="O16:O22" si="3">K16*0.6+N16*0.4</f>
        <v>74.168</v>
      </c>
      <c r="P16" s="20">
        <v>3</v>
      </c>
      <c r="Q16" s="23" t="s">
        <v>26</v>
      </c>
      <c r="R16" s="22"/>
    </row>
    <row r="17" customHeight="1" spans="1:18">
      <c r="A17" s="8" t="s">
        <v>53</v>
      </c>
      <c r="B17" s="9" t="str">
        <f>REPLACE([1]Sheet1!A67,9,6,"******")</f>
        <v>51082219******3226</v>
      </c>
      <c r="C17" s="8" t="s">
        <v>54</v>
      </c>
      <c r="D17" s="10" t="s">
        <v>44</v>
      </c>
      <c r="E17" s="10" t="s">
        <v>45</v>
      </c>
      <c r="F17" s="11" t="s">
        <v>46</v>
      </c>
      <c r="G17" s="12" t="s">
        <v>47</v>
      </c>
      <c r="H17" s="13">
        <v>64.5</v>
      </c>
      <c r="I17" s="13"/>
      <c r="J17" s="19"/>
      <c r="K17" s="13">
        <v>64.5</v>
      </c>
      <c r="L17" s="13">
        <v>85.33</v>
      </c>
      <c r="M17" s="13"/>
      <c r="N17" s="13">
        <f t="shared" si="2"/>
        <v>85.33</v>
      </c>
      <c r="O17" s="13">
        <f t="shared" si="3"/>
        <v>72.832</v>
      </c>
      <c r="P17" s="20">
        <v>4</v>
      </c>
      <c r="Q17" s="23" t="s">
        <v>26</v>
      </c>
      <c r="R17" s="22"/>
    </row>
    <row r="18" customHeight="1" spans="1:18">
      <c r="A18" s="8" t="s">
        <v>55</v>
      </c>
      <c r="B18" s="9" t="str">
        <f>REPLACE([1]Sheet1!A63,9,6,"******")</f>
        <v>51080219******0049</v>
      </c>
      <c r="C18" s="8" t="s">
        <v>56</v>
      </c>
      <c r="D18" s="10" t="s">
        <v>44</v>
      </c>
      <c r="E18" s="10" t="s">
        <v>45</v>
      </c>
      <c r="F18" s="11" t="s">
        <v>46</v>
      </c>
      <c r="G18" s="12" t="s">
        <v>47</v>
      </c>
      <c r="H18" s="13">
        <v>67</v>
      </c>
      <c r="I18" s="13"/>
      <c r="J18" s="19"/>
      <c r="K18" s="13">
        <v>67</v>
      </c>
      <c r="L18" s="13">
        <v>81.33</v>
      </c>
      <c r="M18" s="13"/>
      <c r="N18" s="13">
        <f t="shared" si="2"/>
        <v>81.33</v>
      </c>
      <c r="O18" s="13">
        <f t="shared" si="3"/>
        <v>72.732</v>
      </c>
      <c r="P18" s="20">
        <v>5</v>
      </c>
      <c r="Q18" s="23" t="s">
        <v>26</v>
      </c>
      <c r="R18" s="22"/>
    </row>
    <row r="19" customHeight="1" spans="1:18">
      <c r="A19" s="8" t="s">
        <v>57</v>
      </c>
      <c r="B19" s="9" t="str">
        <f>REPLACE([1]Sheet1!A60,9,6,"******")</f>
        <v>51082219******1920</v>
      </c>
      <c r="C19" s="8" t="s">
        <v>58</v>
      </c>
      <c r="D19" s="10" t="s">
        <v>44</v>
      </c>
      <c r="E19" s="10" t="s">
        <v>45</v>
      </c>
      <c r="F19" s="11" t="s">
        <v>46</v>
      </c>
      <c r="G19" s="12" t="s">
        <v>47</v>
      </c>
      <c r="H19" s="13">
        <v>67.5</v>
      </c>
      <c r="I19" s="13"/>
      <c r="J19" s="19"/>
      <c r="K19" s="13">
        <v>67.5</v>
      </c>
      <c r="L19" s="13">
        <v>80</v>
      </c>
      <c r="M19" s="13"/>
      <c r="N19" s="13">
        <f t="shared" si="2"/>
        <v>80</v>
      </c>
      <c r="O19" s="13">
        <f t="shared" si="3"/>
        <v>72.5</v>
      </c>
      <c r="P19" s="20">
        <v>6</v>
      </c>
      <c r="Q19" s="23" t="s">
        <v>26</v>
      </c>
      <c r="R19" s="22"/>
    </row>
    <row r="20" customHeight="1" spans="1:18">
      <c r="A20" s="8"/>
      <c r="B20" s="9" t="str">
        <f>REPLACE([1]Sheet1!A64,9,6,"******")</f>
        <v>51081219******6822</v>
      </c>
      <c r="C20" s="8" t="s">
        <v>59</v>
      </c>
      <c r="D20" s="10" t="s">
        <v>44</v>
      </c>
      <c r="E20" s="10" t="s">
        <v>45</v>
      </c>
      <c r="F20" s="11" t="s">
        <v>46</v>
      </c>
      <c r="G20" s="12" t="s">
        <v>47</v>
      </c>
      <c r="H20" s="13">
        <v>67</v>
      </c>
      <c r="I20" s="13"/>
      <c r="J20" s="19"/>
      <c r="K20" s="13">
        <v>67</v>
      </c>
      <c r="L20" s="13">
        <v>79.33</v>
      </c>
      <c r="M20" s="13"/>
      <c r="N20" s="13">
        <f t="shared" si="2"/>
        <v>79.33</v>
      </c>
      <c r="O20" s="13">
        <f t="shared" si="3"/>
        <v>71.932</v>
      </c>
      <c r="P20" s="20">
        <v>7</v>
      </c>
      <c r="Q20" s="23"/>
      <c r="R20" s="22"/>
    </row>
    <row r="21" customHeight="1" spans="1:18">
      <c r="A21" s="8"/>
      <c r="B21" s="9" t="str">
        <f>REPLACE([1]Sheet1!A65,9,6,"******")</f>
        <v>62012319******6123</v>
      </c>
      <c r="C21" s="8" t="s">
        <v>60</v>
      </c>
      <c r="D21" s="10" t="s">
        <v>44</v>
      </c>
      <c r="E21" s="10" t="s">
        <v>45</v>
      </c>
      <c r="F21" s="11" t="s">
        <v>46</v>
      </c>
      <c r="G21" s="12" t="s">
        <v>47</v>
      </c>
      <c r="H21" s="13">
        <v>67</v>
      </c>
      <c r="I21" s="13"/>
      <c r="J21" s="19"/>
      <c r="K21" s="13">
        <v>67</v>
      </c>
      <c r="L21" s="13">
        <v>79</v>
      </c>
      <c r="M21" s="13"/>
      <c r="N21" s="13">
        <f t="shared" si="2"/>
        <v>79</v>
      </c>
      <c r="O21" s="13">
        <f t="shared" si="3"/>
        <v>71.8</v>
      </c>
      <c r="P21" s="20">
        <v>8</v>
      </c>
      <c r="Q21" s="23"/>
      <c r="R21" s="22"/>
    </row>
    <row r="22" customHeight="1" spans="1:18">
      <c r="A22" s="8"/>
      <c r="B22" s="9" t="str">
        <f>REPLACE([1]Sheet1!A62,9,6,"******")</f>
        <v>61232619******5524</v>
      </c>
      <c r="C22" s="8" t="s">
        <v>61</v>
      </c>
      <c r="D22" s="10" t="s">
        <v>44</v>
      </c>
      <c r="E22" s="10" t="s">
        <v>45</v>
      </c>
      <c r="F22" s="11" t="s">
        <v>46</v>
      </c>
      <c r="G22" s="12" t="s">
        <v>47</v>
      </c>
      <c r="H22" s="13">
        <v>67.5</v>
      </c>
      <c r="I22" s="13"/>
      <c r="J22" s="19"/>
      <c r="K22" s="13">
        <v>67.5</v>
      </c>
      <c r="L22" s="13">
        <v>77.33</v>
      </c>
      <c r="M22" s="13"/>
      <c r="N22" s="13">
        <f t="shared" si="2"/>
        <v>77.33</v>
      </c>
      <c r="O22" s="13">
        <f t="shared" si="3"/>
        <v>71.432</v>
      </c>
      <c r="P22" s="20">
        <v>9</v>
      </c>
      <c r="Q22" s="23"/>
      <c r="R22" s="22"/>
    </row>
    <row r="23" customHeight="1" spans="1:18">
      <c r="A23" s="8"/>
      <c r="B23" s="9" t="str">
        <f>REPLACE([1]Sheet1!A66,9,6,"******")</f>
        <v>51082119******6121</v>
      </c>
      <c r="C23" s="8" t="s">
        <v>62</v>
      </c>
      <c r="D23" s="10" t="s">
        <v>44</v>
      </c>
      <c r="E23" s="10" t="s">
        <v>45</v>
      </c>
      <c r="F23" s="11" t="s">
        <v>46</v>
      </c>
      <c r="G23" s="12" t="s">
        <v>47</v>
      </c>
      <c r="H23" s="13">
        <v>66</v>
      </c>
      <c r="I23" s="13"/>
      <c r="J23" s="19"/>
      <c r="K23" s="13">
        <v>66</v>
      </c>
      <c r="L23" s="13">
        <v>78.67</v>
      </c>
      <c r="M23" s="13"/>
      <c r="N23" s="13">
        <f t="shared" si="0"/>
        <v>78.67</v>
      </c>
      <c r="O23" s="13">
        <f t="shared" si="1"/>
        <v>71.068</v>
      </c>
      <c r="P23" s="20">
        <v>10</v>
      </c>
      <c r="Q23" s="23"/>
      <c r="R23" s="22"/>
    </row>
    <row r="24" customHeight="1" spans="1:18">
      <c r="A24" s="8"/>
      <c r="B24" s="9" t="str">
        <f>REPLACE([1]Sheet1!A58,9,6,"******")</f>
        <v>51082119******4216</v>
      </c>
      <c r="C24" s="8" t="s">
        <v>63</v>
      </c>
      <c r="D24" s="10" t="s">
        <v>44</v>
      </c>
      <c r="E24" s="10" t="s">
        <v>45</v>
      </c>
      <c r="F24" s="11" t="s">
        <v>46</v>
      </c>
      <c r="G24" s="12" t="s">
        <v>47</v>
      </c>
      <c r="H24" s="13">
        <v>69.5</v>
      </c>
      <c r="I24" s="13"/>
      <c r="J24" s="19"/>
      <c r="K24" s="13">
        <v>69.5</v>
      </c>
      <c r="L24" s="13">
        <v>73.33</v>
      </c>
      <c r="M24" s="13"/>
      <c r="N24" s="13">
        <f t="shared" si="0"/>
        <v>73.33</v>
      </c>
      <c r="O24" s="13">
        <f t="shared" si="1"/>
        <v>71.032</v>
      </c>
      <c r="P24" s="20">
        <v>11</v>
      </c>
      <c r="Q24" s="23"/>
      <c r="R24" s="22"/>
    </row>
    <row r="25" customHeight="1" spans="1:18">
      <c r="A25" s="8"/>
      <c r="B25" s="9" t="str">
        <f>REPLACE([1]Sheet1!A74,9,6,"******")</f>
        <v>61232619******5022</v>
      </c>
      <c r="C25" s="8" t="s">
        <v>64</v>
      </c>
      <c r="D25" s="10" t="s">
        <v>44</v>
      </c>
      <c r="E25" s="10" t="s">
        <v>45</v>
      </c>
      <c r="F25" s="11" t="s">
        <v>46</v>
      </c>
      <c r="G25" s="12" t="s">
        <v>47</v>
      </c>
      <c r="H25" s="13">
        <v>62</v>
      </c>
      <c r="I25" s="13"/>
      <c r="J25" s="19"/>
      <c r="K25" s="13">
        <v>62</v>
      </c>
      <c r="L25" s="13">
        <v>80.33</v>
      </c>
      <c r="M25" s="13"/>
      <c r="N25" s="13">
        <f t="shared" si="0"/>
        <v>80.33</v>
      </c>
      <c r="O25" s="13">
        <f t="shared" si="1"/>
        <v>69.332</v>
      </c>
      <c r="P25" s="20">
        <v>12</v>
      </c>
      <c r="Q25" s="23"/>
      <c r="R25" s="22"/>
    </row>
    <row r="26" customHeight="1" spans="1:18">
      <c r="A26" s="8"/>
      <c r="B26" s="9" t="str">
        <f>REPLACE([1]Sheet1!A68,9,6,"******")</f>
        <v>51082119******602x</v>
      </c>
      <c r="C26" s="8" t="s">
        <v>65</v>
      </c>
      <c r="D26" s="10" t="s">
        <v>44</v>
      </c>
      <c r="E26" s="10" t="s">
        <v>45</v>
      </c>
      <c r="F26" s="11" t="s">
        <v>46</v>
      </c>
      <c r="G26" s="12" t="s">
        <v>47</v>
      </c>
      <c r="H26" s="13">
        <v>64</v>
      </c>
      <c r="I26" s="13"/>
      <c r="J26" s="19"/>
      <c r="K26" s="13">
        <v>64</v>
      </c>
      <c r="L26" s="13">
        <v>77</v>
      </c>
      <c r="M26" s="13"/>
      <c r="N26" s="13">
        <f t="shared" si="0"/>
        <v>77</v>
      </c>
      <c r="O26" s="13">
        <f t="shared" si="1"/>
        <v>69.2</v>
      </c>
      <c r="P26" s="20">
        <v>13</v>
      </c>
      <c r="Q26" s="23"/>
      <c r="R26" s="22"/>
    </row>
    <row r="27" customHeight="1" spans="1:18">
      <c r="A27" s="8"/>
      <c r="B27" s="9" t="str">
        <f>REPLACE([1]Sheet1!A69,9,6,"******")</f>
        <v>51081119******3468</v>
      </c>
      <c r="C27" s="8" t="s">
        <v>66</v>
      </c>
      <c r="D27" s="10" t="s">
        <v>44</v>
      </c>
      <c r="E27" s="10" t="s">
        <v>45</v>
      </c>
      <c r="F27" s="11" t="s">
        <v>46</v>
      </c>
      <c r="G27" s="12" t="s">
        <v>47</v>
      </c>
      <c r="H27" s="13">
        <v>63</v>
      </c>
      <c r="I27" s="13"/>
      <c r="J27" s="19"/>
      <c r="K27" s="13">
        <v>63</v>
      </c>
      <c r="L27" s="13">
        <v>76.67</v>
      </c>
      <c r="M27" s="13"/>
      <c r="N27" s="13">
        <f t="shared" si="0"/>
        <v>76.67</v>
      </c>
      <c r="O27" s="13">
        <f t="shared" si="1"/>
        <v>68.468</v>
      </c>
      <c r="P27" s="20">
        <v>14</v>
      </c>
      <c r="Q27" s="23"/>
      <c r="R27" s="22"/>
    </row>
    <row r="28" customHeight="1" spans="1:18">
      <c r="A28" s="8"/>
      <c r="B28" s="9" t="str">
        <f>REPLACE([1]Sheet1!A71,9,6,"******")</f>
        <v>51081219******1843</v>
      </c>
      <c r="C28" s="8" t="s">
        <v>67</v>
      </c>
      <c r="D28" s="10" t="s">
        <v>44</v>
      </c>
      <c r="E28" s="10" t="s">
        <v>45</v>
      </c>
      <c r="F28" s="11" t="s">
        <v>46</v>
      </c>
      <c r="G28" s="12" t="s">
        <v>47</v>
      </c>
      <c r="H28" s="13">
        <v>62.5</v>
      </c>
      <c r="I28" s="13"/>
      <c r="J28" s="19"/>
      <c r="K28" s="13">
        <v>62.5</v>
      </c>
      <c r="L28" s="13">
        <v>77.33</v>
      </c>
      <c r="M28" s="13"/>
      <c r="N28" s="13">
        <f t="shared" si="0"/>
        <v>77.33</v>
      </c>
      <c r="O28" s="13">
        <f t="shared" si="1"/>
        <v>68.432</v>
      </c>
      <c r="P28" s="20">
        <v>15</v>
      </c>
      <c r="Q28" s="23"/>
      <c r="R28" s="22"/>
    </row>
    <row r="29" customHeight="1" spans="1:18">
      <c r="A29" s="8"/>
      <c r="B29" s="9" t="str">
        <f>REPLACE([1]Sheet1!A76,9,6,"******")</f>
        <v>51132519******1445</v>
      </c>
      <c r="C29" s="8" t="s">
        <v>68</v>
      </c>
      <c r="D29" s="10" t="s">
        <v>44</v>
      </c>
      <c r="E29" s="10" t="s">
        <v>45</v>
      </c>
      <c r="F29" s="11" t="s">
        <v>46</v>
      </c>
      <c r="G29" s="12" t="s">
        <v>47</v>
      </c>
      <c r="H29" s="13">
        <v>57.5</v>
      </c>
      <c r="I29" s="13" t="s">
        <v>69</v>
      </c>
      <c r="J29" s="19" t="s">
        <v>70</v>
      </c>
      <c r="K29" s="13">
        <v>61.5</v>
      </c>
      <c r="L29" s="13">
        <v>75.33</v>
      </c>
      <c r="M29" s="13"/>
      <c r="N29" s="13">
        <f t="shared" si="0"/>
        <v>75.33</v>
      </c>
      <c r="O29" s="13">
        <f t="shared" si="1"/>
        <v>67.032</v>
      </c>
      <c r="P29" s="20">
        <v>16</v>
      </c>
      <c r="Q29" s="23"/>
      <c r="R29" s="23" t="s">
        <v>41</v>
      </c>
    </row>
    <row r="30" ht="13.5" spans="1:18">
      <c r="A30" s="8" t="s">
        <v>71</v>
      </c>
      <c r="B30" s="9" t="str">
        <f>REPLACE([1]Sheet1!A133,9,6,"******")</f>
        <v>51082119******5044</v>
      </c>
      <c r="C30" s="8" t="s">
        <v>72</v>
      </c>
      <c r="D30" s="10" t="s">
        <v>44</v>
      </c>
      <c r="E30" s="10" t="s">
        <v>73</v>
      </c>
      <c r="F30" s="11" t="s">
        <v>74</v>
      </c>
      <c r="G30" s="12" t="s">
        <v>47</v>
      </c>
      <c r="H30" s="13">
        <v>68</v>
      </c>
      <c r="I30" s="13"/>
      <c r="J30" s="19"/>
      <c r="K30" s="13">
        <v>68</v>
      </c>
      <c r="L30" s="13">
        <v>80.33</v>
      </c>
      <c r="M30" s="13"/>
      <c r="N30" s="13">
        <f t="shared" si="0"/>
        <v>80.33</v>
      </c>
      <c r="O30" s="13">
        <f t="shared" si="1"/>
        <v>72.932</v>
      </c>
      <c r="P30" s="20">
        <v>1</v>
      </c>
      <c r="Q30" s="23" t="s">
        <v>26</v>
      </c>
      <c r="R30" s="22"/>
    </row>
    <row r="31" ht="13.5" spans="1:18">
      <c r="A31" s="8" t="s">
        <v>75</v>
      </c>
      <c r="B31" s="9" t="str">
        <f>REPLACE([1]Sheet1!A132,9,6,"******")</f>
        <v>51082419******0226</v>
      </c>
      <c r="C31" s="8" t="s">
        <v>76</v>
      </c>
      <c r="D31" s="10" t="s">
        <v>44</v>
      </c>
      <c r="E31" s="10" t="s">
        <v>73</v>
      </c>
      <c r="F31" s="11" t="s">
        <v>74</v>
      </c>
      <c r="G31" s="12" t="s">
        <v>47</v>
      </c>
      <c r="H31" s="13">
        <v>69.5</v>
      </c>
      <c r="I31" s="13"/>
      <c r="J31" s="19"/>
      <c r="K31" s="13">
        <v>69.5</v>
      </c>
      <c r="L31" s="13">
        <v>77.33</v>
      </c>
      <c r="M31" s="13"/>
      <c r="N31" s="13">
        <f t="shared" si="0"/>
        <v>77.33</v>
      </c>
      <c r="O31" s="13">
        <f t="shared" si="1"/>
        <v>72.632</v>
      </c>
      <c r="P31" s="20">
        <v>2</v>
      </c>
      <c r="Q31" s="23" t="s">
        <v>26</v>
      </c>
      <c r="R31" s="22"/>
    </row>
    <row r="32" ht="13.5" spans="1:18">
      <c r="A32" s="8" t="s">
        <v>77</v>
      </c>
      <c r="B32" s="9" t="str">
        <f>REPLACE([1]Sheet1!A138,9,6,"******")</f>
        <v>51080219******1422</v>
      </c>
      <c r="C32" s="8" t="s">
        <v>78</v>
      </c>
      <c r="D32" s="10" t="s">
        <v>44</v>
      </c>
      <c r="E32" s="10" t="s">
        <v>73</v>
      </c>
      <c r="F32" s="11" t="s">
        <v>74</v>
      </c>
      <c r="G32" s="12" t="s">
        <v>47</v>
      </c>
      <c r="H32" s="13">
        <v>63</v>
      </c>
      <c r="I32" s="13"/>
      <c r="J32" s="19"/>
      <c r="K32" s="13">
        <v>63</v>
      </c>
      <c r="L32" s="13">
        <v>86.66</v>
      </c>
      <c r="M32" s="13"/>
      <c r="N32" s="13">
        <f t="shared" si="0"/>
        <v>86.66</v>
      </c>
      <c r="O32" s="13">
        <f t="shared" si="1"/>
        <v>72.464</v>
      </c>
      <c r="P32" s="20">
        <v>3</v>
      </c>
      <c r="Q32" s="23" t="s">
        <v>26</v>
      </c>
      <c r="R32" s="22"/>
    </row>
    <row r="33" ht="13.5" spans="1:18">
      <c r="A33" s="8" t="s">
        <v>79</v>
      </c>
      <c r="B33" s="9" t="str">
        <f>REPLACE([1]Sheet1!A134,9,6,"******")</f>
        <v>62292119******0316</v>
      </c>
      <c r="C33" s="8" t="s">
        <v>80</v>
      </c>
      <c r="D33" s="10" t="s">
        <v>44</v>
      </c>
      <c r="E33" s="10" t="s">
        <v>73</v>
      </c>
      <c r="F33" s="11" t="s">
        <v>74</v>
      </c>
      <c r="G33" s="12" t="s">
        <v>47</v>
      </c>
      <c r="H33" s="13">
        <v>68</v>
      </c>
      <c r="I33" s="13"/>
      <c r="J33" s="19"/>
      <c r="K33" s="13">
        <v>68</v>
      </c>
      <c r="L33" s="13">
        <v>77.66</v>
      </c>
      <c r="M33" s="13"/>
      <c r="N33" s="13">
        <f t="shared" si="0"/>
        <v>77.66</v>
      </c>
      <c r="O33" s="13">
        <f t="shared" si="1"/>
        <v>71.864</v>
      </c>
      <c r="P33" s="20">
        <v>4</v>
      </c>
      <c r="Q33" s="23" t="s">
        <v>26</v>
      </c>
      <c r="R33" s="22"/>
    </row>
    <row r="34" ht="13.5" spans="1:18">
      <c r="A34" s="8" t="s">
        <v>81</v>
      </c>
      <c r="B34" s="9" t="str">
        <f>REPLACE([1]Sheet1!A137,9,6,"******")</f>
        <v>51162219******2822</v>
      </c>
      <c r="C34" s="8" t="s">
        <v>82</v>
      </c>
      <c r="D34" s="10" t="s">
        <v>44</v>
      </c>
      <c r="E34" s="10" t="s">
        <v>73</v>
      </c>
      <c r="F34" s="11" t="s">
        <v>74</v>
      </c>
      <c r="G34" s="12" t="s">
        <v>47</v>
      </c>
      <c r="H34" s="13">
        <v>64</v>
      </c>
      <c r="I34" s="13"/>
      <c r="J34" s="19"/>
      <c r="K34" s="13">
        <v>64</v>
      </c>
      <c r="L34" s="13">
        <v>83.66</v>
      </c>
      <c r="M34" s="13"/>
      <c r="N34" s="13">
        <f t="shared" si="0"/>
        <v>83.66</v>
      </c>
      <c r="O34" s="13">
        <f t="shared" si="1"/>
        <v>71.864</v>
      </c>
      <c r="P34" s="20">
        <v>4</v>
      </c>
      <c r="Q34" s="23" t="s">
        <v>26</v>
      </c>
      <c r="R34" s="22"/>
    </row>
    <row r="35" ht="13.5" spans="1:18">
      <c r="A35" s="8" t="s">
        <v>83</v>
      </c>
      <c r="B35" s="9" t="str">
        <f>REPLACE([1]Sheet1!A145,9,6,"******")</f>
        <v>62232619******0040</v>
      </c>
      <c r="C35" s="8" t="s">
        <v>84</v>
      </c>
      <c r="D35" s="10" t="s">
        <v>44</v>
      </c>
      <c r="E35" s="10" t="s">
        <v>73</v>
      </c>
      <c r="F35" s="11" t="s">
        <v>74</v>
      </c>
      <c r="G35" s="12" t="s">
        <v>47</v>
      </c>
      <c r="H35" s="13">
        <v>52.5</v>
      </c>
      <c r="I35" s="13"/>
      <c r="J35" s="19"/>
      <c r="K35" s="13">
        <v>52.5</v>
      </c>
      <c r="L35" s="13">
        <v>82</v>
      </c>
      <c r="M35" s="13"/>
      <c r="N35" s="13">
        <f t="shared" si="0"/>
        <v>82</v>
      </c>
      <c r="O35" s="13">
        <f t="shared" si="1"/>
        <v>64.3</v>
      </c>
      <c r="P35" s="20">
        <v>6</v>
      </c>
      <c r="Q35" s="23" t="s">
        <v>26</v>
      </c>
      <c r="R35" s="22"/>
    </row>
    <row r="36" ht="13.5" spans="1:18">
      <c r="A36" s="8" t="s">
        <v>85</v>
      </c>
      <c r="B36" s="9" t="str">
        <f>REPLACE([1]Sheet1!A154,9,6,"******")</f>
        <v>61232219******1416</v>
      </c>
      <c r="C36" s="8" t="s">
        <v>86</v>
      </c>
      <c r="D36" s="10" t="s">
        <v>44</v>
      </c>
      <c r="E36" s="10" t="s">
        <v>87</v>
      </c>
      <c r="F36" s="11" t="s">
        <v>88</v>
      </c>
      <c r="G36" s="12" t="s">
        <v>25</v>
      </c>
      <c r="H36" s="13">
        <v>63</v>
      </c>
      <c r="I36" s="13"/>
      <c r="J36" s="19"/>
      <c r="K36" s="13">
        <v>63</v>
      </c>
      <c r="L36" s="13">
        <v>84.33</v>
      </c>
      <c r="M36" s="13"/>
      <c r="N36" s="13">
        <f t="shared" si="0"/>
        <v>84.33</v>
      </c>
      <c r="O36" s="13">
        <f t="shared" si="1"/>
        <v>71.532</v>
      </c>
      <c r="P36" s="20">
        <v>1</v>
      </c>
      <c r="Q36" s="23" t="s">
        <v>26</v>
      </c>
      <c r="R36" s="22"/>
    </row>
    <row r="37" ht="13.5" spans="1:18">
      <c r="A37" s="8" t="s">
        <v>89</v>
      </c>
      <c r="B37" s="9" t="str">
        <f>REPLACE([1]Sheet1!A155,9,6,"******")</f>
        <v>51082419******4121</v>
      </c>
      <c r="C37" s="8" t="s">
        <v>90</v>
      </c>
      <c r="D37" s="10" t="s">
        <v>44</v>
      </c>
      <c r="E37" s="10" t="s">
        <v>87</v>
      </c>
      <c r="F37" s="11" t="s">
        <v>88</v>
      </c>
      <c r="G37" s="12" t="s">
        <v>25</v>
      </c>
      <c r="H37" s="13">
        <v>59</v>
      </c>
      <c r="I37" s="13"/>
      <c r="J37" s="19"/>
      <c r="K37" s="13">
        <v>59</v>
      </c>
      <c r="L37" s="13">
        <v>82.66</v>
      </c>
      <c r="M37" s="13"/>
      <c r="N37" s="13">
        <f t="shared" ref="N37:N68" si="4">L37</f>
        <v>82.66</v>
      </c>
      <c r="O37" s="13">
        <f t="shared" ref="O37:O74" si="5">K37*0.6+N37*0.4</f>
        <v>68.464</v>
      </c>
      <c r="P37" s="20">
        <v>2</v>
      </c>
      <c r="Q37" s="23" t="s">
        <v>26</v>
      </c>
      <c r="R37" s="22"/>
    </row>
    <row r="38" ht="13.5" spans="1:18">
      <c r="A38" s="8"/>
      <c r="B38" s="9" t="str">
        <f>REPLACE([1]Sheet1!A156,9,6,"******")</f>
        <v>51082419******3629</v>
      </c>
      <c r="C38" s="8" t="s">
        <v>91</v>
      </c>
      <c r="D38" s="10" t="s">
        <v>44</v>
      </c>
      <c r="E38" s="10" t="s">
        <v>87</v>
      </c>
      <c r="F38" s="11" t="s">
        <v>88</v>
      </c>
      <c r="G38" s="12" t="s">
        <v>25</v>
      </c>
      <c r="H38" s="13">
        <v>58</v>
      </c>
      <c r="I38" s="13"/>
      <c r="J38" s="19"/>
      <c r="K38" s="13">
        <v>58</v>
      </c>
      <c r="L38" s="13">
        <v>84</v>
      </c>
      <c r="M38" s="13"/>
      <c r="N38" s="13">
        <f t="shared" si="4"/>
        <v>84</v>
      </c>
      <c r="O38" s="13">
        <f t="shared" si="5"/>
        <v>68.4</v>
      </c>
      <c r="P38" s="20">
        <v>3</v>
      </c>
      <c r="Q38" s="23"/>
      <c r="R38" s="22"/>
    </row>
    <row r="39" ht="13.5" spans="1:18">
      <c r="A39" s="8" t="s">
        <v>92</v>
      </c>
      <c r="B39" s="9" t="str">
        <f>REPLACE([1]Sheet1!A162,9,6,"******")</f>
        <v>51080219******0029</v>
      </c>
      <c r="C39" s="8" t="s">
        <v>93</v>
      </c>
      <c r="D39" s="10" t="s">
        <v>94</v>
      </c>
      <c r="E39" s="10" t="s">
        <v>95</v>
      </c>
      <c r="F39" s="11" t="s">
        <v>96</v>
      </c>
      <c r="G39" s="12" t="s">
        <v>97</v>
      </c>
      <c r="H39" s="13">
        <v>69</v>
      </c>
      <c r="I39" s="13"/>
      <c r="J39" s="19"/>
      <c r="K39" s="13">
        <v>69</v>
      </c>
      <c r="L39" s="13">
        <v>85.67</v>
      </c>
      <c r="M39" s="13"/>
      <c r="N39" s="13">
        <f t="shared" si="4"/>
        <v>85.67</v>
      </c>
      <c r="O39" s="13">
        <f t="shared" si="5"/>
        <v>75.668</v>
      </c>
      <c r="P39" s="20">
        <v>1</v>
      </c>
      <c r="Q39" s="23" t="s">
        <v>26</v>
      </c>
      <c r="R39" s="22"/>
    </row>
    <row r="40" ht="13.5" spans="1:18">
      <c r="A40" s="8" t="s">
        <v>98</v>
      </c>
      <c r="B40" s="9" t="str">
        <f>REPLACE([1]Sheet1!A163,9,6,"******")</f>
        <v>62042119******1347</v>
      </c>
      <c r="C40" s="8" t="s">
        <v>99</v>
      </c>
      <c r="D40" s="10" t="s">
        <v>94</v>
      </c>
      <c r="E40" s="10" t="s">
        <v>95</v>
      </c>
      <c r="F40" s="11" t="s">
        <v>96</v>
      </c>
      <c r="G40" s="12" t="s">
        <v>97</v>
      </c>
      <c r="H40" s="13">
        <v>67.5</v>
      </c>
      <c r="I40" s="13"/>
      <c r="J40" s="19"/>
      <c r="K40" s="13">
        <v>67.5</v>
      </c>
      <c r="L40" s="13">
        <v>77.33</v>
      </c>
      <c r="M40" s="13"/>
      <c r="N40" s="13">
        <f t="shared" si="4"/>
        <v>77.33</v>
      </c>
      <c r="O40" s="13">
        <f t="shared" si="5"/>
        <v>71.432</v>
      </c>
      <c r="P40" s="20">
        <v>2</v>
      </c>
      <c r="Q40" s="23" t="s">
        <v>26</v>
      </c>
      <c r="R40" s="22"/>
    </row>
    <row r="41" ht="13.5" spans="1:18">
      <c r="A41" s="8" t="s">
        <v>100</v>
      </c>
      <c r="B41" s="9" t="str">
        <f>REPLACE([1]Sheet1!A164,9,6,"******")</f>
        <v>51162319******5247</v>
      </c>
      <c r="C41" s="8" t="s">
        <v>101</v>
      </c>
      <c r="D41" s="10" t="s">
        <v>94</v>
      </c>
      <c r="E41" s="10" t="s">
        <v>95</v>
      </c>
      <c r="F41" s="11" t="s">
        <v>96</v>
      </c>
      <c r="G41" s="12" t="s">
        <v>97</v>
      </c>
      <c r="H41" s="13">
        <v>66.5</v>
      </c>
      <c r="I41" s="13"/>
      <c r="J41" s="19"/>
      <c r="K41" s="13">
        <v>66.5</v>
      </c>
      <c r="L41" s="13">
        <v>76</v>
      </c>
      <c r="M41" s="13"/>
      <c r="N41" s="13">
        <f t="shared" si="4"/>
        <v>76</v>
      </c>
      <c r="O41" s="13">
        <f t="shared" si="5"/>
        <v>70.3</v>
      </c>
      <c r="P41" s="20">
        <v>3</v>
      </c>
      <c r="Q41" s="23" t="s">
        <v>26</v>
      </c>
      <c r="R41" s="22"/>
    </row>
    <row r="42" ht="13.5" spans="1:18">
      <c r="A42" s="8" t="s">
        <v>102</v>
      </c>
      <c r="B42" s="9" t="str">
        <f>REPLACE([1]Sheet1!A169,9,6,"******")</f>
        <v>51081219******1847</v>
      </c>
      <c r="C42" s="8" t="s">
        <v>103</v>
      </c>
      <c r="D42" s="10" t="s">
        <v>94</v>
      </c>
      <c r="E42" s="10" t="s">
        <v>95</v>
      </c>
      <c r="F42" s="11" t="s">
        <v>96</v>
      </c>
      <c r="G42" s="12" t="s">
        <v>97</v>
      </c>
      <c r="H42" s="13">
        <v>62</v>
      </c>
      <c r="I42" s="13"/>
      <c r="J42" s="19"/>
      <c r="K42" s="13">
        <v>62</v>
      </c>
      <c r="L42" s="13">
        <v>82.67</v>
      </c>
      <c r="M42" s="13"/>
      <c r="N42" s="13">
        <f t="shared" si="4"/>
        <v>82.67</v>
      </c>
      <c r="O42" s="13">
        <f t="shared" si="5"/>
        <v>70.268</v>
      </c>
      <c r="P42" s="20">
        <v>4</v>
      </c>
      <c r="Q42" s="23" t="s">
        <v>26</v>
      </c>
      <c r="R42" s="22"/>
    </row>
    <row r="43" ht="13.5" spans="1:18">
      <c r="A43" s="8" t="s">
        <v>104</v>
      </c>
      <c r="B43" s="9" t="str">
        <f>REPLACE([1]Sheet1!A172,9,6,"******")</f>
        <v>51372219******2907</v>
      </c>
      <c r="C43" s="8" t="s">
        <v>105</v>
      </c>
      <c r="D43" s="10" t="s">
        <v>94</v>
      </c>
      <c r="E43" s="10" t="s">
        <v>95</v>
      </c>
      <c r="F43" s="11" t="s">
        <v>96</v>
      </c>
      <c r="G43" s="12" t="s">
        <v>97</v>
      </c>
      <c r="H43" s="13">
        <v>60.5</v>
      </c>
      <c r="I43" s="13"/>
      <c r="J43" s="19"/>
      <c r="K43" s="13">
        <v>60.5</v>
      </c>
      <c r="L43" s="13">
        <v>82.67</v>
      </c>
      <c r="M43" s="13"/>
      <c r="N43" s="13">
        <f t="shared" si="4"/>
        <v>82.67</v>
      </c>
      <c r="O43" s="13">
        <f t="shared" si="5"/>
        <v>69.368</v>
      </c>
      <c r="P43" s="20">
        <v>5</v>
      </c>
      <c r="Q43" s="23" t="s">
        <v>26</v>
      </c>
      <c r="R43" s="22"/>
    </row>
    <row r="44" ht="13.5" spans="1:18">
      <c r="A44" s="8"/>
      <c r="B44" s="9" t="str">
        <f>REPLACE([1]Sheet1!A165,9,6,"******")</f>
        <v>51081119******332x</v>
      </c>
      <c r="C44" s="8" t="s">
        <v>106</v>
      </c>
      <c r="D44" s="10" t="s">
        <v>94</v>
      </c>
      <c r="E44" s="10" t="s">
        <v>95</v>
      </c>
      <c r="F44" s="11" t="s">
        <v>96</v>
      </c>
      <c r="G44" s="12" t="s">
        <v>97</v>
      </c>
      <c r="H44" s="13">
        <v>65</v>
      </c>
      <c r="I44" s="13"/>
      <c r="J44" s="19"/>
      <c r="K44" s="13">
        <v>65</v>
      </c>
      <c r="L44" s="13">
        <v>75</v>
      </c>
      <c r="M44" s="13"/>
      <c r="N44" s="13">
        <f t="shared" si="4"/>
        <v>75</v>
      </c>
      <c r="O44" s="13">
        <f t="shared" si="5"/>
        <v>69</v>
      </c>
      <c r="P44" s="20">
        <v>6</v>
      </c>
      <c r="Q44" s="23"/>
      <c r="R44" s="22"/>
    </row>
    <row r="45" ht="13.5" spans="1:18">
      <c r="A45" s="8"/>
      <c r="B45" s="9" t="str">
        <f>REPLACE([1]Sheet1!A166,9,6,"******")</f>
        <v>62262319******0928</v>
      </c>
      <c r="C45" s="8" t="s">
        <v>107</v>
      </c>
      <c r="D45" s="10" t="s">
        <v>94</v>
      </c>
      <c r="E45" s="10" t="s">
        <v>95</v>
      </c>
      <c r="F45" s="11" t="s">
        <v>96</v>
      </c>
      <c r="G45" s="12" t="s">
        <v>97</v>
      </c>
      <c r="H45" s="13">
        <v>65</v>
      </c>
      <c r="I45" s="13"/>
      <c r="J45" s="19"/>
      <c r="K45" s="13">
        <v>65</v>
      </c>
      <c r="L45" s="13">
        <v>75</v>
      </c>
      <c r="M45" s="13"/>
      <c r="N45" s="13">
        <f t="shared" si="4"/>
        <v>75</v>
      </c>
      <c r="O45" s="13">
        <f t="shared" si="5"/>
        <v>69</v>
      </c>
      <c r="P45" s="20">
        <v>6</v>
      </c>
      <c r="Q45" s="23"/>
      <c r="R45" s="22"/>
    </row>
    <row r="46" ht="13.5" spans="1:18">
      <c r="A46" s="8"/>
      <c r="B46" s="9" t="str">
        <f>REPLACE([1]Sheet1!A178,9,6,"******")</f>
        <v>51062219******1527</v>
      </c>
      <c r="C46" s="8" t="s">
        <v>108</v>
      </c>
      <c r="D46" s="10" t="s">
        <v>94</v>
      </c>
      <c r="E46" s="10" t="s">
        <v>95</v>
      </c>
      <c r="F46" s="11" t="s">
        <v>96</v>
      </c>
      <c r="G46" s="12" t="s">
        <v>97</v>
      </c>
      <c r="H46" s="13">
        <v>58.5</v>
      </c>
      <c r="I46" s="13"/>
      <c r="J46" s="19"/>
      <c r="K46" s="13">
        <v>58.5</v>
      </c>
      <c r="L46" s="13">
        <v>82.67</v>
      </c>
      <c r="M46" s="13"/>
      <c r="N46" s="13">
        <f t="shared" si="4"/>
        <v>82.67</v>
      </c>
      <c r="O46" s="13">
        <f t="shared" si="5"/>
        <v>68.168</v>
      </c>
      <c r="P46" s="20">
        <v>8</v>
      </c>
      <c r="Q46" s="23"/>
      <c r="R46" s="22" t="s">
        <v>41</v>
      </c>
    </row>
    <row r="47" s="1" customFormat="1" ht="13.5" spans="1:18">
      <c r="A47" s="8"/>
      <c r="B47" s="9" t="str">
        <f>REPLACE([1]Sheet1!A168,9,6,"******")</f>
        <v>51080219******0024</v>
      </c>
      <c r="C47" s="8" t="s">
        <v>109</v>
      </c>
      <c r="D47" s="10" t="s">
        <v>94</v>
      </c>
      <c r="E47" s="10" t="s">
        <v>95</v>
      </c>
      <c r="F47" s="11" t="s">
        <v>96</v>
      </c>
      <c r="G47" s="12" t="s">
        <v>97</v>
      </c>
      <c r="H47" s="13">
        <v>62.5</v>
      </c>
      <c r="I47" s="13"/>
      <c r="J47" s="19"/>
      <c r="K47" s="13">
        <v>62.5</v>
      </c>
      <c r="L47" s="13">
        <v>75.67</v>
      </c>
      <c r="M47" s="13"/>
      <c r="N47" s="13">
        <f t="shared" si="4"/>
        <v>75.67</v>
      </c>
      <c r="O47" s="13">
        <f t="shared" si="5"/>
        <v>67.768</v>
      </c>
      <c r="P47" s="20">
        <v>9</v>
      </c>
      <c r="Q47" s="23"/>
      <c r="R47" s="22"/>
    </row>
    <row r="48" ht="13.5" spans="1:18">
      <c r="A48" s="8"/>
      <c r="B48" s="9" t="str">
        <f>REPLACE([1]Sheet1!A174,9,6,"******")</f>
        <v>51082419******7667</v>
      </c>
      <c r="C48" s="8" t="s">
        <v>110</v>
      </c>
      <c r="D48" s="10" t="s">
        <v>94</v>
      </c>
      <c r="E48" s="10" t="s">
        <v>95</v>
      </c>
      <c r="F48" s="11" t="s">
        <v>96</v>
      </c>
      <c r="G48" s="12" t="s">
        <v>97</v>
      </c>
      <c r="H48" s="13">
        <v>60</v>
      </c>
      <c r="I48" s="13"/>
      <c r="J48" s="19"/>
      <c r="K48" s="13">
        <v>60</v>
      </c>
      <c r="L48" s="13">
        <v>78.33</v>
      </c>
      <c r="M48" s="13"/>
      <c r="N48" s="13">
        <f t="shared" si="4"/>
        <v>78.33</v>
      </c>
      <c r="O48" s="13">
        <f t="shared" si="5"/>
        <v>67.332</v>
      </c>
      <c r="P48" s="20">
        <v>10</v>
      </c>
      <c r="Q48" s="23"/>
      <c r="R48" s="22"/>
    </row>
    <row r="49" ht="13.5" spans="1:18">
      <c r="A49" s="8"/>
      <c r="B49" s="9" t="str">
        <f>REPLACE([1]Sheet1!A167,9,6,"******")</f>
        <v>51081219******3624</v>
      </c>
      <c r="C49" s="8" t="s">
        <v>111</v>
      </c>
      <c r="D49" s="10" t="s">
        <v>94</v>
      </c>
      <c r="E49" s="10" t="s">
        <v>95</v>
      </c>
      <c r="F49" s="11" t="s">
        <v>96</v>
      </c>
      <c r="G49" s="12" t="s">
        <v>97</v>
      </c>
      <c r="H49" s="13">
        <v>63</v>
      </c>
      <c r="I49" s="13"/>
      <c r="J49" s="19"/>
      <c r="K49" s="13">
        <v>63</v>
      </c>
      <c r="L49" s="13">
        <v>68.33</v>
      </c>
      <c r="M49" s="13"/>
      <c r="N49" s="13">
        <f t="shared" si="4"/>
        <v>68.33</v>
      </c>
      <c r="O49" s="13">
        <f t="shared" si="5"/>
        <v>65.132</v>
      </c>
      <c r="P49" s="20">
        <v>11</v>
      </c>
      <c r="Q49" s="23"/>
      <c r="R49" s="22"/>
    </row>
    <row r="50" ht="13.5" spans="1:18">
      <c r="A50" s="8"/>
      <c r="B50" s="9" t="str">
        <f>REPLACE([1]Sheet1!A173,9,6,"******")</f>
        <v>51010819******3044</v>
      </c>
      <c r="C50" s="8" t="s">
        <v>112</v>
      </c>
      <c r="D50" s="10" t="s">
        <v>94</v>
      </c>
      <c r="E50" s="10" t="s">
        <v>95</v>
      </c>
      <c r="F50" s="11" t="s">
        <v>96</v>
      </c>
      <c r="G50" s="12" t="s">
        <v>97</v>
      </c>
      <c r="H50" s="13">
        <v>60</v>
      </c>
      <c r="I50" s="13"/>
      <c r="J50" s="19"/>
      <c r="K50" s="13">
        <v>60</v>
      </c>
      <c r="L50" s="13">
        <v>69.67</v>
      </c>
      <c r="M50" s="13"/>
      <c r="N50" s="13">
        <f t="shared" si="4"/>
        <v>69.67</v>
      </c>
      <c r="O50" s="13">
        <f t="shared" si="5"/>
        <v>63.868</v>
      </c>
      <c r="P50" s="20">
        <v>12</v>
      </c>
      <c r="Q50" s="23"/>
      <c r="R50" s="22"/>
    </row>
    <row r="51" ht="13.5" spans="1:18">
      <c r="A51" s="14"/>
      <c r="B51" s="15" t="str">
        <f>REPLACE([1]Sheet1!A170,9,6,"******")</f>
        <v>51082319******6565</v>
      </c>
      <c r="C51" s="14" t="s">
        <v>113</v>
      </c>
      <c r="D51" s="10" t="s">
        <v>94</v>
      </c>
      <c r="E51" s="10" t="s">
        <v>95</v>
      </c>
      <c r="F51" s="10" t="s">
        <v>96</v>
      </c>
      <c r="G51" s="16" t="s">
        <v>97</v>
      </c>
      <c r="H51" s="17">
        <v>62</v>
      </c>
      <c r="I51" s="17"/>
      <c r="J51" s="21"/>
      <c r="K51" s="17">
        <v>62</v>
      </c>
      <c r="L51" s="17">
        <v>65.33</v>
      </c>
      <c r="M51" s="17"/>
      <c r="N51" s="13">
        <f t="shared" si="4"/>
        <v>65.33</v>
      </c>
      <c r="O51" s="13">
        <f t="shared" si="5"/>
        <v>63.332</v>
      </c>
      <c r="P51" s="20">
        <v>13</v>
      </c>
      <c r="Q51" s="23"/>
      <c r="R51" s="22"/>
    </row>
    <row r="52" customHeight="1" spans="1:18">
      <c r="A52" s="8" t="s">
        <v>114</v>
      </c>
      <c r="B52" s="9" t="str">
        <f>REPLACE([1]Sheet1!A241,9,6,"******")</f>
        <v>51130319******6069</v>
      </c>
      <c r="C52" s="8" t="s">
        <v>115</v>
      </c>
      <c r="D52" s="10" t="s">
        <v>116</v>
      </c>
      <c r="E52" s="10" t="s">
        <v>45</v>
      </c>
      <c r="F52" s="11" t="s">
        <v>117</v>
      </c>
      <c r="G52" s="12" t="s">
        <v>118</v>
      </c>
      <c r="H52" s="13">
        <v>68.5</v>
      </c>
      <c r="I52" s="13"/>
      <c r="J52" s="19"/>
      <c r="K52" s="13">
        <v>68.5</v>
      </c>
      <c r="L52" s="13">
        <v>80.67</v>
      </c>
      <c r="M52" s="13"/>
      <c r="N52" s="13">
        <f t="shared" si="4"/>
        <v>80.67</v>
      </c>
      <c r="O52" s="13">
        <f t="shared" si="5"/>
        <v>73.368</v>
      </c>
      <c r="P52" s="20">
        <v>1</v>
      </c>
      <c r="Q52" s="23" t="s">
        <v>26</v>
      </c>
      <c r="R52" s="22"/>
    </row>
    <row r="53" customHeight="1" spans="1:18">
      <c r="A53" s="8" t="s">
        <v>119</v>
      </c>
      <c r="B53" s="9" t="str">
        <f>REPLACE([1]Sheet1!A242,9,6,"******")</f>
        <v>51370119******5628</v>
      </c>
      <c r="C53" s="8" t="s">
        <v>120</v>
      </c>
      <c r="D53" s="10" t="s">
        <v>116</v>
      </c>
      <c r="E53" s="10" t="s">
        <v>45</v>
      </c>
      <c r="F53" s="11" t="s">
        <v>117</v>
      </c>
      <c r="G53" s="12" t="s">
        <v>118</v>
      </c>
      <c r="H53" s="13">
        <v>65.5</v>
      </c>
      <c r="I53" s="13"/>
      <c r="J53" s="19"/>
      <c r="K53" s="13">
        <v>65.5</v>
      </c>
      <c r="L53" s="13">
        <v>83</v>
      </c>
      <c r="M53" s="13"/>
      <c r="N53" s="13">
        <f t="shared" si="4"/>
        <v>83</v>
      </c>
      <c r="O53" s="13">
        <f t="shared" si="5"/>
        <v>72.5</v>
      </c>
      <c r="P53" s="20">
        <v>2</v>
      </c>
      <c r="Q53" s="23" t="s">
        <v>26</v>
      </c>
      <c r="R53" s="22"/>
    </row>
    <row r="54" customHeight="1" spans="1:18">
      <c r="A54" s="8" t="s">
        <v>121</v>
      </c>
      <c r="B54" s="9" t="str">
        <f>REPLACE([1]Sheet1!A244,9,6,"******")</f>
        <v>51080219******4128</v>
      </c>
      <c r="C54" s="8" t="s">
        <v>122</v>
      </c>
      <c r="D54" s="10" t="s">
        <v>116</v>
      </c>
      <c r="E54" s="10" t="s">
        <v>45</v>
      </c>
      <c r="F54" s="11" t="s">
        <v>117</v>
      </c>
      <c r="G54" s="12" t="s">
        <v>118</v>
      </c>
      <c r="H54" s="13">
        <v>63.5</v>
      </c>
      <c r="I54" s="13"/>
      <c r="J54" s="19"/>
      <c r="K54" s="13">
        <v>63.5</v>
      </c>
      <c r="L54" s="13">
        <v>81.33</v>
      </c>
      <c r="M54" s="13"/>
      <c r="N54" s="13">
        <f t="shared" si="4"/>
        <v>81.33</v>
      </c>
      <c r="O54" s="13">
        <f t="shared" si="5"/>
        <v>70.632</v>
      </c>
      <c r="P54" s="20">
        <v>3</v>
      </c>
      <c r="Q54" s="23" t="s">
        <v>26</v>
      </c>
      <c r="R54" s="22"/>
    </row>
    <row r="55" customHeight="1" spans="1:18">
      <c r="A55" s="8"/>
      <c r="B55" s="9" t="str">
        <f>REPLACE([1]Sheet1!A250,9,6,"******")</f>
        <v>61232119******1127</v>
      </c>
      <c r="C55" s="8" t="s">
        <v>123</v>
      </c>
      <c r="D55" s="10" t="s">
        <v>116</v>
      </c>
      <c r="E55" s="10" t="s">
        <v>45</v>
      </c>
      <c r="F55" s="11" t="s">
        <v>117</v>
      </c>
      <c r="G55" s="12" t="s">
        <v>118</v>
      </c>
      <c r="H55" s="13">
        <v>61</v>
      </c>
      <c r="I55" s="13"/>
      <c r="J55" s="19"/>
      <c r="K55" s="13">
        <v>61</v>
      </c>
      <c r="L55" s="13">
        <v>81.33</v>
      </c>
      <c r="M55" s="13"/>
      <c r="N55" s="13">
        <f t="shared" si="4"/>
        <v>81.33</v>
      </c>
      <c r="O55" s="13">
        <f t="shared" si="5"/>
        <v>69.132</v>
      </c>
      <c r="P55" s="20">
        <v>4</v>
      </c>
      <c r="Q55" s="23"/>
      <c r="R55" s="22"/>
    </row>
    <row r="56" customHeight="1" spans="1:18">
      <c r="A56" s="8"/>
      <c r="B56" s="9" t="str">
        <f>REPLACE([1]Sheet1!A249,9,6,"******")</f>
        <v>51082119******744x</v>
      </c>
      <c r="C56" s="8" t="s">
        <v>124</v>
      </c>
      <c r="D56" s="10" t="s">
        <v>116</v>
      </c>
      <c r="E56" s="10" t="s">
        <v>45</v>
      </c>
      <c r="F56" s="11" t="s">
        <v>117</v>
      </c>
      <c r="G56" s="12" t="s">
        <v>118</v>
      </c>
      <c r="H56" s="13">
        <v>61</v>
      </c>
      <c r="I56" s="13"/>
      <c r="J56" s="19"/>
      <c r="K56" s="13">
        <v>61</v>
      </c>
      <c r="L56" s="13">
        <v>80.33</v>
      </c>
      <c r="M56" s="13"/>
      <c r="N56" s="13">
        <f t="shared" si="4"/>
        <v>80.33</v>
      </c>
      <c r="O56" s="13">
        <f t="shared" si="5"/>
        <v>68.732</v>
      </c>
      <c r="P56" s="20">
        <v>5</v>
      </c>
      <c r="Q56" s="23"/>
      <c r="R56" s="22"/>
    </row>
    <row r="57" customHeight="1" spans="1:18">
      <c r="A57" s="8"/>
      <c r="B57" s="9" t="str">
        <f>REPLACE([1]Sheet1!A248,9,6,"******")</f>
        <v>51082119******2126</v>
      </c>
      <c r="C57" s="8" t="s">
        <v>125</v>
      </c>
      <c r="D57" s="10" t="s">
        <v>116</v>
      </c>
      <c r="E57" s="10" t="s">
        <v>45</v>
      </c>
      <c r="F57" s="11" t="s">
        <v>117</v>
      </c>
      <c r="G57" s="12" t="s">
        <v>118</v>
      </c>
      <c r="H57" s="13">
        <v>61</v>
      </c>
      <c r="I57" s="13"/>
      <c r="J57" s="19"/>
      <c r="K57" s="13">
        <v>61</v>
      </c>
      <c r="L57" s="13">
        <v>78.33</v>
      </c>
      <c r="M57" s="13"/>
      <c r="N57" s="13">
        <f t="shared" si="4"/>
        <v>78.33</v>
      </c>
      <c r="O57" s="13">
        <f t="shared" si="5"/>
        <v>67.932</v>
      </c>
      <c r="P57" s="20">
        <v>6</v>
      </c>
      <c r="Q57" s="23"/>
      <c r="R57" s="22"/>
    </row>
    <row r="58" customHeight="1" spans="1:18">
      <c r="A58" s="8"/>
      <c r="B58" s="9" t="str">
        <f>REPLACE([1]Sheet1!A254,9,6,"******")</f>
        <v>51082419******5981</v>
      </c>
      <c r="C58" s="8" t="s">
        <v>126</v>
      </c>
      <c r="D58" s="10" t="s">
        <v>116</v>
      </c>
      <c r="E58" s="10" t="s">
        <v>45</v>
      </c>
      <c r="F58" s="11" t="s">
        <v>117</v>
      </c>
      <c r="G58" s="12" t="s">
        <v>118</v>
      </c>
      <c r="H58" s="13">
        <v>57.5</v>
      </c>
      <c r="I58" s="13"/>
      <c r="J58" s="19"/>
      <c r="K58" s="13">
        <v>57.5</v>
      </c>
      <c r="L58" s="13">
        <v>77.33</v>
      </c>
      <c r="M58" s="13"/>
      <c r="N58" s="13">
        <f t="shared" si="4"/>
        <v>77.33</v>
      </c>
      <c r="O58" s="13">
        <f t="shared" si="5"/>
        <v>65.432</v>
      </c>
      <c r="P58" s="20">
        <v>7</v>
      </c>
      <c r="Q58" s="23"/>
      <c r="R58" s="23" t="s">
        <v>41</v>
      </c>
    </row>
    <row r="59" ht="13.5" spans="1:18">
      <c r="A59" s="8" t="s">
        <v>127</v>
      </c>
      <c r="B59" s="9" t="str">
        <f>REPLACE([1]Sheet1!A292,9,6,"******")</f>
        <v>51082419******2242</v>
      </c>
      <c r="C59" s="8" t="s">
        <v>128</v>
      </c>
      <c r="D59" s="10" t="s">
        <v>116</v>
      </c>
      <c r="E59" s="10" t="s">
        <v>73</v>
      </c>
      <c r="F59" s="11" t="s">
        <v>129</v>
      </c>
      <c r="G59" s="12" t="s">
        <v>25</v>
      </c>
      <c r="H59" s="13">
        <v>62</v>
      </c>
      <c r="I59" s="13"/>
      <c r="J59" s="19"/>
      <c r="K59" s="13">
        <v>62</v>
      </c>
      <c r="L59" s="13">
        <v>83.66</v>
      </c>
      <c r="M59" s="13"/>
      <c r="N59" s="13">
        <f t="shared" si="4"/>
        <v>83.66</v>
      </c>
      <c r="O59" s="13">
        <f t="shared" si="5"/>
        <v>70.664</v>
      </c>
      <c r="P59" s="20">
        <v>1</v>
      </c>
      <c r="Q59" s="23" t="s">
        <v>26</v>
      </c>
      <c r="R59" s="22"/>
    </row>
    <row r="60" ht="13.5" spans="1:18">
      <c r="A60" s="8" t="s">
        <v>130</v>
      </c>
      <c r="B60" s="9" t="str">
        <f>REPLACE([1]Sheet1!A295,9,6,"******")</f>
        <v>51082119******2148</v>
      </c>
      <c r="C60" s="8" t="s">
        <v>131</v>
      </c>
      <c r="D60" s="10" t="s">
        <v>116</v>
      </c>
      <c r="E60" s="10" t="s">
        <v>73</v>
      </c>
      <c r="F60" s="11" t="s">
        <v>129</v>
      </c>
      <c r="G60" s="12" t="s">
        <v>25</v>
      </c>
      <c r="H60" s="13">
        <v>56.5</v>
      </c>
      <c r="I60" s="13"/>
      <c r="J60" s="19"/>
      <c r="K60" s="13">
        <v>56.5</v>
      </c>
      <c r="L60" s="13">
        <v>82.66</v>
      </c>
      <c r="M60" s="13"/>
      <c r="N60" s="13">
        <f t="shared" si="4"/>
        <v>82.66</v>
      </c>
      <c r="O60" s="13">
        <f t="shared" si="5"/>
        <v>66.964</v>
      </c>
      <c r="P60" s="20">
        <v>2</v>
      </c>
      <c r="Q60" s="23" t="s">
        <v>26</v>
      </c>
      <c r="R60" s="22"/>
    </row>
    <row r="61" ht="13.5" spans="1:18">
      <c r="A61" s="8"/>
      <c r="B61" s="9" t="str">
        <f>REPLACE([1]Sheet1!A300,9,6,"******")</f>
        <v>51080219******4122</v>
      </c>
      <c r="C61" s="8" t="s">
        <v>132</v>
      </c>
      <c r="D61" s="10" t="s">
        <v>116</v>
      </c>
      <c r="E61" s="10" t="s">
        <v>73</v>
      </c>
      <c r="F61" s="11" t="s">
        <v>129</v>
      </c>
      <c r="G61" s="12" t="s">
        <v>25</v>
      </c>
      <c r="H61" s="13">
        <v>50.5</v>
      </c>
      <c r="I61" s="13"/>
      <c r="J61" s="19"/>
      <c r="K61" s="13">
        <v>50.5</v>
      </c>
      <c r="L61" s="13">
        <v>83.33</v>
      </c>
      <c r="M61" s="13"/>
      <c r="N61" s="13">
        <f t="shared" si="4"/>
        <v>83.33</v>
      </c>
      <c r="O61" s="13">
        <f t="shared" si="5"/>
        <v>63.632</v>
      </c>
      <c r="P61" s="20">
        <v>3</v>
      </c>
      <c r="Q61" s="23"/>
      <c r="R61" s="23" t="s">
        <v>41</v>
      </c>
    </row>
    <row r="62" ht="13.5" spans="1:18">
      <c r="A62" s="8"/>
      <c r="B62" s="9" t="str">
        <f>REPLACE([1]Sheet1!A303,9,6,"******")</f>
        <v>51082419******6544</v>
      </c>
      <c r="C62" s="8" t="s">
        <v>133</v>
      </c>
      <c r="D62" s="10" t="s">
        <v>116</v>
      </c>
      <c r="E62" s="10" t="s">
        <v>73</v>
      </c>
      <c r="F62" s="11" t="s">
        <v>129</v>
      </c>
      <c r="G62" s="12" t="s">
        <v>25</v>
      </c>
      <c r="H62" s="13">
        <v>49.5</v>
      </c>
      <c r="I62" s="13"/>
      <c r="J62" s="19"/>
      <c r="K62" s="13">
        <v>49.5</v>
      </c>
      <c r="L62" s="13">
        <v>79.66</v>
      </c>
      <c r="M62" s="13"/>
      <c r="N62" s="13">
        <f t="shared" si="4"/>
        <v>79.66</v>
      </c>
      <c r="O62" s="13">
        <f t="shared" si="5"/>
        <v>61.564</v>
      </c>
      <c r="P62" s="20">
        <v>4</v>
      </c>
      <c r="Q62" s="23"/>
      <c r="R62" s="23" t="s">
        <v>41</v>
      </c>
    </row>
    <row r="63" ht="13.5" spans="1:18">
      <c r="A63" s="8" t="s">
        <v>134</v>
      </c>
      <c r="B63" s="9" t="str">
        <f>REPLACE([1]Sheet1!A684,9,6,"******")</f>
        <v>51082419******9043</v>
      </c>
      <c r="C63" s="8" t="s">
        <v>135</v>
      </c>
      <c r="D63" s="10" t="s">
        <v>136</v>
      </c>
      <c r="E63" s="10" t="s">
        <v>137</v>
      </c>
      <c r="F63" s="11" t="s">
        <v>138</v>
      </c>
      <c r="G63" s="12" t="s">
        <v>25</v>
      </c>
      <c r="H63" s="13">
        <v>50</v>
      </c>
      <c r="I63" s="13"/>
      <c r="J63" s="13"/>
      <c r="K63" s="13">
        <v>50</v>
      </c>
      <c r="L63" s="13">
        <v>86.33</v>
      </c>
      <c r="M63" s="13"/>
      <c r="N63" s="13">
        <f t="shared" si="4"/>
        <v>86.33</v>
      </c>
      <c r="O63" s="13">
        <f t="shared" si="5"/>
        <v>64.532</v>
      </c>
      <c r="P63" s="20">
        <v>1</v>
      </c>
      <c r="Q63" s="23" t="s">
        <v>26</v>
      </c>
      <c r="R63" s="22" t="s">
        <v>41</v>
      </c>
    </row>
    <row r="64" ht="13.5" spans="1:18">
      <c r="A64" s="8" t="s">
        <v>139</v>
      </c>
      <c r="B64" s="9" t="str">
        <f>REPLACE([1]Sheet1!A679,9,6,"******")</f>
        <v>51132219******8942</v>
      </c>
      <c r="C64" s="8" t="s">
        <v>140</v>
      </c>
      <c r="D64" s="10" t="s">
        <v>136</v>
      </c>
      <c r="E64" s="10" t="s">
        <v>137</v>
      </c>
      <c r="F64" s="11" t="s">
        <v>138</v>
      </c>
      <c r="G64" s="12" t="s">
        <v>25</v>
      </c>
      <c r="H64" s="13">
        <v>61</v>
      </c>
      <c r="I64" s="13"/>
      <c r="J64" s="13"/>
      <c r="K64" s="13">
        <v>61</v>
      </c>
      <c r="L64" s="13">
        <v>68.33</v>
      </c>
      <c r="M64" s="13"/>
      <c r="N64" s="13">
        <f t="shared" si="4"/>
        <v>68.33</v>
      </c>
      <c r="O64" s="13">
        <f t="shared" si="5"/>
        <v>63.932</v>
      </c>
      <c r="P64" s="20">
        <v>2</v>
      </c>
      <c r="Q64" s="23" t="s">
        <v>26</v>
      </c>
      <c r="R64" s="22"/>
    </row>
    <row r="65" ht="13.5" spans="1:18">
      <c r="A65" s="8"/>
      <c r="B65" s="9" t="str">
        <f>REPLACE([1]Sheet1!A678,9,6,"******")</f>
        <v>51018119******6426</v>
      </c>
      <c r="C65" s="8" t="s">
        <v>141</v>
      </c>
      <c r="D65" s="10" t="s">
        <v>136</v>
      </c>
      <c r="E65" s="10" t="s">
        <v>137</v>
      </c>
      <c r="F65" s="11" t="s">
        <v>138</v>
      </c>
      <c r="G65" s="12" t="s">
        <v>25</v>
      </c>
      <c r="H65" s="13">
        <v>63</v>
      </c>
      <c r="I65" s="13"/>
      <c r="J65" s="13"/>
      <c r="K65" s="13">
        <v>63</v>
      </c>
      <c r="L65" s="13">
        <v>64.67</v>
      </c>
      <c r="M65" s="13"/>
      <c r="N65" s="13">
        <f t="shared" si="4"/>
        <v>64.67</v>
      </c>
      <c r="O65" s="13">
        <f t="shared" si="5"/>
        <v>63.668</v>
      </c>
      <c r="P65" s="20">
        <v>3</v>
      </c>
      <c r="Q65" s="23"/>
      <c r="R65" s="22"/>
    </row>
    <row r="66" ht="13.5" spans="1:18">
      <c r="A66" s="8"/>
      <c r="B66" s="9" t="str">
        <f>REPLACE([1]Sheet1!A680,9,6,"******")</f>
        <v>50023319******2021</v>
      </c>
      <c r="C66" s="8" t="s">
        <v>142</v>
      </c>
      <c r="D66" s="10" t="s">
        <v>136</v>
      </c>
      <c r="E66" s="10" t="s">
        <v>137</v>
      </c>
      <c r="F66" s="11" t="s">
        <v>138</v>
      </c>
      <c r="G66" s="12" t="s">
        <v>25</v>
      </c>
      <c r="H66" s="13">
        <v>60.5</v>
      </c>
      <c r="I66" s="13"/>
      <c r="J66" s="13"/>
      <c r="K66" s="13">
        <v>60.5</v>
      </c>
      <c r="L66" s="13">
        <v>66.67</v>
      </c>
      <c r="M66" s="13"/>
      <c r="N66" s="13">
        <f t="shared" si="4"/>
        <v>66.67</v>
      </c>
      <c r="O66" s="13">
        <f t="shared" si="5"/>
        <v>62.968</v>
      </c>
      <c r="P66" s="20">
        <v>4</v>
      </c>
      <c r="Q66" s="23"/>
      <c r="R66" s="22"/>
    </row>
    <row r="67" ht="13.5" spans="1:18">
      <c r="A67" s="8"/>
      <c r="B67" s="9" t="str">
        <f>REPLACE([1]Sheet1!A683,9,6,"******")</f>
        <v>51082419******5888</v>
      </c>
      <c r="C67" s="8" t="s">
        <v>143</v>
      </c>
      <c r="D67" s="10" t="s">
        <v>136</v>
      </c>
      <c r="E67" s="10" t="s">
        <v>137</v>
      </c>
      <c r="F67" s="11" t="s">
        <v>138</v>
      </c>
      <c r="G67" s="12" t="s">
        <v>25</v>
      </c>
      <c r="H67" s="13">
        <v>57</v>
      </c>
      <c r="I67" s="13"/>
      <c r="J67" s="13"/>
      <c r="K67" s="13">
        <v>57</v>
      </c>
      <c r="L67" s="13">
        <v>68.67</v>
      </c>
      <c r="M67" s="13"/>
      <c r="N67" s="13">
        <f t="shared" si="4"/>
        <v>68.67</v>
      </c>
      <c r="O67" s="13">
        <f t="shared" si="5"/>
        <v>61.668</v>
      </c>
      <c r="P67" s="20">
        <v>5</v>
      </c>
      <c r="Q67" s="23"/>
      <c r="R67" s="22"/>
    </row>
    <row r="68" ht="13.5" spans="1:18">
      <c r="A68" s="8" t="s">
        <v>144</v>
      </c>
      <c r="B68" s="9" t="str">
        <f>REPLACE([1]Sheet1!A692,9,6,"******")</f>
        <v>51082319******9331</v>
      </c>
      <c r="C68" s="8" t="s">
        <v>145</v>
      </c>
      <c r="D68" s="10" t="s">
        <v>116</v>
      </c>
      <c r="E68" s="10" t="s">
        <v>146</v>
      </c>
      <c r="F68" s="11" t="s">
        <v>147</v>
      </c>
      <c r="G68" s="12" t="s">
        <v>148</v>
      </c>
      <c r="H68" s="13">
        <v>53</v>
      </c>
      <c r="I68" s="13"/>
      <c r="J68" s="13"/>
      <c r="K68" s="13">
        <v>53</v>
      </c>
      <c r="L68" s="13">
        <v>84</v>
      </c>
      <c r="M68" s="13"/>
      <c r="N68" s="13">
        <f t="shared" si="4"/>
        <v>84</v>
      </c>
      <c r="O68" s="13">
        <f t="shared" si="5"/>
        <v>65.4</v>
      </c>
      <c r="P68" s="20">
        <v>1</v>
      </c>
      <c r="Q68" s="23" t="s">
        <v>26</v>
      </c>
      <c r="R68" s="22"/>
    </row>
    <row r="69" customHeight="1" spans="1:18">
      <c r="A69" s="8" t="s">
        <v>149</v>
      </c>
      <c r="B69" s="9" t="str">
        <f>REPLACE([1]Sheet1!A314,9,6,"******")</f>
        <v>62052119******7011</v>
      </c>
      <c r="C69" s="8" t="s">
        <v>150</v>
      </c>
      <c r="D69" s="10" t="s">
        <v>44</v>
      </c>
      <c r="E69" s="10" t="s">
        <v>151</v>
      </c>
      <c r="F69" s="11" t="s">
        <v>152</v>
      </c>
      <c r="G69" s="12" t="s">
        <v>25</v>
      </c>
      <c r="H69" s="13">
        <v>69</v>
      </c>
      <c r="I69" s="13"/>
      <c r="J69" s="19"/>
      <c r="K69" s="13">
        <v>69</v>
      </c>
      <c r="L69" s="13">
        <v>82</v>
      </c>
      <c r="M69" s="13">
        <v>79.33</v>
      </c>
      <c r="N69" s="13">
        <f t="shared" ref="N69:N74" si="6">L69*0.7+M69*0.3</f>
        <v>81.199</v>
      </c>
      <c r="O69" s="13">
        <f t="shared" si="5"/>
        <v>73.8796</v>
      </c>
      <c r="P69" s="20">
        <v>1</v>
      </c>
      <c r="Q69" s="23" t="s">
        <v>26</v>
      </c>
      <c r="R69" s="22"/>
    </row>
    <row r="70" customHeight="1" spans="1:18">
      <c r="A70" s="8" t="s">
        <v>153</v>
      </c>
      <c r="B70" s="9" t="str">
        <f>REPLACE([1]Sheet1!A318,9,6,"******")</f>
        <v>51082119******7444</v>
      </c>
      <c r="C70" s="8" t="s">
        <v>154</v>
      </c>
      <c r="D70" s="10" t="s">
        <v>44</v>
      </c>
      <c r="E70" s="10" t="s">
        <v>151</v>
      </c>
      <c r="F70" s="11" t="s">
        <v>152</v>
      </c>
      <c r="G70" s="12" t="s">
        <v>25</v>
      </c>
      <c r="H70" s="13">
        <v>61.5</v>
      </c>
      <c r="I70" s="13"/>
      <c r="J70" s="19"/>
      <c r="K70" s="13">
        <v>61.5</v>
      </c>
      <c r="L70" s="13">
        <v>87</v>
      </c>
      <c r="M70" s="13">
        <v>86</v>
      </c>
      <c r="N70" s="13">
        <f t="shared" si="6"/>
        <v>86.7</v>
      </c>
      <c r="O70" s="13">
        <f t="shared" si="5"/>
        <v>71.58</v>
      </c>
      <c r="P70" s="20">
        <v>2</v>
      </c>
      <c r="Q70" s="23" t="s">
        <v>26</v>
      </c>
      <c r="R70" s="22"/>
    </row>
    <row r="71" customHeight="1" spans="1:18">
      <c r="A71" s="8"/>
      <c r="B71" s="9" t="str">
        <f>REPLACE([1]Sheet1!A315,9,6,"******")</f>
        <v>41120219******152x</v>
      </c>
      <c r="C71" s="8" t="s">
        <v>155</v>
      </c>
      <c r="D71" s="10" t="s">
        <v>44</v>
      </c>
      <c r="E71" s="10" t="s">
        <v>151</v>
      </c>
      <c r="F71" s="11" t="s">
        <v>152</v>
      </c>
      <c r="G71" s="12" t="s">
        <v>25</v>
      </c>
      <c r="H71" s="13">
        <v>65.5</v>
      </c>
      <c r="I71" s="13"/>
      <c r="J71" s="19"/>
      <c r="K71" s="13">
        <v>65.5</v>
      </c>
      <c r="L71" s="13">
        <v>79.33</v>
      </c>
      <c r="M71" s="13">
        <v>62.33</v>
      </c>
      <c r="N71" s="13">
        <f t="shared" si="6"/>
        <v>74.23</v>
      </c>
      <c r="O71" s="13">
        <f t="shared" si="5"/>
        <v>68.992</v>
      </c>
      <c r="P71" s="20">
        <v>3</v>
      </c>
      <c r="Q71" s="23"/>
      <c r="R71" s="22"/>
    </row>
    <row r="72" customHeight="1" spans="1:18">
      <c r="A72" s="8"/>
      <c r="B72" s="9" t="str">
        <f>REPLACE([1]Sheet1!A321,9,6,"******")</f>
        <v>51080219******5223</v>
      </c>
      <c r="C72" s="8" t="s">
        <v>156</v>
      </c>
      <c r="D72" s="10" t="s">
        <v>44</v>
      </c>
      <c r="E72" s="10" t="s">
        <v>151</v>
      </c>
      <c r="F72" s="11" t="s">
        <v>152</v>
      </c>
      <c r="G72" s="12" t="s">
        <v>25</v>
      </c>
      <c r="H72" s="13">
        <v>59.5</v>
      </c>
      <c r="I72" s="13"/>
      <c r="J72" s="19"/>
      <c r="K72" s="13">
        <v>59.5</v>
      </c>
      <c r="L72" s="13">
        <v>83.67</v>
      </c>
      <c r="M72" s="13">
        <v>78</v>
      </c>
      <c r="N72" s="13">
        <f t="shared" si="6"/>
        <v>81.969</v>
      </c>
      <c r="O72" s="13">
        <f t="shared" si="5"/>
        <v>68.4876</v>
      </c>
      <c r="P72" s="20">
        <v>4</v>
      </c>
      <c r="Q72" s="23"/>
      <c r="R72" s="23" t="s">
        <v>41</v>
      </c>
    </row>
    <row r="73" s="1" customFormat="1" customHeight="1" spans="1:18">
      <c r="A73" s="14"/>
      <c r="B73" s="15" t="str">
        <f>REPLACE([1]Sheet1!A320,9,6,"******")</f>
        <v>51082419******0226</v>
      </c>
      <c r="C73" s="14" t="s">
        <v>157</v>
      </c>
      <c r="D73" s="10" t="s">
        <v>44</v>
      </c>
      <c r="E73" s="10" t="s">
        <v>151</v>
      </c>
      <c r="F73" s="10" t="s">
        <v>152</v>
      </c>
      <c r="G73" s="16" t="s">
        <v>25</v>
      </c>
      <c r="H73" s="17">
        <v>60.5</v>
      </c>
      <c r="I73" s="17"/>
      <c r="J73" s="21"/>
      <c r="K73" s="17">
        <v>60.5</v>
      </c>
      <c r="L73" s="17">
        <v>81.67</v>
      </c>
      <c r="M73" s="17">
        <v>75.33</v>
      </c>
      <c r="N73" s="13">
        <f t="shared" si="6"/>
        <v>79.768</v>
      </c>
      <c r="O73" s="13">
        <f t="shared" si="5"/>
        <v>68.2072</v>
      </c>
      <c r="P73" s="24">
        <v>5</v>
      </c>
      <c r="Q73" s="25"/>
      <c r="R73" s="23" t="s">
        <v>41</v>
      </c>
    </row>
    <row r="74" customHeight="1" spans="1:18">
      <c r="A74" s="8"/>
      <c r="B74" s="9" t="str">
        <f>REPLACE([1]Sheet1!A322,9,6,"******")</f>
        <v>51080219******1740</v>
      </c>
      <c r="C74" s="8" t="s">
        <v>158</v>
      </c>
      <c r="D74" s="10" t="s">
        <v>44</v>
      </c>
      <c r="E74" s="10" t="s">
        <v>151</v>
      </c>
      <c r="F74" s="11" t="s">
        <v>152</v>
      </c>
      <c r="G74" s="12" t="s">
        <v>25</v>
      </c>
      <c r="H74" s="13">
        <v>59.5</v>
      </c>
      <c r="I74" s="13"/>
      <c r="J74" s="19"/>
      <c r="K74" s="13">
        <v>59.5</v>
      </c>
      <c r="L74" s="13">
        <v>80</v>
      </c>
      <c r="M74" s="13">
        <v>72.67</v>
      </c>
      <c r="N74" s="13">
        <f t="shared" si="6"/>
        <v>77.801</v>
      </c>
      <c r="O74" s="13">
        <f t="shared" si="5"/>
        <v>66.8204</v>
      </c>
      <c r="P74" s="20">
        <v>6</v>
      </c>
      <c r="Q74" s="23"/>
      <c r="R74" s="23" t="s">
        <v>41</v>
      </c>
    </row>
    <row r="75" customHeight="1" spans="1:18">
      <c r="A75" s="8"/>
      <c r="B75" s="9" t="str">
        <f>REPLACE([1]Sheet1!A317,9,6,"******")</f>
        <v>62262119******122x</v>
      </c>
      <c r="C75" s="8" t="s">
        <v>159</v>
      </c>
      <c r="D75" s="10" t="s">
        <v>44</v>
      </c>
      <c r="E75" s="10" t="s">
        <v>151</v>
      </c>
      <c r="F75" s="11" t="s">
        <v>152</v>
      </c>
      <c r="G75" s="12" t="s">
        <v>25</v>
      </c>
      <c r="H75" s="13">
        <v>62</v>
      </c>
      <c r="I75" s="13"/>
      <c r="J75" s="19"/>
      <c r="K75" s="13">
        <v>62</v>
      </c>
      <c r="L75" s="13">
        <v>77.67</v>
      </c>
      <c r="M75" s="13" t="s">
        <v>160</v>
      </c>
      <c r="N75" s="13"/>
      <c r="O75" s="13"/>
      <c r="P75" s="20"/>
      <c r="Q75" s="23"/>
      <c r="R75" s="22"/>
    </row>
    <row r="76" customHeight="1" spans="1:18">
      <c r="A76" s="8" t="s">
        <v>161</v>
      </c>
      <c r="B76" s="9" t="str">
        <f>REPLACE([1]Sheet1!A393,9,6,"******")</f>
        <v>51081119******3167</v>
      </c>
      <c r="C76" s="8" t="s">
        <v>162</v>
      </c>
      <c r="D76" s="10" t="s">
        <v>116</v>
      </c>
      <c r="E76" s="10" t="s">
        <v>151</v>
      </c>
      <c r="F76" s="11" t="s">
        <v>163</v>
      </c>
      <c r="G76" s="12" t="s">
        <v>148</v>
      </c>
      <c r="H76" s="13">
        <v>58.5</v>
      </c>
      <c r="I76" s="13"/>
      <c r="J76" s="19"/>
      <c r="K76" s="13">
        <v>58.5</v>
      </c>
      <c r="L76" s="13">
        <v>79.33</v>
      </c>
      <c r="M76" s="13">
        <v>81.67</v>
      </c>
      <c r="N76" s="13">
        <f t="shared" ref="N76:N96" si="7">L76*0.7+M76*0.3</f>
        <v>80.032</v>
      </c>
      <c r="O76" s="13">
        <f t="shared" ref="O76:O96" si="8">K76*0.6+N76*0.4</f>
        <v>67.1128</v>
      </c>
      <c r="P76" s="20">
        <v>1</v>
      </c>
      <c r="Q76" s="23" t="s">
        <v>26</v>
      </c>
      <c r="R76" s="22"/>
    </row>
    <row r="77" customHeight="1" spans="1:18">
      <c r="A77" s="8"/>
      <c r="B77" s="9" t="str">
        <f>REPLACE([1]Sheet1!A395,9,6,"******")</f>
        <v>51081119******146x</v>
      </c>
      <c r="C77" s="8" t="s">
        <v>164</v>
      </c>
      <c r="D77" s="10" t="s">
        <v>116</v>
      </c>
      <c r="E77" s="10" t="s">
        <v>151</v>
      </c>
      <c r="F77" s="11" t="s">
        <v>163</v>
      </c>
      <c r="G77" s="12" t="s">
        <v>148</v>
      </c>
      <c r="H77" s="13">
        <v>56.5</v>
      </c>
      <c r="I77" s="13"/>
      <c r="J77" s="19"/>
      <c r="K77" s="13">
        <v>56.5</v>
      </c>
      <c r="L77" s="13">
        <v>80.33</v>
      </c>
      <c r="M77" s="13">
        <v>77.33</v>
      </c>
      <c r="N77" s="13">
        <f t="shared" si="7"/>
        <v>79.43</v>
      </c>
      <c r="O77" s="13">
        <f t="shared" si="8"/>
        <v>65.672</v>
      </c>
      <c r="P77" s="20">
        <v>2</v>
      </c>
      <c r="Q77" s="23"/>
      <c r="R77" s="22"/>
    </row>
    <row r="78" customHeight="1" spans="1:18">
      <c r="A78" s="8"/>
      <c r="B78" s="9" t="str">
        <f>REPLACE([1]Sheet1!A394,9,6,"******")</f>
        <v>51082119******5625</v>
      </c>
      <c r="C78" s="8" t="s">
        <v>165</v>
      </c>
      <c r="D78" s="10" t="s">
        <v>116</v>
      </c>
      <c r="E78" s="10" t="s">
        <v>151</v>
      </c>
      <c r="F78" s="11" t="s">
        <v>163</v>
      </c>
      <c r="G78" s="12" t="s">
        <v>148</v>
      </c>
      <c r="H78" s="13">
        <v>57.5</v>
      </c>
      <c r="I78" s="13"/>
      <c r="J78" s="19"/>
      <c r="K78" s="13">
        <v>57.5</v>
      </c>
      <c r="L78" s="13">
        <v>81.67</v>
      </c>
      <c r="M78" s="13">
        <v>65.67</v>
      </c>
      <c r="N78" s="13">
        <f t="shared" si="7"/>
        <v>76.87</v>
      </c>
      <c r="O78" s="13">
        <f t="shared" si="8"/>
        <v>65.248</v>
      </c>
      <c r="P78" s="20">
        <v>3</v>
      </c>
      <c r="Q78" s="23"/>
      <c r="R78" s="22"/>
    </row>
    <row r="79" customHeight="1" spans="1:18">
      <c r="A79" s="8" t="s">
        <v>166</v>
      </c>
      <c r="B79" s="9" t="str">
        <f>REPLACE([1]Sheet1!A418,9,6,"******")</f>
        <v>51082119******2724</v>
      </c>
      <c r="C79" s="8" t="s">
        <v>167</v>
      </c>
      <c r="D79" s="10" t="s">
        <v>116</v>
      </c>
      <c r="E79" s="10" t="s">
        <v>168</v>
      </c>
      <c r="F79" s="11" t="s">
        <v>169</v>
      </c>
      <c r="G79" s="12" t="s">
        <v>25</v>
      </c>
      <c r="H79" s="13">
        <v>75</v>
      </c>
      <c r="I79" s="13"/>
      <c r="J79" s="19"/>
      <c r="K79" s="13">
        <v>75</v>
      </c>
      <c r="L79" s="13">
        <v>81.33</v>
      </c>
      <c r="M79" s="13">
        <v>79.33</v>
      </c>
      <c r="N79" s="13">
        <f t="shared" si="7"/>
        <v>80.73</v>
      </c>
      <c r="O79" s="13">
        <f t="shared" si="8"/>
        <v>77.292</v>
      </c>
      <c r="P79" s="20">
        <v>1</v>
      </c>
      <c r="Q79" s="23" t="s">
        <v>26</v>
      </c>
      <c r="R79" s="22"/>
    </row>
    <row r="80" customHeight="1" spans="1:18">
      <c r="A80" s="8" t="s">
        <v>170</v>
      </c>
      <c r="B80" s="9" t="str">
        <f>REPLACE([1]Sheet1!A419,9,6,"******")</f>
        <v>51081119******0084</v>
      </c>
      <c r="C80" s="8" t="s">
        <v>171</v>
      </c>
      <c r="D80" s="10" t="s">
        <v>116</v>
      </c>
      <c r="E80" s="10" t="s">
        <v>168</v>
      </c>
      <c r="F80" s="11" t="s">
        <v>169</v>
      </c>
      <c r="G80" s="12" t="s">
        <v>25</v>
      </c>
      <c r="H80" s="13">
        <v>66.5</v>
      </c>
      <c r="I80" s="13"/>
      <c r="J80" s="19"/>
      <c r="K80" s="13">
        <v>66.5</v>
      </c>
      <c r="L80" s="13">
        <v>82</v>
      </c>
      <c r="M80" s="13">
        <v>85.33</v>
      </c>
      <c r="N80" s="13">
        <f t="shared" si="7"/>
        <v>82.999</v>
      </c>
      <c r="O80" s="13">
        <f t="shared" si="8"/>
        <v>73.0996</v>
      </c>
      <c r="P80" s="20">
        <v>2</v>
      </c>
      <c r="Q80" s="23" t="s">
        <v>26</v>
      </c>
      <c r="R80" s="22"/>
    </row>
    <row r="81" customHeight="1" spans="1:18">
      <c r="A81" s="8"/>
      <c r="B81" s="9" t="str">
        <f>REPLACE([1]Sheet1!A421,9,6,"******")</f>
        <v>51081119******0089</v>
      </c>
      <c r="C81" s="8" t="s">
        <v>172</v>
      </c>
      <c r="D81" s="10" t="s">
        <v>116</v>
      </c>
      <c r="E81" s="10" t="s">
        <v>168</v>
      </c>
      <c r="F81" s="11" t="s">
        <v>169</v>
      </c>
      <c r="G81" s="12" t="s">
        <v>25</v>
      </c>
      <c r="H81" s="13">
        <v>60</v>
      </c>
      <c r="I81" s="13" t="s">
        <v>47</v>
      </c>
      <c r="J81" s="19" t="s">
        <v>173</v>
      </c>
      <c r="K81" s="13">
        <v>66</v>
      </c>
      <c r="L81" s="13">
        <v>82.67</v>
      </c>
      <c r="M81" s="13">
        <v>75.33</v>
      </c>
      <c r="N81" s="13">
        <f t="shared" si="7"/>
        <v>80.468</v>
      </c>
      <c r="O81" s="13">
        <f t="shared" si="8"/>
        <v>71.7872</v>
      </c>
      <c r="P81" s="20">
        <v>3</v>
      </c>
      <c r="Q81" s="23"/>
      <c r="R81" s="22"/>
    </row>
    <row r="82" customHeight="1" spans="1:18">
      <c r="A82" s="8"/>
      <c r="B82" s="9" t="str">
        <f>REPLACE([1]Sheet1!A422,9,6,"******")</f>
        <v>51082119******6341</v>
      </c>
      <c r="C82" s="8" t="s">
        <v>174</v>
      </c>
      <c r="D82" s="10" t="s">
        <v>116</v>
      </c>
      <c r="E82" s="10" t="s">
        <v>168</v>
      </c>
      <c r="F82" s="11" t="s">
        <v>169</v>
      </c>
      <c r="G82" s="12" t="s">
        <v>25</v>
      </c>
      <c r="H82" s="13">
        <v>65</v>
      </c>
      <c r="I82" s="13"/>
      <c r="J82" s="19"/>
      <c r="K82" s="13">
        <v>65</v>
      </c>
      <c r="L82" s="13">
        <v>80.33</v>
      </c>
      <c r="M82" s="13">
        <v>79</v>
      </c>
      <c r="N82" s="13">
        <f t="shared" si="7"/>
        <v>79.931</v>
      </c>
      <c r="O82" s="13">
        <f t="shared" si="8"/>
        <v>70.9724</v>
      </c>
      <c r="P82" s="20">
        <v>4</v>
      </c>
      <c r="Q82" s="23"/>
      <c r="R82" s="22"/>
    </row>
    <row r="83" customHeight="1" spans="1:18">
      <c r="A83" s="8"/>
      <c r="B83" s="9" t="str">
        <f>REPLACE([1]Sheet1!A423,9,6,"******")</f>
        <v>51082319******6569</v>
      </c>
      <c r="C83" s="8" t="s">
        <v>175</v>
      </c>
      <c r="D83" s="10" t="s">
        <v>116</v>
      </c>
      <c r="E83" s="10" t="s">
        <v>168</v>
      </c>
      <c r="F83" s="11" t="s">
        <v>169</v>
      </c>
      <c r="G83" s="12" t="s">
        <v>25</v>
      </c>
      <c r="H83" s="13">
        <v>64</v>
      </c>
      <c r="I83" s="13"/>
      <c r="J83" s="19"/>
      <c r="K83" s="13">
        <v>64</v>
      </c>
      <c r="L83" s="13">
        <v>78.33</v>
      </c>
      <c r="M83" s="13">
        <v>87.33</v>
      </c>
      <c r="N83" s="13">
        <f t="shared" si="7"/>
        <v>81.03</v>
      </c>
      <c r="O83" s="13">
        <f t="shared" si="8"/>
        <v>70.812</v>
      </c>
      <c r="P83" s="20">
        <v>5</v>
      </c>
      <c r="Q83" s="23"/>
      <c r="R83" s="22"/>
    </row>
    <row r="84" ht="13.5" spans="1:18">
      <c r="A84" s="8" t="s">
        <v>176</v>
      </c>
      <c r="B84" s="9" t="str">
        <f>REPLACE([1]Sheet1!A548,9,6,"******")</f>
        <v>51081219******3619</v>
      </c>
      <c r="C84" s="8" t="s">
        <v>177</v>
      </c>
      <c r="D84" s="10" t="s">
        <v>44</v>
      </c>
      <c r="E84" s="10" t="s">
        <v>178</v>
      </c>
      <c r="F84" s="11" t="s">
        <v>179</v>
      </c>
      <c r="G84" s="12" t="s">
        <v>25</v>
      </c>
      <c r="H84" s="13">
        <v>67.5</v>
      </c>
      <c r="I84" s="13"/>
      <c r="J84" s="19"/>
      <c r="K84" s="13">
        <v>67.5</v>
      </c>
      <c r="L84" s="13">
        <v>80.67</v>
      </c>
      <c r="M84" s="13">
        <v>79</v>
      </c>
      <c r="N84" s="13">
        <f t="shared" si="7"/>
        <v>80.169</v>
      </c>
      <c r="O84" s="13">
        <f t="shared" si="8"/>
        <v>72.5676</v>
      </c>
      <c r="P84" s="20">
        <v>1</v>
      </c>
      <c r="Q84" s="23" t="s">
        <v>26</v>
      </c>
      <c r="R84" s="22"/>
    </row>
    <row r="85" ht="15.95" customHeight="1" spans="1:18">
      <c r="A85" s="8" t="s">
        <v>180</v>
      </c>
      <c r="B85" s="9" t="str">
        <f>REPLACE([1]Sheet1!A547,9,6,"******")</f>
        <v>51082319******9641</v>
      </c>
      <c r="C85" s="8" t="s">
        <v>181</v>
      </c>
      <c r="D85" s="10" t="s">
        <v>44</v>
      </c>
      <c r="E85" s="10" t="s">
        <v>178</v>
      </c>
      <c r="F85" s="11" t="s">
        <v>179</v>
      </c>
      <c r="G85" s="12" t="s">
        <v>25</v>
      </c>
      <c r="H85" s="13">
        <v>68</v>
      </c>
      <c r="I85" s="13" t="s">
        <v>25</v>
      </c>
      <c r="J85" s="19" t="s">
        <v>182</v>
      </c>
      <c r="K85" s="13">
        <v>70</v>
      </c>
      <c r="L85" s="13">
        <v>72</v>
      </c>
      <c r="M85" s="13">
        <v>72</v>
      </c>
      <c r="N85" s="13">
        <f t="shared" si="7"/>
        <v>72</v>
      </c>
      <c r="O85" s="13">
        <f t="shared" si="8"/>
        <v>70.8</v>
      </c>
      <c r="P85" s="20">
        <v>2</v>
      </c>
      <c r="Q85" s="23" t="s">
        <v>26</v>
      </c>
      <c r="R85" s="22"/>
    </row>
    <row r="86" ht="13.5" spans="1:18">
      <c r="A86" s="8"/>
      <c r="B86" s="9" t="str">
        <f>REPLACE([1]Sheet1!A550,9,6,"******")</f>
        <v>51132219******2595</v>
      </c>
      <c r="C86" s="8" t="s">
        <v>183</v>
      </c>
      <c r="D86" s="10" t="s">
        <v>44</v>
      </c>
      <c r="E86" s="10" t="s">
        <v>178</v>
      </c>
      <c r="F86" s="11" t="s">
        <v>179</v>
      </c>
      <c r="G86" s="12" t="s">
        <v>25</v>
      </c>
      <c r="H86" s="13">
        <v>63.5</v>
      </c>
      <c r="I86" s="13"/>
      <c r="J86" s="13"/>
      <c r="K86" s="13">
        <v>63.5</v>
      </c>
      <c r="L86" s="13">
        <v>80</v>
      </c>
      <c r="M86" s="13">
        <v>82.33</v>
      </c>
      <c r="N86" s="13">
        <f t="shared" si="7"/>
        <v>80.699</v>
      </c>
      <c r="O86" s="13">
        <f t="shared" si="8"/>
        <v>70.3796</v>
      </c>
      <c r="P86" s="20">
        <v>3</v>
      </c>
      <c r="Q86" s="23"/>
      <c r="R86" s="22"/>
    </row>
    <row r="87" ht="13.5" spans="1:18">
      <c r="A87" s="8"/>
      <c r="B87" s="9" t="str">
        <f>REPLACE([1]Sheet1!A551,9,6,"******")</f>
        <v>51132419******7866</v>
      </c>
      <c r="C87" s="8" t="s">
        <v>184</v>
      </c>
      <c r="D87" s="10" t="s">
        <v>44</v>
      </c>
      <c r="E87" s="10" t="s">
        <v>178</v>
      </c>
      <c r="F87" s="11" t="s">
        <v>179</v>
      </c>
      <c r="G87" s="12" t="s">
        <v>25</v>
      </c>
      <c r="H87" s="13">
        <v>63.5</v>
      </c>
      <c r="I87" s="13"/>
      <c r="J87" s="13"/>
      <c r="K87" s="13">
        <v>63.5</v>
      </c>
      <c r="L87" s="13">
        <v>79.67</v>
      </c>
      <c r="M87" s="13">
        <v>81</v>
      </c>
      <c r="N87" s="13">
        <f t="shared" si="7"/>
        <v>80.069</v>
      </c>
      <c r="O87" s="13">
        <f t="shared" si="8"/>
        <v>70.1276</v>
      </c>
      <c r="P87" s="20">
        <v>4</v>
      </c>
      <c r="Q87" s="23"/>
      <c r="R87" s="22"/>
    </row>
    <row r="88" ht="13.5" spans="1:18">
      <c r="A88" s="8"/>
      <c r="B88" s="9" t="str">
        <f>REPLACE([1]Sheet1!A549,9,6,"******")</f>
        <v>51052119******0019</v>
      </c>
      <c r="C88" s="8" t="s">
        <v>185</v>
      </c>
      <c r="D88" s="10" t="s">
        <v>44</v>
      </c>
      <c r="E88" s="10" t="s">
        <v>178</v>
      </c>
      <c r="F88" s="11" t="s">
        <v>179</v>
      </c>
      <c r="G88" s="12" t="s">
        <v>25</v>
      </c>
      <c r="H88" s="13">
        <v>64</v>
      </c>
      <c r="I88" s="13"/>
      <c r="J88" s="19"/>
      <c r="K88" s="13">
        <v>64</v>
      </c>
      <c r="L88" s="13">
        <v>76</v>
      </c>
      <c r="M88" s="13">
        <v>77.67</v>
      </c>
      <c r="N88" s="13">
        <f t="shared" si="7"/>
        <v>76.501</v>
      </c>
      <c r="O88" s="13">
        <f t="shared" si="8"/>
        <v>69.0004</v>
      </c>
      <c r="P88" s="20">
        <v>5</v>
      </c>
      <c r="Q88" s="23"/>
      <c r="R88" s="22"/>
    </row>
    <row r="89" ht="13.5" spans="1:18">
      <c r="A89" s="8"/>
      <c r="B89" s="9" t="str">
        <f>REPLACE([1]Sheet1!A553,9,6,"******")</f>
        <v>51082119******6812</v>
      </c>
      <c r="C89" s="8" t="s">
        <v>186</v>
      </c>
      <c r="D89" s="10" t="s">
        <v>44</v>
      </c>
      <c r="E89" s="10" t="s">
        <v>178</v>
      </c>
      <c r="F89" s="11" t="s">
        <v>179</v>
      </c>
      <c r="G89" s="12" t="s">
        <v>25</v>
      </c>
      <c r="H89" s="13">
        <v>60</v>
      </c>
      <c r="I89" s="13"/>
      <c r="J89" s="19"/>
      <c r="K89" s="13">
        <v>60</v>
      </c>
      <c r="L89" s="13">
        <v>83</v>
      </c>
      <c r="M89" s="13">
        <v>72.67</v>
      </c>
      <c r="N89" s="13">
        <f t="shared" si="7"/>
        <v>79.901</v>
      </c>
      <c r="O89" s="13">
        <f t="shared" si="8"/>
        <v>67.9604</v>
      </c>
      <c r="P89" s="20">
        <v>6</v>
      </c>
      <c r="Q89" s="23"/>
      <c r="R89" s="22"/>
    </row>
    <row r="90" ht="13.5" spans="1:18">
      <c r="A90" s="8"/>
      <c r="B90" s="9" t="str">
        <f>REPLACE([1]Sheet1!A552,9,6,"******")</f>
        <v>51081119******0013</v>
      </c>
      <c r="C90" s="8" t="s">
        <v>187</v>
      </c>
      <c r="D90" s="10" t="s">
        <v>44</v>
      </c>
      <c r="E90" s="10" t="s">
        <v>178</v>
      </c>
      <c r="F90" s="11" t="s">
        <v>179</v>
      </c>
      <c r="G90" s="12" t="s">
        <v>25</v>
      </c>
      <c r="H90" s="13">
        <v>60</v>
      </c>
      <c r="I90" s="13"/>
      <c r="J90" s="19"/>
      <c r="K90" s="13">
        <v>60</v>
      </c>
      <c r="L90" s="13">
        <v>77.33</v>
      </c>
      <c r="M90" s="13">
        <v>78</v>
      </c>
      <c r="N90" s="13">
        <f t="shared" si="7"/>
        <v>77.531</v>
      </c>
      <c r="O90" s="13">
        <f t="shared" si="8"/>
        <v>67.0124</v>
      </c>
      <c r="P90" s="20">
        <v>7</v>
      </c>
      <c r="Q90" s="23"/>
      <c r="R90" s="22"/>
    </row>
    <row r="91" ht="13.5" spans="1:18">
      <c r="A91" s="8"/>
      <c r="B91" s="9" t="str">
        <f>REPLACE([1]Sheet1!A554,9,6,"******")</f>
        <v>51082219******0519</v>
      </c>
      <c r="C91" s="8" t="s">
        <v>188</v>
      </c>
      <c r="D91" s="10" t="s">
        <v>44</v>
      </c>
      <c r="E91" s="10" t="s">
        <v>178</v>
      </c>
      <c r="F91" s="11" t="s">
        <v>179</v>
      </c>
      <c r="G91" s="12" t="s">
        <v>25</v>
      </c>
      <c r="H91" s="13">
        <v>60</v>
      </c>
      <c r="I91" s="13"/>
      <c r="J91" s="19"/>
      <c r="K91" s="13">
        <v>60</v>
      </c>
      <c r="L91" s="13">
        <v>77.33</v>
      </c>
      <c r="M91" s="13">
        <v>77</v>
      </c>
      <c r="N91" s="13">
        <f t="shared" si="7"/>
        <v>77.231</v>
      </c>
      <c r="O91" s="13">
        <f t="shared" si="8"/>
        <v>66.8924</v>
      </c>
      <c r="P91" s="20">
        <v>8</v>
      </c>
      <c r="Q91" s="23"/>
      <c r="R91" s="22"/>
    </row>
    <row r="92" ht="13.5" spans="1:18">
      <c r="A92" s="8"/>
      <c r="B92" s="9" t="str">
        <f>REPLACE([1]Sheet1!A556,9,6,"******")</f>
        <v>51082419******7938</v>
      </c>
      <c r="C92" s="8" t="s">
        <v>189</v>
      </c>
      <c r="D92" s="10" t="s">
        <v>44</v>
      </c>
      <c r="E92" s="10" t="s">
        <v>178</v>
      </c>
      <c r="F92" s="11" t="s">
        <v>179</v>
      </c>
      <c r="G92" s="12" t="s">
        <v>25</v>
      </c>
      <c r="H92" s="13">
        <v>60</v>
      </c>
      <c r="I92" s="13"/>
      <c r="J92" s="13"/>
      <c r="K92" s="13">
        <v>60</v>
      </c>
      <c r="L92" s="13">
        <v>70.33</v>
      </c>
      <c r="M92" s="13">
        <v>79</v>
      </c>
      <c r="N92" s="13">
        <f t="shared" si="7"/>
        <v>72.931</v>
      </c>
      <c r="O92" s="13">
        <f t="shared" si="8"/>
        <v>65.1724</v>
      </c>
      <c r="P92" s="20">
        <v>9</v>
      </c>
      <c r="Q92" s="23"/>
      <c r="R92" s="22"/>
    </row>
    <row r="93" ht="13.5" spans="1:18">
      <c r="A93" s="8" t="s">
        <v>190</v>
      </c>
      <c r="B93" s="9" t="str">
        <f>REPLACE([1]Sheet1!A598,9,6,"******")</f>
        <v>62262619******701x</v>
      </c>
      <c r="C93" s="8" t="s">
        <v>191</v>
      </c>
      <c r="D93" s="10" t="s">
        <v>116</v>
      </c>
      <c r="E93" s="10" t="s">
        <v>178</v>
      </c>
      <c r="F93" s="11" t="s">
        <v>192</v>
      </c>
      <c r="G93" s="12" t="s">
        <v>25</v>
      </c>
      <c r="H93" s="13">
        <v>71.5</v>
      </c>
      <c r="I93" s="13"/>
      <c r="J93" s="13"/>
      <c r="K93" s="13">
        <v>71.5</v>
      </c>
      <c r="L93" s="13">
        <v>82.33</v>
      </c>
      <c r="M93" s="13">
        <v>82.67</v>
      </c>
      <c r="N93" s="13">
        <f t="shared" si="7"/>
        <v>82.432</v>
      </c>
      <c r="O93" s="13">
        <f t="shared" si="8"/>
        <v>75.8728</v>
      </c>
      <c r="P93" s="20">
        <v>1</v>
      </c>
      <c r="Q93" s="23" t="s">
        <v>26</v>
      </c>
      <c r="R93" s="22"/>
    </row>
    <row r="94" ht="13.5" spans="1:18">
      <c r="A94" s="8" t="s">
        <v>193</v>
      </c>
      <c r="B94" s="9" t="str">
        <f>REPLACE([1]Sheet1!A600,9,6,"******")</f>
        <v>51082119******2119</v>
      </c>
      <c r="C94" s="8" t="s">
        <v>194</v>
      </c>
      <c r="D94" s="10" t="s">
        <v>116</v>
      </c>
      <c r="E94" s="10" t="s">
        <v>178</v>
      </c>
      <c r="F94" s="11" t="s">
        <v>192</v>
      </c>
      <c r="G94" s="12" t="s">
        <v>25</v>
      </c>
      <c r="H94" s="13">
        <v>63</v>
      </c>
      <c r="I94" s="13"/>
      <c r="J94" s="13"/>
      <c r="K94" s="13">
        <v>63</v>
      </c>
      <c r="L94" s="13">
        <v>77.67</v>
      </c>
      <c r="M94" s="13">
        <v>82.67</v>
      </c>
      <c r="N94" s="13">
        <f t="shared" si="7"/>
        <v>79.17</v>
      </c>
      <c r="O94" s="13">
        <f t="shared" si="8"/>
        <v>69.468</v>
      </c>
      <c r="P94" s="20">
        <v>2</v>
      </c>
      <c r="Q94" s="23" t="s">
        <v>26</v>
      </c>
      <c r="R94" s="22"/>
    </row>
    <row r="95" ht="13.5" spans="1:18">
      <c r="A95" s="8"/>
      <c r="B95" s="9" t="str">
        <f>REPLACE([1]Sheet1!A602,9,6,"******")</f>
        <v>51082119******8844</v>
      </c>
      <c r="C95" s="8" t="s">
        <v>195</v>
      </c>
      <c r="D95" s="10" t="s">
        <v>116</v>
      </c>
      <c r="E95" s="10" t="s">
        <v>178</v>
      </c>
      <c r="F95" s="11" t="s">
        <v>192</v>
      </c>
      <c r="G95" s="12" t="s">
        <v>25</v>
      </c>
      <c r="H95" s="13">
        <v>62.5</v>
      </c>
      <c r="I95" s="13"/>
      <c r="J95" s="13"/>
      <c r="K95" s="13">
        <v>62.5</v>
      </c>
      <c r="L95" s="13">
        <v>82</v>
      </c>
      <c r="M95" s="13">
        <v>74.67</v>
      </c>
      <c r="N95" s="13">
        <f t="shared" si="7"/>
        <v>79.801</v>
      </c>
      <c r="O95" s="13">
        <f t="shared" si="8"/>
        <v>69.4204</v>
      </c>
      <c r="P95" s="20">
        <v>3</v>
      </c>
      <c r="Q95" s="23"/>
      <c r="R95" s="22"/>
    </row>
    <row r="96" ht="13.5" spans="1:18">
      <c r="A96" s="8"/>
      <c r="B96" s="9" t="str">
        <f>REPLACE([1]Sheet1!A601,9,6,"******")</f>
        <v>51322419******4581</v>
      </c>
      <c r="C96" s="8" t="s">
        <v>196</v>
      </c>
      <c r="D96" s="10" t="s">
        <v>116</v>
      </c>
      <c r="E96" s="10" t="s">
        <v>178</v>
      </c>
      <c r="F96" s="11" t="s">
        <v>192</v>
      </c>
      <c r="G96" s="12" t="s">
        <v>25</v>
      </c>
      <c r="H96" s="13">
        <v>63</v>
      </c>
      <c r="I96" s="13"/>
      <c r="J96" s="13"/>
      <c r="K96" s="13">
        <v>63</v>
      </c>
      <c r="L96" s="13">
        <v>76</v>
      </c>
      <c r="M96" s="13">
        <v>69.33</v>
      </c>
      <c r="N96" s="13">
        <f t="shared" si="7"/>
        <v>73.999</v>
      </c>
      <c r="O96" s="13">
        <f t="shared" si="8"/>
        <v>67.3996</v>
      </c>
      <c r="P96" s="20">
        <v>4</v>
      </c>
      <c r="Q96" s="23"/>
      <c r="R96" s="22"/>
    </row>
    <row r="97" ht="13.5" spans="1:18">
      <c r="A97" s="8"/>
      <c r="B97" s="9" t="str">
        <f>REPLACE([1]Sheet1!A599,9,6,"******")</f>
        <v>51080219******3319</v>
      </c>
      <c r="C97" s="8" t="s">
        <v>197</v>
      </c>
      <c r="D97" s="10" t="s">
        <v>116</v>
      </c>
      <c r="E97" s="10" t="s">
        <v>178</v>
      </c>
      <c r="F97" s="11" t="s">
        <v>192</v>
      </c>
      <c r="G97" s="12" t="s">
        <v>25</v>
      </c>
      <c r="H97" s="13">
        <v>69</v>
      </c>
      <c r="I97" s="13"/>
      <c r="J97" s="13"/>
      <c r="K97" s="13">
        <v>69</v>
      </c>
      <c r="L97" s="13" t="s">
        <v>160</v>
      </c>
      <c r="M97" s="13"/>
      <c r="N97" s="13"/>
      <c r="O97" s="13"/>
      <c r="P97" s="20"/>
      <c r="Q97" s="23"/>
      <c r="R97" s="22"/>
    </row>
  </sheetData>
  <autoFilter ref="A3:Q97">
    <sortState ref="A3:Q97">
      <sortCondition ref="O2" descending="1"/>
    </sortState>
    <extLst/>
  </autoFilter>
  <mergeCells count="2">
    <mergeCell ref="A1:P1"/>
    <mergeCell ref="A2:R2"/>
  </mergeCells>
  <pageMargins left="0.161111111111111" right="0.196527777777778" top="0.409027777777778" bottom="0.409027777777778"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cp:lastModifiedBy>
  <dcterms:created xsi:type="dcterms:W3CDTF">2019-05-16T03:10:00Z</dcterms:created>
  <dcterms:modified xsi:type="dcterms:W3CDTF">2019-05-27T04:10:03Z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