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1"/>
  </bookViews>
  <sheets>
    <sheet name="市公司统计0320报领导" sheetId="5" state="hidden" r:id="rId1"/>
    <sheet name="春招计划0404" sheetId="7" r:id="rId2"/>
  </sheets>
  <definedNames>
    <definedName name="_xlnm._FilterDatabase" localSheetId="1" hidden="1">春招计划0404!$A$3:$I$41</definedName>
    <definedName name="_xlnm._FilterDatabase" localSheetId="0" hidden="1">市公司统计0320报领导!$A$3:$IU$62</definedName>
    <definedName name="_xlnm.Print_Titles" localSheetId="1">春招计划0404!$3:$3</definedName>
    <definedName name="_xlnm.Print_Titles" localSheetId="0">市公司统计0320报领导!$2:$3</definedName>
  </definedNames>
  <calcPr calcId="144525"/>
</workbook>
</file>

<file path=xl/sharedStrings.xml><?xml version="1.0" encoding="utf-8"?>
<sst xmlns="http://schemas.openxmlformats.org/spreadsheetml/2006/main" count="463" uniqueCount="247">
  <si>
    <t>2019年春季招聘需求统计汇总【20190320】</t>
  </si>
  <si>
    <t>序号</t>
  </si>
  <si>
    <t>区域</t>
  </si>
  <si>
    <t>单位</t>
  </si>
  <si>
    <t>招聘需求（人）</t>
  </si>
  <si>
    <t>学历要求</t>
  </si>
  <si>
    <t>拟招聘具体岗位</t>
  </si>
  <si>
    <t>2019合同工退休
人数</t>
  </si>
  <si>
    <t>2019
1-3月离职减员数</t>
  </si>
  <si>
    <t>现空编
(含15%
空编）</t>
  </si>
  <si>
    <t>2019
校招签约人数</t>
  </si>
  <si>
    <t>2019
订单生</t>
  </si>
  <si>
    <t>人才储备
建议</t>
  </si>
  <si>
    <t>柜员测算人数</t>
  </si>
  <si>
    <t>春招计划建议</t>
  </si>
  <si>
    <t>备注</t>
  </si>
  <si>
    <t>需求沟通</t>
  </si>
  <si>
    <t>硕士</t>
  </si>
  <si>
    <t>本科</t>
  </si>
  <si>
    <t>专科</t>
  </si>
  <si>
    <t>财务</t>
  </si>
  <si>
    <t>人力</t>
  </si>
  <si>
    <t>党建</t>
  </si>
  <si>
    <t>行政</t>
  </si>
  <si>
    <t>金融</t>
  </si>
  <si>
    <t>电商</t>
  </si>
  <si>
    <t>文传</t>
  </si>
  <si>
    <t>网点</t>
  </si>
  <si>
    <t>市场</t>
  </si>
  <si>
    <t>策划</t>
  </si>
  <si>
    <t>销售</t>
  </si>
  <si>
    <t>技术</t>
  </si>
  <si>
    <t>建筑</t>
  </si>
  <si>
    <t>教师</t>
  </si>
  <si>
    <t>市级部门
（单位）</t>
  </si>
  <si>
    <t>办公室</t>
  </si>
  <si>
    <t>法律事务、采购管理</t>
  </si>
  <si>
    <t>空编为领导1人、办公室和采购中心专业各1人</t>
  </si>
  <si>
    <t>市场部</t>
  </si>
  <si>
    <t>营销策划</t>
  </si>
  <si>
    <t>含市场部领导和专业各1人、客户中心专业16人、数据中心兼职领导1人和专业5人</t>
  </si>
  <si>
    <t>财务部</t>
  </si>
  <si>
    <t>预算管理</t>
  </si>
  <si>
    <t>空编为领导序列</t>
  </si>
  <si>
    <t>核算中心</t>
  </si>
  <si>
    <t>总账核算、应付核算</t>
  </si>
  <si>
    <t>专业空编11人</t>
  </si>
  <si>
    <t>审计部</t>
  </si>
  <si>
    <t>财务收支、经济责任审计</t>
  </si>
  <si>
    <t>财务、审计</t>
  </si>
  <si>
    <t>满编</t>
  </si>
  <si>
    <t>党建部</t>
  </si>
  <si>
    <t>党建管理</t>
  </si>
  <si>
    <t>专业控编1人</t>
  </si>
  <si>
    <t>金融部</t>
  </si>
  <si>
    <t>金融营销策划</t>
  </si>
  <si>
    <t>理财、风控</t>
  </si>
  <si>
    <t>超编1人</t>
  </si>
  <si>
    <t>文传部</t>
  </si>
  <si>
    <r>
      <rPr>
        <sz val="10"/>
        <rFont val="宋体"/>
        <charset val="134"/>
      </rPr>
      <t>营销策划、图书营销、</t>
    </r>
    <r>
      <rPr>
        <sz val="10"/>
        <color rgb="FFFF0000"/>
        <rFont val="宋体"/>
        <charset val="134"/>
      </rPr>
      <t>创意策划</t>
    </r>
  </si>
  <si>
    <t>渠道部</t>
  </si>
  <si>
    <t>渠道运营管理</t>
  </si>
  <si>
    <t>超编1人；另成熟人才2人2020.9前不占编</t>
  </si>
  <si>
    <t>信息局</t>
  </si>
  <si>
    <r>
      <rPr>
        <sz val="10"/>
        <rFont val="宋体"/>
        <charset val="134"/>
      </rPr>
      <t>信息安全、</t>
    </r>
    <r>
      <rPr>
        <sz val="10"/>
        <color rgb="FFFF0000"/>
        <rFont val="宋体"/>
        <charset val="134"/>
      </rPr>
      <t>软件测试、软件开发(移动应用程序开发)</t>
    </r>
    <r>
      <rPr>
        <sz val="10"/>
        <rFont val="宋体"/>
        <charset val="134"/>
      </rPr>
      <t>2人、数据分析</t>
    </r>
  </si>
  <si>
    <t>空编为领导1人，专业2人</t>
  </si>
  <si>
    <t>市级部门（单位）小计</t>
  </si>
  <si>
    <t>主城区</t>
  </si>
  <si>
    <t>渝中</t>
  </si>
  <si>
    <t>策划、渠道运营、网点</t>
  </si>
  <si>
    <t>南岸</t>
  </si>
  <si>
    <t>九龙坡</t>
  </si>
  <si>
    <t>营销策划、综合管理</t>
  </si>
  <si>
    <t>策划、网点、经营管理</t>
  </si>
  <si>
    <t>大渡口</t>
  </si>
  <si>
    <t>客户经理2人</t>
  </si>
  <si>
    <t>沙坪坝</t>
  </si>
  <si>
    <r>
      <rPr>
        <sz val="10"/>
        <color rgb="FFFF0000"/>
        <rFont val="宋体"/>
        <charset val="134"/>
      </rPr>
      <t>经营管理、</t>
    </r>
    <r>
      <rPr>
        <sz val="10"/>
        <rFont val="宋体"/>
        <charset val="134"/>
      </rPr>
      <t>网点负责人储备2人</t>
    </r>
  </si>
  <si>
    <t>网点人均较高，网点负责人储备暂缓</t>
  </si>
  <si>
    <t>江北</t>
  </si>
  <si>
    <t>网点负责人储备2人</t>
  </si>
  <si>
    <t>金融、行政</t>
  </si>
  <si>
    <t>主城小计</t>
  </si>
  <si>
    <t>渝北片区</t>
  </si>
  <si>
    <t>渝北</t>
  </si>
  <si>
    <t>网点负责人储备</t>
  </si>
  <si>
    <t>网点、行政、技术</t>
  </si>
  <si>
    <t>网点负责人储备1人</t>
  </si>
  <si>
    <t>北碚</t>
  </si>
  <si>
    <t>网点负责人储备8人</t>
  </si>
  <si>
    <t>策划、网点</t>
  </si>
  <si>
    <t>留存指标8人；网点负责人储备5人，柜员3人</t>
  </si>
  <si>
    <t>去年留存指标8人；储备5人，柜员3人</t>
  </si>
  <si>
    <t>长寿</t>
  </si>
  <si>
    <t>电商、人力、网点</t>
  </si>
  <si>
    <t>渝北片区小计</t>
  </si>
  <si>
    <t>巴南片区</t>
  </si>
  <si>
    <t>巴南</t>
  </si>
  <si>
    <t>綦江</t>
  </si>
  <si>
    <t>万盛</t>
  </si>
  <si>
    <t>江津</t>
  </si>
  <si>
    <t>网点负责人储备3人</t>
  </si>
  <si>
    <t>经沟通，均为柜员</t>
  </si>
  <si>
    <t>柜员</t>
  </si>
  <si>
    <t>巴南片区小计</t>
  </si>
  <si>
    <t>永川片区</t>
  </si>
  <si>
    <t>永川</t>
  </si>
  <si>
    <t>网点负责人储备5人</t>
  </si>
  <si>
    <t>财务、行政、网点</t>
  </si>
  <si>
    <t>荣昌</t>
  </si>
  <si>
    <t>后勤基建、财务、网点负责人储备2人</t>
  </si>
  <si>
    <t>首选网点负责人储备，其余不要</t>
  </si>
  <si>
    <t>大足</t>
  </si>
  <si>
    <t>网点负责人储备6人、渠道运营管理、经营管理</t>
  </si>
  <si>
    <t>财务、行政、市场、网点</t>
  </si>
  <si>
    <t>网点负责人储备1人，柜员1人</t>
  </si>
  <si>
    <t>首选储备2人，柜员4人，其次渠道、经营</t>
  </si>
  <si>
    <t>需核对指标</t>
  </si>
  <si>
    <t>璧山</t>
  </si>
  <si>
    <t>永川片区小计</t>
  </si>
  <si>
    <t>合川片区</t>
  </si>
  <si>
    <t>合川</t>
  </si>
  <si>
    <t>网点负责人储备7人</t>
  </si>
  <si>
    <t>党建、行政、销售、电商、金融、经营管理</t>
  </si>
  <si>
    <t>网点负责人储备7人，柜员11人</t>
  </si>
  <si>
    <t>潼南</t>
  </si>
  <si>
    <t>人力、金融</t>
  </si>
  <si>
    <t>柜员8人</t>
  </si>
  <si>
    <t>铜梁</t>
  </si>
  <si>
    <r>
      <rPr>
        <sz val="10"/>
        <color rgb="FFFF0000"/>
        <rFont val="宋体"/>
        <charset val="134"/>
      </rPr>
      <t>人力资源管理</t>
    </r>
    <r>
      <rPr>
        <sz val="10"/>
        <rFont val="宋体"/>
        <charset val="134"/>
      </rPr>
      <t>、后勤保障</t>
    </r>
  </si>
  <si>
    <t>策划、电商</t>
  </si>
  <si>
    <t>人力资源管理1人，柜员6人</t>
  </si>
  <si>
    <t>合川片区小计</t>
  </si>
  <si>
    <t>万州片区</t>
  </si>
  <si>
    <t>万州</t>
  </si>
  <si>
    <t>金融、策划</t>
  </si>
  <si>
    <t>网点负责人储备6人，深度扶贫，新增定向岗位1人</t>
  </si>
  <si>
    <t>虚关人数，网点负责人储备</t>
  </si>
  <si>
    <t>忠县</t>
  </si>
  <si>
    <t>均为柜员</t>
  </si>
  <si>
    <t>开州</t>
  </si>
  <si>
    <t>深度扶贫，新增定向岗位1人</t>
  </si>
  <si>
    <t>云阳</t>
  </si>
  <si>
    <t>深度扶贫，含定向岗位1人</t>
  </si>
  <si>
    <t>奉节</t>
  </si>
  <si>
    <t>巫山</t>
  </si>
  <si>
    <t>巫溪</t>
  </si>
  <si>
    <t>金融、人力</t>
  </si>
  <si>
    <t>城口</t>
  </si>
  <si>
    <t>深度扶贫，新增定向岗位1人，均为柜员</t>
  </si>
  <si>
    <t>梁平</t>
  </si>
  <si>
    <t>万州片区小计</t>
  </si>
  <si>
    <t>涪陵片区</t>
  </si>
  <si>
    <t>涪陵</t>
  </si>
  <si>
    <r>
      <rPr>
        <sz val="10"/>
        <rFont val="宋体"/>
        <charset val="134"/>
      </rPr>
      <t>工程建设管理、</t>
    </r>
    <r>
      <rPr>
        <sz val="10"/>
        <color rgb="FFFF0000"/>
        <rFont val="宋体"/>
        <charset val="134"/>
      </rPr>
      <t>电商运营管理</t>
    </r>
    <r>
      <rPr>
        <sz val="10"/>
        <rFont val="宋体"/>
        <charset val="134"/>
      </rPr>
      <t>、网点负责人储备8人</t>
    </r>
  </si>
  <si>
    <t>电商、人力、网点、行政、党建、</t>
  </si>
  <si>
    <t>电商运营管理、网点负责人储备4人、柜员4人</t>
  </si>
  <si>
    <t>丰都</t>
  </si>
  <si>
    <t>财务管理</t>
  </si>
  <si>
    <t>财务、行政</t>
  </si>
  <si>
    <t>垫江</t>
  </si>
  <si>
    <t>行政事务</t>
  </si>
  <si>
    <t>行政、金融、文传运营</t>
  </si>
  <si>
    <t>武隆</t>
  </si>
  <si>
    <t>金融、电商</t>
  </si>
  <si>
    <t>深度扶贫，含定向岗位1人，均为柜员</t>
  </si>
  <si>
    <t>南川</t>
  </si>
  <si>
    <t>涪陵片区小计</t>
  </si>
  <si>
    <t>黔江片区</t>
  </si>
  <si>
    <t>黔江</t>
  </si>
  <si>
    <t>党建、策划、网点</t>
  </si>
  <si>
    <t>酉阳</t>
  </si>
  <si>
    <t>综合事务、网点负责人储备、营销策划</t>
  </si>
  <si>
    <t>秀山</t>
  </si>
  <si>
    <t>网点负责人储备、营销策划</t>
  </si>
  <si>
    <t>财务、策划、网点</t>
  </si>
  <si>
    <t>彭水</t>
  </si>
  <si>
    <t>营销策划、网点负责人储备2人、农村电商分销、行政事务</t>
  </si>
  <si>
    <t>电商、网点</t>
  </si>
  <si>
    <t>石柱</t>
  </si>
  <si>
    <t>财务、人力、策划、市场、金融、电商</t>
  </si>
  <si>
    <t>黔江片区小计</t>
  </si>
  <si>
    <t>合计</t>
  </si>
  <si>
    <t>【备注】学历要求中，“专科”指专科及以上，“本科”指本科及以上。</t>
  </si>
  <si>
    <t>中邮重庆分公司2019年春季招聘计划</t>
  </si>
  <si>
    <t>【人才储备招聘计划】</t>
  </si>
  <si>
    <t>招聘单位</t>
  </si>
  <si>
    <t>招聘岗位</t>
  </si>
  <si>
    <t>主要岗位职责</t>
  </si>
  <si>
    <t>专业要求</t>
  </si>
  <si>
    <t>招聘人数</t>
  </si>
  <si>
    <t>主城区域</t>
  </si>
  <si>
    <t>市级部门（单位）</t>
  </si>
  <si>
    <t>法律事务</t>
  </si>
  <si>
    <t>合同审查、法律咨询、诉讼处理</t>
  </si>
  <si>
    <t>法律相关</t>
  </si>
  <si>
    <t>硕士研究生</t>
  </si>
  <si>
    <t>特别优秀可放宽至一本院校本科生</t>
  </si>
  <si>
    <t>采购管理</t>
  </si>
  <si>
    <t>采购组织与供应商、专家库管理</t>
  </si>
  <si>
    <t>信息管理、工程建设、法律相关</t>
  </si>
  <si>
    <t>特别优秀可放宽至一本院校本科生，1年以上相关工作经验者可适当放宽专业要求</t>
  </si>
  <si>
    <t>客户开发与管理及营销策划</t>
  </si>
  <si>
    <t>营销、心理学、管理相关</t>
  </si>
  <si>
    <t>总账核算</t>
  </si>
  <si>
    <t>企业损益核算及风险管理</t>
  </si>
  <si>
    <t>会计、财务、经济相关</t>
  </si>
  <si>
    <t>应付核算</t>
  </si>
  <si>
    <t>费用单据审核及相关款项检查管理</t>
  </si>
  <si>
    <t>党建纪检</t>
  </si>
  <si>
    <t>党建纪检相关管理</t>
  </si>
  <si>
    <t>中文、文秘、管理、政治学相关</t>
  </si>
  <si>
    <t>中共党员，特别优秀可放宽至一本院校本科生</t>
  </si>
  <si>
    <t>主城区域分公司</t>
  </si>
  <si>
    <t>综合管理</t>
  </si>
  <si>
    <t>行政事务相关管理</t>
  </si>
  <si>
    <t>中文、新闻、文秘、管理相关</t>
  </si>
  <si>
    <t>全日制本科及以上</t>
  </si>
  <si>
    <t>本科生要求一本院校</t>
  </si>
  <si>
    <t>市场分析拓展及营销管理</t>
  </si>
  <si>
    <t>本科生要求一本院校，1年以上相关工作经验者可适当放宽专业要求</t>
  </si>
  <si>
    <t>客户经理</t>
  </si>
  <si>
    <t>客户开发与营销管理</t>
  </si>
  <si>
    <t>经营管理</t>
  </si>
  <si>
    <t>经营分析与管理</t>
  </si>
  <si>
    <t>经济、管理、营销相关</t>
  </si>
  <si>
    <t>代理金融网点的经营管理</t>
  </si>
  <si>
    <t>金融、经济、营销、管理相关</t>
  </si>
  <si>
    <t>本科生要求一本院校，1年及以上金融机构从业经历者专业不限</t>
  </si>
  <si>
    <t>本地生源优先，1年及以上金融机构从业经历者专业不限</t>
  </si>
  <si>
    <t>人力资源管理</t>
  </si>
  <si>
    <t>人力资源相关管理</t>
  </si>
  <si>
    <t>人力资源相关</t>
  </si>
  <si>
    <t>本地生源优先，1年以上相关工作经验者可适当放宽专业要求</t>
  </si>
  <si>
    <t>全日制大专及以上</t>
  </si>
  <si>
    <t>电商运营管理</t>
  </si>
  <si>
    <t>电商运营策划与管理</t>
  </si>
  <si>
    <t>电子商务、营销、计算机相关</t>
  </si>
  <si>
    <t>本地生源优先</t>
  </si>
  <si>
    <t>财务相关管理</t>
  </si>
  <si>
    <t>会计、财务相关</t>
  </si>
  <si>
    <t>小计</t>
  </si>
  <si>
    <t>【柜面服务人员招聘计划】</t>
  </si>
  <si>
    <t>柜面服务</t>
  </si>
  <si>
    <t>代理金融网点柜面服务</t>
  </si>
  <si>
    <t>专业不限</t>
  </si>
  <si>
    <t>全日制大专及以上
（含继续教育本科）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</si>
</sst>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b/>
      <sz val="16"/>
      <name val="方正小标宋_GBK"/>
      <charset val="134"/>
    </font>
    <font>
      <sz val="10.5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sz val="12"/>
      <color rgb="FF0000FF"/>
      <name val="宋体"/>
      <charset val="134"/>
    </font>
    <font>
      <b/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10"/>
      <color indexed="12"/>
      <name val="宋体"/>
      <charset val="134"/>
    </font>
    <font>
      <b/>
      <sz val="10"/>
      <color rgb="FF0000FF"/>
      <name val="宋体"/>
      <charset val="134"/>
    </font>
    <font>
      <b/>
      <sz val="10.5"/>
      <name val="宋体"/>
      <charset val="134"/>
    </font>
    <font>
      <b/>
      <sz val="16"/>
      <color rgb="FFFF0000"/>
      <name val="方正小标宋_GBK"/>
      <charset val="134"/>
    </font>
    <font>
      <b/>
      <sz val="10"/>
      <color rgb="FFFF0000"/>
      <name val="宋体"/>
      <charset val="134"/>
    </font>
    <font>
      <sz val="10"/>
      <color rgb="FF0000FF"/>
      <name val="宋体"/>
      <charset val="134"/>
    </font>
    <font>
      <sz val="10"/>
      <name val="Arial"/>
      <charset val="134"/>
    </font>
    <font>
      <sz val="10.5"/>
      <color rgb="FF0000FF"/>
      <name val="宋体"/>
      <charset val="134"/>
    </font>
    <font>
      <b/>
      <sz val="10.5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9" fillId="25" borderId="14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11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42" fillId="16" borderId="14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0" fillId="0" borderId="0"/>
    <xf numFmtId="0" fontId="23" fillId="2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</cellStyleXfs>
  <cellXfs count="8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13" fillId="0" borderId="1" xfId="2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7" fillId="0" borderId="4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附件招聘需求调查表_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0C0C0"/>
      <color rgb="00FF0000"/>
      <color rgb="00FFFF00"/>
      <color rgb="000000FF"/>
      <color rgb="00000000"/>
      <color rgb="0092D050"/>
      <color rgb="00D0C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4"/>
  <sheetViews>
    <sheetView workbookViewId="0">
      <selection activeCell="AF44" sqref="AF44"/>
    </sheetView>
  </sheetViews>
  <sheetFormatPr defaultColWidth="9" defaultRowHeight="14.25"/>
  <cols>
    <col min="1" max="1" width="5" style="4" customWidth="1"/>
    <col min="2" max="2" width="9.125" style="4" customWidth="1"/>
    <col min="3" max="3" width="8.75" style="4" customWidth="1"/>
    <col min="4" max="4" width="7.625" style="24" customWidth="1"/>
    <col min="5" max="7" width="5.625" style="4" customWidth="1"/>
    <col min="8" max="8" width="24.375" style="4" customWidth="1"/>
    <col min="9" max="9" width="10.875" style="4" hidden="1" customWidth="1"/>
    <col min="10" max="24" width="4.625" style="4" hidden="1" customWidth="1"/>
    <col min="25" max="27" width="7.625" style="4" customWidth="1"/>
    <col min="28" max="28" width="7" style="4" customWidth="1"/>
    <col min="29" max="29" width="6.5" style="4" customWidth="1"/>
    <col min="30" max="30" width="7.625" style="25" customWidth="1"/>
    <col min="31" max="31" width="7.5" style="26" customWidth="1"/>
    <col min="32" max="32" width="7.625" style="27" customWidth="1"/>
    <col min="33" max="33" width="18.125" style="28" customWidth="1"/>
    <col min="34" max="34" width="15.125" customWidth="1"/>
  </cols>
  <sheetData>
    <row r="1" s="20" customFormat="1" ht="39.95" customHeight="1" spans="1:3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45"/>
      <c r="AE1" s="46"/>
      <c r="AF1" s="29"/>
      <c r="AG1" s="29"/>
    </row>
    <row r="2" s="21" customFormat="1" ht="24.95" customHeight="1" spans="1:3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8"/>
      <c r="H2" s="7" t="s">
        <v>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 t="s">
        <v>7</v>
      </c>
      <c r="Z2" s="47" t="s">
        <v>8</v>
      </c>
      <c r="AA2" s="7" t="s">
        <v>9</v>
      </c>
      <c r="AB2" s="7" t="s">
        <v>10</v>
      </c>
      <c r="AC2" s="47" t="s">
        <v>11</v>
      </c>
      <c r="AD2" s="7" t="s">
        <v>12</v>
      </c>
      <c r="AE2" s="48" t="s">
        <v>13</v>
      </c>
      <c r="AF2" s="49" t="s">
        <v>14</v>
      </c>
      <c r="AG2" s="7" t="s">
        <v>15</v>
      </c>
      <c r="AH2" s="74" t="s">
        <v>16</v>
      </c>
    </row>
    <row r="3" s="21" customFormat="1" ht="24.95" customHeight="1" spans="1:34">
      <c r="A3" s="7"/>
      <c r="B3" s="7"/>
      <c r="C3" s="7"/>
      <c r="D3" s="7"/>
      <c r="E3" s="7" t="s">
        <v>17</v>
      </c>
      <c r="F3" s="7" t="s">
        <v>18</v>
      </c>
      <c r="G3" s="8" t="s">
        <v>19</v>
      </c>
      <c r="H3" s="7"/>
      <c r="I3" s="7"/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7" t="s">
        <v>30</v>
      </c>
      <c r="U3" s="7" t="s">
        <v>31</v>
      </c>
      <c r="V3" s="7" t="s">
        <v>32</v>
      </c>
      <c r="W3" s="7" t="s">
        <v>33</v>
      </c>
      <c r="X3" s="7"/>
      <c r="Y3" s="7"/>
      <c r="Z3" s="50"/>
      <c r="AA3" s="7"/>
      <c r="AB3" s="7"/>
      <c r="AC3" s="50"/>
      <c r="AD3" s="7"/>
      <c r="AE3" s="48"/>
      <c r="AF3" s="51"/>
      <c r="AG3" s="7"/>
      <c r="AH3" s="74"/>
    </row>
    <row r="4" s="21" customFormat="1" ht="35.1" customHeight="1" spans="1:33">
      <c r="A4" s="10">
        <v>1</v>
      </c>
      <c r="B4" s="30" t="s">
        <v>34</v>
      </c>
      <c r="C4" s="10" t="s">
        <v>35</v>
      </c>
      <c r="D4" s="10">
        <v>2</v>
      </c>
      <c r="E4" s="10"/>
      <c r="F4" s="10">
        <v>2</v>
      </c>
      <c r="G4" s="31"/>
      <c r="H4" s="10" t="s">
        <v>36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>
        <v>3</v>
      </c>
      <c r="AB4" s="10"/>
      <c r="AC4" s="33"/>
      <c r="AD4" s="52">
        <v>2</v>
      </c>
      <c r="AE4" s="48"/>
      <c r="AF4" s="53">
        <v>2</v>
      </c>
      <c r="AG4" s="75" t="s">
        <v>37</v>
      </c>
    </row>
    <row r="5" s="21" customFormat="1" ht="50.1" customHeight="1" spans="1:33">
      <c r="A5" s="10">
        <v>2</v>
      </c>
      <c r="B5" s="32"/>
      <c r="C5" s="10" t="s">
        <v>38</v>
      </c>
      <c r="D5" s="10">
        <v>3</v>
      </c>
      <c r="E5" s="10">
        <v>3</v>
      </c>
      <c r="F5" s="10"/>
      <c r="G5" s="31"/>
      <c r="H5" s="10" t="s">
        <v>39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>
        <v>24</v>
      </c>
      <c r="AB5" s="10">
        <v>1</v>
      </c>
      <c r="AC5" s="50"/>
      <c r="AD5" s="52">
        <v>3</v>
      </c>
      <c r="AE5" s="48"/>
      <c r="AF5" s="53">
        <v>3</v>
      </c>
      <c r="AG5" s="75" t="s">
        <v>40</v>
      </c>
    </row>
    <row r="6" s="21" customFormat="1" ht="24.95" customHeight="1" spans="1:33">
      <c r="A6" s="10">
        <v>3</v>
      </c>
      <c r="B6" s="32"/>
      <c r="C6" s="10" t="s">
        <v>41</v>
      </c>
      <c r="D6" s="10">
        <v>1</v>
      </c>
      <c r="E6" s="10">
        <v>1</v>
      </c>
      <c r="F6" s="10"/>
      <c r="G6" s="31"/>
      <c r="H6" s="10" t="s">
        <v>42</v>
      </c>
      <c r="I6" s="10"/>
      <c r="J6" s="10">
        <v>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f>SUM(J6:W6)</f>
        <v>1</v>
      </c>
      <c r="Y6" s="54"/>
      <c r="Z6" s="54"/>
      <c r="AA6" s="10">
        <v>1</v>
      </c>
      <c r="AB6" s="10"/>
      <c r="AC6" s="10"/>
      <c r="AD6" s="36">
        <v>1</v>
      </c>
      <c r="AE6" s="48"/>
      <c r="AF6" s="55">
        <v>1</v>
      </c>
      <c r="AG6" s="75" t="s">
        <v>43</v>
      </c>
    </row>
    <row r="7" s="21" customFormat="1" ht="24.95" customHeight="1" spans="1:33">
      <c r="A7" s="10">
        <v>4</v>
      </c>
      <c r="B7" s="32"/>
      <c r="C7" s="10" t="s">
        <v>44</v>
      </c>
      <c r="D7" s="10">
        <v>2</v>
      </c>
      <c r="E7" s="10"/>
      <c r="F7" s="10">
        <v>2</v>
      </c>
      <c r="G7" s="31"/>
      <c r="H7" s="10" t="s">
        <v>45</v>
      </c>
      <c r="I7" s="36" t="s">
        <v>20</v>
      </c>
      <c r="J7" s="36">
        <v>9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0">
        <f>SUM(J7:W7)</f>
        <v>9</v>
      </c>
      <c r="Y7" s="54">
        <v>1</v>
      </c>
      <c r="Z7" s="54"/>
      <c r="AA7" s="10">
        <v>11</v>
      </c>
      <c r="AB7" s="10">
        <v>3</v>
      </c>
      <c r="AC7" s="10"/>
      <c r="AD7" s="52">
        <v>2</v>
      </c>
      <c r="AE7" s="48"/>
      <c r="AF7" s="53">
        <v>2</v>
      </c>
      <c r="AG7" s="75" t="s">
        <v>46</v>
      </c>
    </row>
    <row r="8" s="21" customFormat="1" ht="24.95" customHeight="1" spans="1:33">
      <c r="A8" s="10">
        <v>5</v>
      </c>
      <c r="B8" s="32"/>
      <c r="C8" s="10" t="s">
        <v>47</v>
      </c>
      <c r="D8" s="10">
        <v>2</v>
      </c>
      <c r="E8" s="10"/>
      <c r="F8" s="10">
        <v>2</v>
      </c>
      <c r="G8" s="31"/>
      <c r="H8" s="10" t="s">
        <v>48</v>
      </c>
      <c r="I8" s="36" t="s">
        <v>49</v>
      </c>
      <c r="J8" s="36">
        <v>1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10">
        <f>SUM(J8:W8)</f>
        <v>1</v>
      </c>
      <c r="Y8" s="54"/>
      <c r="Z8" s="54"/>
      <c r="AA8" s="10"/>
      <c r="AB8" s="10">
        <v>1</v>
      </c>
      <c r="AC8" s="10"/>
      <c r="AD8" s="52"/>
      <c r="AE8" s="48"/>
      <c r="AF8" s="53"/>
      <c r="AG8" s="75" t="s">
        <v>50</v>
      </c>
    </row>
    <row r="9" s="21" customFormat="1" ht="24.95" customHeight="1" spans="1:33">
      <c r="A9" s="10">
        <v>6</v>
      </c>
      <c r="B9" s="32"/>
      <c r="C9" s="10" t="s">
        <v>51</v>
      </c>
      <c r="D9" s="10">
        <v>1</v>
      </c>
      <c r="E9" s="10">
        <v>1</v>
      </c>
      <c r="F9" s="10"/>
      <c r="G9" s="31"/>
      <c r="H9" s="10" t="s">
        <v>52</v>
      </c>
      <c r="I9" s="10" t="s">
        <v>22</v>
      </c>
      <c r="J9" s="10"/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f>SUM(J9:W9)</f>
        <v>1</v>
      </c>
      <c r="Y9" s="54"/>
      <c r="Z9" s="54"/>
      <c r="AA9" s="10">
        <v>1</v>
      </c>
      <c r="AB9" s="10"/>
      <c r="AC9" s="10"/>
      <c r="AD9" s="52">
        <v>1</v>
      </c>
      <c r="AE9" s="48"/>
      <c r="AF9" s="53">
        <v>1</v>
      </c>
      <c r="AG9" s="75" t="s">
        <v>53</v>
      </c>
    </row>
    <row r="10" s="21" customFormat="1" ht="24.95" customHeight="1" spans="1:33">
      <c r="A10" s="10">
        <v>7</v>
      </c>
      <c r="B10" s="32"/>
      <c r="C10" s="10" t="s">
        <v>54</v>
      </c>
      <c r="D10" s="10">
        <v>1</v>
      </c>
      <c r="E10" s="10"/>
      <c r="F10" s="10">
        <v>1</v>
      </c>
      <c r="G10" s="31"/>
      <c r="H10" s="10" t="s">
        <v>55</v>
      </c>
      <c r="I10" s="10" t="s">
        <v>56</v>
      </c>
      <c r="J10" s="10"/>
      <c r="K10" s="10"/>
      <c r="L10" s="10"/>
      <c r="M10" s="10"/>
      <c r="N10" s="10">
        <v>2</v>
      </c>
      <c r="O10" s="10"/>
      <c r="P10" s="10"/>
      <c r="Q10" s="10"/>
      <c r="R10" s="10"/>
      <c r="S10" s="10"/>
      <c r="T10" s="10"/>
      <c r="U10" s="10"/>
      <c r="V10" s="10"/>
      <c r="W10" s="10"/>
      <c r="X10" s="10">
        <f>SUM(J10:W10)</f>
        <v>2</v>
      </c>
      <c r="Y10" s="54"/>
      <c r="Z10" s="54"/>
      <c r="AA10" s="10">
        <v>-1</v>
      </c>
      <c r="AB10" s="10">
        <v>1</v>
      </c>
      <c r="AC10" s="10"/>
      <c r="AD10" s="52"/>
      <c r="AE10" s="48"/>
      <c r="AF10" s="53"/>
      <c r="AG10" s="75" t="s">
        <v>57</v>
      </c>
    </row>
    <row r="11" s="21" customFormat="1" ht="24.95" customHeight="1" spans="1:33">
      <c r="A11" s="10">
        <v>8</v>
      </c>
      <c r="B11" s="32"/>
      <c r="C11" s="10" t="s">
        <v>58</v>
      </c>
      <c r="D11" s="10">
        <v>3</v>
      </c>
      <c r="E11" s="10">
        <v>1</v>
      </c>
      <c r="F11" s="10">
        <v>2</v>
      </c>
      <c r="G11" s="31"/>
      <c r="H11" s="10" t="s">
        <v>59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54"/>
      <c r="Z11" s="54"/>
      <c r="AA11" s="10">
        <v>1</v>
      </c>
      <c r="AB11" s="10"/>
      <c r="AC11" s="10"/>
      <c r="AD11" s="36">
        <v>1</v>
      </c>
      <c r="AE11" s="48"/>
      <c r="AF11" s="55">
        <v>1</v>
      </c>
      <c r="AG11" s="75" t="s">
        <v>43</v>
      </c>
    </row>
    <row r="12" s="21" customFormat="1" ht="30.95" customHeight="1" spans="1:33">
      <c r="A12" s="10">
        <v>9</v>
      </c>
      <c r="B12" s="32"/>
      <c r="C12" s="10" t="s">
        <v>60</v>
      </c>
      <c r="D12" s="10">
        <v>1</v>
      </c>
      <c r="E12" s="10"/>
      <c r="F12" s="10">
        <v>1</v>
      </c>
      <c r="G12" s="31"/>
      <c r="H12" s="10" t="s">
        <v>61</v>
      </c>
      <c r="I12" s="36" t="s">
        <v>25</v>
      </c>
      <c r="J12" s="36"/>
      <c r="K12" s="36"/>
      <c r="L12" s="36"/>
      <c r="M12" s="36"/>
      <c r="N12" s="36"/>
      <c r="O12" s="36">
        <v>1</v>
      </c>
      <c r="P12" s="36"/>
      <c r="Q12" s="36"/>
      <c r="R12" s="36"/>
      <c r="S12" s="36"/>
      <c r="T12" s="36"/>
      <c r="U12" s="36"/>
      <c r="V12" s="36"/>
      <c r="W12" s="36"/>
      <c r="X12" s="10">
        <f>SUM(J12:W12)</f>
        <v>1</v>
      </c>
      <c r="Y12" s="54"/>
      <c r="Z12" s="54"/>
      <c r="AA12" s="10">
        <v>-3</v>
      </c>
      <c r="AB12" s="10"/>
      <c r="AC12" s="10"/>
      <c r="AD12" s="52"/>
      <c r="AE12" s="48"/>
      <c r="AF12" s="53"/>
      <c r="AG12" s="75" t="s">
        <v>62</v>
      </c>
    </row>
    <row r="13" s="21" customFormat="1" ht="33" customHeight="1" spans="1:33">
      <c r="A13" s="10">
        <v>10</v>
      </c>
      <c r="B13" s="33"/>
      <c r="C13" s="10" t="s">
        <v>63</v>
      </c>
      <c r="D13" s="10">
        <v>5</v>
      </c>
      <c r="E13" s="10"/>
      <c r="F13" s="10">
        <v>5</v>
      </c>
      <c r="G13" s="31"/>
      <c r="H13" s="10" t="s">
        <v>64</v>
      </c>
      <c r="I13" s="10" t="s">
        <v>31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6</v>
      </c>
      <c r="V13" s="10"/>
      <c r="W13" s="10"/>
      <c r="X13" s="10">
        <f>SUM(J13:W13)</f>
        <v>6</v>
      </c>
      <c r="Y13" s="54"/>
      <c r="Z13" s="54"/>
      <c r="AA13" s="10">
        <v>3</v>
      </c>
      <c r="AB13" s="10">
        <v>1</v>
      </c>
      <c r="AC13" s="10"/>
      <c r="AD13" s="52">
        <v>2</v>
      </c>
      <c r="AE13" s="48"/>
      <c r="AF13" s="53">
        <v>2</v>
      </c>
      <c r="AG13" s="75" t="s">
        <v>65</v>
      </c>
    </row>
    <row r="14" s="22" customFormat="1" ht="24.95" customHeight="1" spans="1:255">
      <c r="A14" s="8" t="s">
        <v>66</v>
      </c>
      <c r="B14" s="15"/>
      <c r="C14" s="9"/>
      <c r="D14" s="7">
        <f>SUM(D4:D13)</f>
        <v>21</v>
      </c>
      <c r="E14" s="7">
        <f>SUM(E4:E13)</f>
        <v>6</v>
      </c>
      <c r="F14" s="7">
        <f>SUM(F4:F13)</f>
        <v>15</v>
      </c>
      <c r="G14" s="7">
        <f>SUM(G4:G13)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>
        <f t="shared" ref="X14:X61" si="0">SUM(J14:W14)</f>
        <v>0</v>
      </c>
      <c r="Y14" s="56">
        <f t="shared" ref="Y14:AF14" si="1">SUM(Y4:Y13)</f>
        <v>1</v>
      </c>
      <c r="Z14" s="56">
        <f t="shared" si="1"/>
        <v>0</v>
      </c>
      <c r="AA14" s="56">
        <f t="shared" si="1"/>
        <v>40</v>
      </c>
      <c r="AB14" s="56">
        <f t="shared" si="1"/>
        <v>7</v>
      </c>
      <c r="AC14" s="56">
        <f t="shared" si="1"/>
        <v>0</v>
      </c>
      <c r="AD14" s="57">
        <f t="shared" si="1"/>
        <v>12</v>
      </c>
      <c r="AE14" s="58">
        <f t="shared" si="1"/>
        <v>0</v>
      </c>
      <c r="AF14" s="59">
        <f t="shared" si="1"/>
        <v>12</v>
      </c>
      <c r="AG14" s="76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="21" customFormat="1" ht="24.95" customHeight="1" spans="1:33">
      <c r="A15" s="10">
        <v>11</v>
      </c>
      <c r="B15" s="10" t="s">
        <v>67</v>
      </c>
      <c r="C15" s="10" t="s">
        <v>68</v>
      </c>
      <c r="D15" s="10">
        <v>0</v>
      </c>
      <c r="E15" s="10"/>
      <c r="F15" s="10"/>
      <c r="G15" s="31"/>
      <c r="H15" s="34"/>
      <c r="I15" s="34" t="s">
        <v>69</v>
      </c>
      <c r="J15" s="34"/>
      <c r="K15" s="34"/>
      <c r="L15" s="34"/>
      <c r="M15" s="34"/>
      <c r="N15" s="34"/>
      <c r="O15" s="34">
        <v>1</v>
      </c>
      <c r="P15" s="34"/>
      <c r="Q15" s="34">
        <v>2</v>
      </c>
      <c r="R15" s="34"/>
      <c r="S15" s="34">
        <v>1</v>
      </c>
      <c r="T15" s="34"/>
      <c r="U15" s="34"/>
      <c r="V15" s="34"/>
      <c r="W15" s="34"/>
      <c r="X15" s="10">
        <f t="shared" si="0"/>
        <v>4</v>
      </c>
      <c r="Y15" s="54">
        <v>1</v>
      </c>
      <c r="Z15" s="54"/>
      <c r="AA15" s="60"/>
      <c r="AB15" s="10">
        <v>4</v>
      </c>
      <c r="AC15" s="10"/>
      <c r="AD15" s="52"/>
      <c r="AE15" s="58"/>
      <c r="AF15" s="53"/>
      <c r="AG15" s="75"/>
    </row>
    <row r="16" s="21" customFormat="1" ht="24.95" customHeight="1" spans="1:33">
      <c r="A16" s="10">
        <v>12</v>
      </c>
      <c r="B16" s="10"/>
      <c r="C16" s="10" t="s">
        <v>70</v>
      </c>
      <c r="D16" s="10">
        <v>0</v>
      </c>
      <c r="E16" s="10"/>
      <c r="F16" s="10"/>
      <c r="G16" s="31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0">
        <f t="shared" si="0"/>
        <v>0</v>
      </c>
      <c r="Y16" s="61">
        <v>3</v>
      </c>
      <c r="Z16" s="61">
        <v>1</v>
      </c>
      <c r="AA16" s="62"/>
      <c r="AB16" s="30"/>
      <c r="AC16" s="30"/>
      <c r="AD16" s="63"/>
      <c r="AE16" s="58"/>
      <c r="AF16" s="64"/>
      <c r="AG16" s="78"/>
    </row>
    <row r="17" s="21" customFormat="1" ht="24.95" customHeight="1" spans="1:33">
      <c r="A17" s="10">
        <v>13</v>
      </c>
      <c r="B17" s="10"/>
      <c r="C17" s="10" t="s">
        <v>71</v>
      </c>
      <c r="D17" s="10">
        <v>2</v>
      </c>
      <c r="E17" s="10"/>
      <c r="F17" s="10">
        <v>2</v>
      </c>
      <c r="G17" s="31"/>
      <c r="H17" s="34" t="s">
        <v>72</v>
      </c>
      <c r="I17" s="34" t="s">
        <v>73</v>
      </c>
      <c r="J17" s="34"/>
      <c r="K17" s="34"/>
      <c r="L17" s="34"/>
      <c r="M17" s="34"/>
      <c r="N17" s="34"/>
      <c r="O17" s="34"/>
      <c r="P17" s="34"/>
      <c r="Q17" s="34">
        <v>3</v>
      </c>
      <c r="R17" s="34">
        <v>1</v>
      </c>
      <c r="S17" s="34">
        <v>1</v>
      </c>
      <c r="T17" s="34"/>
      <c r="U17" s="34"/>
      <c r="V17" s="34"/>
      <c r="W17" s="34"/>
      <c r="X17" s="10">
        <f t="shared" si="0"/>
        <v>5</v>
      </c>
      <c r="Y17" s="54">
        <v>8</v>
      </c>
      <c r="Z17" s="54">
        <v>4</v>
      </c>
      <c r="AA17" s="60"/>
      <c r="AB17" s="10">
        <v>3</v>
      </c>
      <c r="AC17" s="10"/>
      <c r="AD17" s="52">
        <v>2</v>
      </c>
      <c r="AE17" s="58"/>
      <c r="AF17" s="53">
        <v>2</v>
      </c>
      <c r="AG17" s="75"/>
    </row>
    <row r="18" s="21" customFormat="1" ht="24.95" customHeight="1" spans="1:33">
      <c r="A18" s="10">
        <v>14</v>
      </c>
      <c r="B18" s="10"/>
      <c r="C18" s="10" t="s">
        <v>74</v>
      </c>
      <c r="D18" s="10">
        <v>2</v>
      </c>
      <c r="E18" s="10"/>
      <c r="F18" s="10">
        <v>2</v>
      </c>
      <c r="G18" s="31"/>
      <c r="H18" s="10" t="s">
        <v>75</v>
      </c>
      <c r="I18" s="10" t="s">
        <v>27</v>
      </c>
      <c r="J18" s="10"/>
      <c r="K18" s="10"/>
      <c r="L18" s="10"/>
      <c r="M18" s="10"/>
      <c r="N18" s="10"/>
      <c r="O18" s="10"/>
      <c r="P18" s="10"/>
      <c r="Q18" s="10">
        <v>1</v>
      </c>
      <c r="R18" s="10"/>
      <c r="S18" s="10"/>
      <c r="T18" s="10"/>
      <c r="U18" s="10"/>
      <c r="V18" s="10"/>
      <c r="W18" s="10"/>
      <c r="X18" s="10">
        <f t="shared" si="0"/>
        <v>1</v>
      </c>
      <c r="Y18" s="54">
        <v>1</v>
      </c>
      <c r="Z18" s="54">
        <v>1</v>
      </c>
      <c r="AA18" s="60"/>
      <c r="AB18" s="10"/>
      <c r="AC18" s="10"/>
      <c r="AD18" s="52">
        <v>2</v>
      </c>
      <c r="AE18" s="58"/>
      <c r="AF18" s="53">
        <v>2</v>
      </c>
      <c r="AG18" s="75"/>
    </row>
    <row r="19" s="21" customFormat="1" ht="24.95" customHeight="1" spans="1:33">
      <c r="A19" s="10">
        <v>15</v>
      </c>
      <c r="B19" s="10"/>
      <c r="C19" s="10" t="s">
        <v>76</v>
      </c>
      <c r="D19" s="10">
        <v>3</v>
      </c>
      <c r="E19" s="10"/>
      <c r="F19" s="10">
        <v>3</v>
      </c>
      <c r="G19" s="31"/>
      <c r="H19" s="36" t="s">
        <v>77</v>
      </c>
      <c r="I19" s="10" t="s">
        <v>23</v>
      </c>
      <c r="J19" s="10"/>
      <c r="K19" s="10"/>
      <c r="L19" s="10"/>
      <c r="M19" s="10">
        <v>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f t="shared" si="0"/>
        <v>1</v>
      </c>
      <c r="Y19" s="54">
        <v>1</v>
      </c>
      <c r="Z19" s="54"/>
      <c r="AA19" s="60"/>
      <c r="AB19" s="10">
        <v>1</v>
      </c>
      <c r="AC19" s="10"/>
      <c r="AD19" s="52">
        <v>1</v>
      </c>
      <c r="AE19" s="58"/>
      <c r="AF19" s="53">
        <v>1</v>
      </c>
      <c r="AG19" s="75" t="s">
        <v>78</v>
      </c>
    </row>
    <row r="20" s="21" customFormat="1" ht="24.95" customHeight="1" spans="1:33">
      <c r="A20" s="10">
        <v>16</v>
      </c>
      <c r="B20" s="10"/>
      <c r="C20" s="10" t="s">
        <v>79</v>
      </c>
      <c r="D20" s="10">
        <v>2</v>
      </c>
      <c r="E20" s="10"/>
      <c r="F20" s="10">
        <v>2</v>
      </c>
      <c r="G20" s="31"/>
      <c r="H20" s="10" t="s">
        <v>80</v>
      </c>
      <c r="I20" s="10" t="s">
        <v>81</v>
      </c>
      <c r="J20" s="10"/>
      <c r="K20" s="10"/>
      <c r="L20" s="10"/>
      <c r="M20" s="10">
        <v>1</v>
      </c>
      <c r="N20" s="10">
        <v>1</v>
      </c>
      <c r="O20" s="10"/>
      <c r="P20" s="10"/>
      <c r="Q20" s="10"/>
      <c r="R20" s="10"/>
      <c r="S20" s="10"/>
      <c r="T20" s="10"/>
      <c r="U20" s="10"/>
      <c r="V20" s="10"/>
      <c r="W20" s="10"/>
      <c r="X20" s="10">
        <f t="shared" si="0"/>
        <v>2</v>
      </c>
      <c r="Y20" s="54">
        <v>2</v>
      </c>
      <c r="Z20" s="54"/>
      <c r="AA20" s="60"/>
      <c r="AB20" s="10">
        <v>1</v>
      </c>
      <c r="AC20" s="10">
        <v>1</v>
      </c>
      <c r="AD20" s="52"/>
      <c r="AE20" s="58"/>
      <c r="AF20" s="53"/>
      <c r="AG20" s="75" t="s">
        <v>78</v>
      </c>
    </row>
    <row r="21" s="22" customFormat="1" ht="24.95" customHeight="1" spans="1:255">
      <c r="A21" s="8" t="s">
        <v>82</v>
      </c>
      <c r="B21" s="15"/>
      <c r="C21" s="9"/>
      <c r="D21" s="7">
        <f>SUM(D15:D20)</f>
        <v>9</v>
      </c>
      <c r="E21" s="7">
        <f>SUM(E15:E20)</f>
        <v>0</v>
      </c>
      <c r="F21" s="7">
        <f>SUM(F15:F20)</f>
        <v>9</v>
      </c>
      <c r="G21" s="7">
        <f>SUM(G15:G20)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0">
        <f t="shared" si="0"/>
        <v>0</v>
      </c>
      <c r="Y21" s="56">
        <f t="shared" ref="Y21:AF21" si="2">SUM(Y15:Y20)</f>
        <v>16</v>
      </c>
      <c r="Z21" s="56">
        <f t="shared" si="2"/>
        <v>6</v>
      </c>
      <c r="AA21" s="56">
        <f t="shared" si="2"/>
        <v>0</v>
      </c>
      <c r="AB21" s="56">
        <f t="shared" si="2"/>
        <v>9</v>
      </c>
      <c r="AC21" s="56">
        <f t="shared" si="2"/>
        <v>1</v>
      </c>
      <c r="AD21" s="57">
        <f t="shared" si="2"/>
        <v>5</v>
      </c>
      <c r="AE21" s="58">
        <f t="shared" si="2"/>
        <v>0</v>
      </c>
      <c r="AF21" s="59">
        <f t="shared" si="2"/>
        <v>5</v>
      </c>
      <c r="AG21" s="5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</row>
    <row r="22" s="21" customFormat="1" ht="24.95" customHeight="1" spans="1:33">
      <c r="A22" s="10">
        <v>17</v>
      </c>
      <c r="B22" s="10" t="s">
        <v>83</v>
      </c>
      <c r="C22" s="10" t="s">
        <v>84</v>
      </c>
      <c r="D22" s="10">
        <v>1</v>
      </c>
      <c r="E22" s="10"/>
      <c r="F22" s="10">
        <v>1</v>
      </c>
      <c r="G22" s="31"/>
      <c r="H22" s="10" t="s">
        <v>85</v>
      </c>
      <c r="I22" s="10" t="s">
        <v>86</v>
      </c>
      <c r="J22" s="10"/>
      <c r="K22" s="10"/>
      <c r="L22" s="10"/>
      <c r="M22" s="10">
        <v>1</v>
      </c>
      <c r="N22" s="10"/>
      <c r="O22" s="10"/>
      <c r="P22" s="10"/>
      <c r="Q22" s="10">
        <v>2</v>
      </c>
      <c r="R22" s="10"/>
      <c r="S22" s="10"/>
      <c r="T22" s="10"/>
      <c r="U22" s="10">
        <v>1</v>
      </c>
      <c r="V22" s="10"/>
      <c r="W22" s="10"/>
      <c r="X22" s="10">
        <f t="shared" si="0"/>
        <v>4</v>
      </c>
      <c r="Y22" s="54">
        <v>3</v>
      </c>
      <c r="Z22" s="54">
        <v>1</v>
      </c>
      <c r="AA22" s="10"/>
      <c r="AB22" s="10">
        <v>3</v>
      </c>
      <c r="AC22" s="10"/>
      <c r="AD22" s="52">
        <v>1</v>
      </c>
      <c r="AE22" s="58"/>
      <c r="AF22" s="53">
        <v>1</v>
      </c>
      <c r="AG22" s="75" t="s">
        <v>87</v>
      </c>
    </row>
    <row r="23" s="21" customFormat="1" ht="24.95" customHeight="1" spans="1:34">
      <c r="A23" s="10">
        <v>18</v>
      </c>
      <c r="B23" s="10"/>
      <c r="C23" s="10" t="s">
        <v>88</v>
      </c>
      <c r="D23" s="10">
        <v>8</v>
      </c>
      <c r="E23" s="10"/>
      <c r="F23" s="10">
        <v>8</v>
      </c>
      <c r="G23" s="31"/>
      <c r="H23" s="10" t="s">
        <v>89</v>
      </c>
      <c r="I23" s="10" t="s">
        <v>90</v>
      </c>
      <c r="J23" s="10"/>
      <c r="K23" s="10"/>
      <c r="L23" s="10"/>
      <c r="M23" s="10"/>
      <c r="N23" s="10"/>
      <c r="O23" s="10"/>
      <c r="P23" s="10"/>
      <c r="Q23" s="10">
        <v>4</v>
      </c>
      <c r="R23" s="10"/>
      <c r="S23" s="10">
        <v>2</v>
      </c>
      <c r="T23" s="10"/>
      <c r="U23" s="10"/>
      <c r="V23" s="10"/>
      <c r="W23" s="10"/>
      <c r="X23" s="10">
        <f t="shared" si="0"/>
        <v>6</v>
      </c>
      <c r="Y23" s="54">
        <v>2</v>
      </c>
      <c r="Z23" s="54">
        <v>2</v>
      </c>
      <c r="AA23" s="10"/>
      <c r="AB23" s="10">
        <v>3</v>
      </c>
      <c r="AC23" s="10"/>
      <c r="AD23" s="52">
        <v>5</v>
      </c>
      <c r="AE23" s="58"/>
      <c r="AF23" s="53">
        <v>8</v>
      </c>
      <c r="AG23" s="75" t="s">
        <v>91</v>
      </c>
      <c r="AH23" s="79" t="s">
        <v>92</v>
      </c>
    </row>
    <row r="24" s="21" customFormat="1" ht="24.95" customHeight="1" spans="1:34">
      <c r="A24" s="10">
        <v>19</v>
      </c>
      <c r="B24" s="10"/>
      <c r="C24" s="10" t="s">
        <v>93</v>
      </c>
      <c r="D24" s="10">
        <v>1</v>
      </c>
      <c r="E24" s="10"/>
      <c r="F24" s="10">
        <v>1</v>
      </c>
      <c r="G24" s="31"/>
      <c r="H24" s="10" t="s">
        <v>85</v>
      </c>
      <c r="I24" s="10" t="s">
        <v>94</v>
      </c>
      <c r="J24" s="10"/>
      <c r="K24" s="10">
        <v>1</v>
      </c>
      <c r="L24" s="10"/>
      <c r="M24" s="10"/>
      <c r="N24" s="10"/>
      <c r="O24" s="10">
        <v>1</v>
      </c>
      <c r="P24" s="10"/>
      <c r="Q24" s="10">
        <v>2</v>
      </c>
      <c r="R24" s="10"/>
      <c r="S24" s="10"/>
      <c r="T24" s="10"/>
      <c r="U24" s="10">
        <v>1</v>
      </c>
      <c r="V24" s="10"/>
      <c r="W24" s="10"/>
      <c r="X24" s="10">
        <f t="shared" si="0"/>
        <v>5</v>
      </c>
      <c r="Y24" s="54">
        <v>4</v>
      </c>
      <c r="Z24" s="54">
        <v>1</v>
      </c>
      <c r="AA24" s="10"/>
      <c r="AB24" s="10">
        <v>4</v>
      </c>
      <c r="AC24" s="10"/>
      <c r="AD24" s="52">
        <v>1</v>
      </c>
      <c r="AE24" s="58"/>
      <c r="AF24" s="53">
        <v>1</v>
      </c>
      <c r="AG24" s="75" t="s">
        <v>85</v>
      </c>
      <c r="AH24" s="79" t="s">
        <v>85</v>
      </c>
    </row>
    <row r="25" s="22" customFormat="1" ht="24.95" customHeight="1" spans="1:255">
      <c r="A25" s="8" t="s">
        <v>95</v>
      </c>
      <c r="B25" s="15"/>
      <c r="C25" s="9"/>
      <c r="D25" s="7">
        <f>SUM(D22:D24)</f>
        <v>10</v>
      </c>
      <c r="E25" s="7">
        <f>SUM(E22:E24)</f>
        <v>0</v>
      </c>
      <c r="F25" s="7">
        <f>SUM(F22:F24)</f>
        <v>10</v>
      </c>
      <c r="G25" s="7">
        <f>SUM(G22:G24)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>
        <f t="shared" si="0"/>
        <v>0</v>
      </c>
      <c r="Y25" s="56">
        <f t="shared" ref="Y25:AF25" si="3">SUM(Y22:Y24)</f>
        <v>9</v>
      </c>
      <c r="Z25" s="56">
        <f t="shared" si="3"/>
        <v>4</v>
      </c>
      <c r="AA25" s="56">
        <f t="shared" si="3"/>
        <v>0</v>
      </c>
      <c r="AB25" s="56">
        <f t="shared" si="3"/>
        <v>10</v>
      </c>
      <c r="AC25" s="56">
        <f t="shared" si="3"/>
        <v>0</v>
      </c>
      <c r="AD25" s="57">
        <f t="shared" si="3"/>
        <v>7</v>
      </c>
      <c r="AE25" s="58">
        <f t="shared" si="3"/>
        <v>0</v>
      </c>
      <c r="AF25" s="59">
        <f t="shared" si="3"/>
        <v>10</v>
      </c>
      <c r="AG25" s="5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</row>
    <row r="26" s="21" customFormat="1" ht="24.95" customHeight="1" spans="1:33">
      <c r="A26" s="10">
        <v>20</v>
      </c>
      <c r="B26" s="10" t="s">
        <v>96</v>
      </c>
      <c r="C26" s="10" t="s">
        <v>97</v>
      </c>
      <c r="D26" s="10">
        <v>0</v>
      </c>
      <c r="E26" s="10"/>
      <c r="F26" s="10"/>
      <c r="G26" s="31"/>
      <c r="H26" s="10"/>
      <c r="I26" s="10" t="s">
        <v>27</v>
      </c>
      <c r="J26" s="10"/>
      <c r="K26" s="10"/>
      <c r="L26" s="10"/>
      <c r="M26" s="10"/>
      <c r="N26" s="10"/>
      <c r="O26" s="10"/>
      <c r="P26" s="10"/>
      <c r="Q26" s="10">
        <v>4</v>
      </c>
      <c r="R26" s="10"/>
      <c r="S26" s="10"/>
      <c r="T26" s="10"/>
      <c r="U26" s="10"/>
      <c r="V26" s="10"/>
      <c r="W26" s="10"/>
      <c r="X26" s="10">
        <f t="shared" si="0"/>
        <v>4</v>
      </c>
      <c r="Y26" s="54">
        <v>7</v>
      </c>
      <c r="Z26" s="54">
        <v>2</v>
      </c>
      <c r="AA26" s="10"/>
      <c r="AB26" s="10">
        <v>2</v>
      </c>
      <c r="AC26" s="10"/>
      <c r="AD26" s="52"/>
      <c r="AE26" s="58"/>
      <c r="AF26" s="53"/>
      <c r="AG26" s="75"/>
    </row>
    <row r="27" s="21" customFormat="1" ht="24.95" customHeight="1" spans="1:33">
      <c r="A27" s="10">
        <v>21</v>
      </c>
      <c r="B27" s="10"/>
      <c r="C27" s="10" t="s">
        <v>98</v>
      </c>
      <c r="D27" s="10">
        <v>0</v>
      </c>
      <c r="E27" s="10"/>
      <c r="F27" s="10"/>
      <c r="G27" s="31"/>
      <c r="H27" s="10"/>
      <c r="I27" s="10" t="s">
        <v>27</v>
      </c>
      <c r="J27" s="10"/>
      <c r="K27" s="10"/>
      <c r="L27" s="10"/>
      <c r="M27" s="10"/>
      <c r="N27" s="10"/>
      <c r="O27" s="10"/>
      <c r="P27" s="10"/>
      <c r="Q27" s="10">
        <v>5</v>
      </c>
      <c r="R27" s="10"/>
      <c r="S27" s="10"/>
      <c r="T27" s="10"/>
      <c r="U27" s="10"/>
      <c r="V27" s="10"/>
      <c r="W27" s="10"/>
      <c r="X27" s="10">
        <f t="shared" si="0"/>
        <v>5</v>
      </c>
      <c r="Y27" s="54">
        <v>5</v>
      </c>
      <c r="Z27" s="54">
        <v>1</v>
      </c>
      <c r="AA27" s="10"/>
      <c r="AB27" s="10">
        <v>2</v>
      </c>
      <c r="AC27" s="10"/>
      <c r="AD27" s="52"/>
      <c r="AE27" s="58"/>
      <c r="AF27" s="53"/>
      <c r="AG27" s="75"/>
    </row>
    <row r="28" s="21" customFormat="1" ht="24.95" customHeight="1" spans="1:33">
      <c r="A28" s="10">
        <v>22</v>
      </c>
      <c r="B28" s="10"/>
      <c r="C28" s="10" t="s">
        <v>99</v>
      </c>
      <c r="D28" s="10">
        <v>0</v>
      </c>
      <c r="E28" s="10"/>
      <c r="F28" s="10"/>
      <c r="G28" s="31"/>
      <c r="H28" s="10"/>
      <c r="I28" s="10" t="s">
        <v>27</v>
      </c>
      <c r="J28" s="10"/>
      <c r="K28" s="10"/>
      <c r="L28" s="10"/>
      <c r="M28" s="10"/>
      <c r="N28" s="10"/>
      <c r="O28" s="10"/>
      <c r="P28" s="10"/>
      <c r="Q28" s="10">
        <v>4</v>
      </c>
      <c r="R28" s="10"/>
      <c r="S28" s="10"/>
      <c r="T28" s="10"/>
      <c r="U28" s="10"/>
      <c r="V28" s="10"/>
      <c r="W28" s="10"/>
      <c r="X28" s="10">
        <f t="shared" si="0"/>
        <v>4</v>
      </c>
      <c r="Y28" s="54"/>
      <c r="Z28" s="54">
        <v>2</v>
      </c>
      <c r="AA28" s="10"/>
      <c r="AB28" s="10">
        <v>3</v>
      </c>
      <c r="AC28" s="10"/>
      <c r="AD28" s="52"/>
      <c r="AE28" s="58"/>
      <c r="AF28" s="53"/>
      <c r="AG28" s="75"/>
    </row>
    <row r="29" s="21" customFormat="1" ht="24.95" customHeight="1" spans="1:34">
      <c r="A29" s="10">
        <v>23</v>
      </c>
      <c r="B29" s="10"/>
      <c r="C29" s="10" t="s">
        <v>100</v>
      </c>
      <c r="D29" s="10">
        <v>3</v>
      </c>
      <c r="E29" s="10"/>
      <c r="F29" s="10">
        <v>3</v>
      </c>
      <c r="G29" s="31"/>
      <c r="H29" s="10" t="s">
        <v>101</v>
      </c>
      <c r="I29" s="10" t="s">
        <v>27</v>
      </c>
      <c r="J29" s="10"/>
      <c r="K29" s="10"/>
      <c r="L29" s="10"/>
      <c r="M29" s="10"/>
      <c r="N29" s="10"/>
      <c r="O29" s="10"/>
      <c r="P29" s="10"/>
      <c r="Q29" s="10">
        <v>3</v>
      </c>
      <c r="R29" s="10"/>
      <c r="S29" s="10"/>
      <c r="T29" s="10"/>
      <c r="U29" s="10"/>
      <c r="V29" s="10"/>
      <c r="W29" s="10"/>
      <c r="X29" s="10">
        <f t="shared" si="0"/>
        <v>3</v>
      </c>
      <c r="Y29" s="54">
        <v>6</v>
      </c>
      <c r="Z29" s="54">
        <v>3</v>
      </c>
      <c r="AA29" s="10"/>
      <c r="AB29" s="10">
        <v>2</v>
      </c>
      <c r="AC29" s="10"/>
      <c r="AD29" s="52"/>
      <c r="AE29" s="58">
        <v>11</v>
      </c>
      <c r="AF29" s="53">
        <v>11</v>
      </c>
      <c r="AG29" s="75" t="s">
        <v>102</v>
      </c>
      <c r="AH29" s="79" t="s">
        <v>103</v>
      </c>
    </row>
    <row r="30" s="22" customFormat="1" ht="24.95" customHeight="1" spans="1:255">
      <c r="A30" s="8" t="s">
        <v>104</v>
      </c>
      <c r="B30" s="15"/>
      <c r="C30" s="9"/>
      <c r="D30" s="7">
        <f>SUM(D26:D29)</f>
        <v>3</v>
      </c>
      <c r="E30" s="7">
        <f>SUM(E26:E29)</f>
        <v>0</v>
      </c>
      <c r="F30" s="7">
        <f>SUM(F26:F29)</f>
        <v>3</v>
      </c>
      <c r="G30" s="7">
        <f>SUM(G26:G29)</f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>
        <f t="shared" si="0"/>
        <v>0</v>
      </c>
      <c r="Y30" s="56">
        <f t="shared" ref="Y30:AF30" si="4">SUM(Y26:Y29)</f>
        <v>18</v>
      </c>
      <c r="Z30" s="56">
        <f t="shared" si="4"/>
        <v>8</v>
      </c>
      <c r="AA30" s="56">
        <f t="shared" si="4"/>
        <v>0</v>
      </c>
      <c r="AB30" s="56">
        <f t="shared" si="4"/>
        <v>9</v>
      </c>
      <c r="AC30" s="56">
        <f t="shared" si="4"/>
        <v>0</v>
      </c>
      <c r="AD30" s="57">
        <f t="shared" si="4"/>
        <v>0</v>
      </c>
      <c r="AE30" s="58">
        <f t="shared" si="4"/>
        <v>11</v>
      </c>
      <c r="AF30" s="65">
        <f t="shared" si="4"/>
        <v>11</v>
      </c>
      <c r="AG30" s="5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</row>
    <row r="31" s="21" customFormat="1" ht="24.95" customHeight="1" spans="1:34">
      <c r="A31" s="10">
        <v>24</v>
      </c>
      <c r="B31" s="10" t="s">
        <v>105</v>
      </c>
      <c r="C31" s="10" t="s">
        <v>106</v>
      </c>
      <c r="D31" s="10">
        <v>5</v>
      </c>
      <c r="E31" s="37"/>
      <c r="F31" s="10">
        <v>5</v>
      </c>
      <c r="G31" s="31"/>
      <c r="H31" s="37" t="s">
        <v>107</v>
      </c>
      <c r="I31" s="36" t="s">
        <v>108</v>
      </c>
      <c r="J31" s="36">
        <v>1</v>
      </c>
      <c r="K31" s="36"/>
      <c r="L31" s="36"/>
      <c r="M31" s="36">
        <v>1</v>
      </c>
      <c r="N31" s="36"/>
      <c r="O31" s="36"/>
      <c r="P31" s="36"/>
      <c r="Q31" s="36">
        <v>4</v>
      </c>
      <c r="R31" s="36"/>
      <c r="S31" s="36"/>
      <c r="T31" s="36"/>
      <c r="U31" s="36"/>
      <c r="V31" s="36"/>
      <c r="W31" s="36"/>
      <c r="X31" s="10">
        <f t="shared" si="0"/>
        <v>6</v>
      </c>
      <c r="Y31" s="54">
        <v>3</v>
      </c>
      <c r="Z31" s="54">
        <v>2</v>
      </c>
      <c r="AA31" s="10"/>
      <c r="AB31" s="10">
        <v>5</v>
      </c>
      <c r="AC31" s="10">
        <v>1</v>
      </c>
      <c r="AD31" s="52">
        <v>2</v>
      </c>
      <c r="AE31" s="58"/>
      <c r="AF31" s="53">
        <v>2</v>
      </c>
      <c r="AG31" s="75" t="s">
        <v>80</v>
      </c>
      <c r="AH31" s="79" t="s">
        <v>85</v>
      </c>
    </row>
    <row r="32" s="21" customFormat="1" ht="24.95" customHeight="1" spans="1:34">
      <c r="A32" s="10">
        <v>25</v>
      </c>
      <c r="B32" s="10"/>
      <c r="C32" s="10" t="s">
        <v>109</v>
      </c>
      <c r="D32" s="10">
        <v>4</v>
      </c>
      <c r="E32" s="37"/>
      <c r="F32" s="10">
        <v>4</v>
      </c>
      <c r="G32" s="31"/>
      <c r="H32" s="37" t="s">
        <v>110</v>
      </c>
      <c r="I32" s="43" t="s">
        <v>27</v>
      </c>
      <c r="J32" s="43"/>
      <c r="K32" s="43"/>
      <c r="L32" s="43"/>
      <c r="M32" s="43"/>
      <c r="N32" s="43"/>
      <c r="O32" s="43"/>
      <c r="P32" s="43"/>
      <c r="Q32" s="43">
        <v>1</v>
      </c>
      <c r="R32" s="43"/>
      <c r="S32" s="43"/>
      <c r="T32" s="43"/>
      <c r="U32" s="43"/>
      <c r="V32" s="43">
        <v>1</v>
      </c>
      <c r="W32" s="43"/>
      <c r="X32" s="10">
        <f t="shared" si="0"/>
        <v>2</v>
      </c>
      <c r="Y32" s="54">
        <v>1</v>
      </c>
      <c r="Z32" s="54">
        <v>2</v>
      </c>
      <c r="AA32" s="10"/>
      <c r="AB32" s="10">
        <v>2</v>
      </c>
      <c r="AC32" s="10"/>
      <c r="AD32" s="52">
        <v>2</v>
      </c>
      <c r="AE32" s="58"/>
      <c r="AF32" s="53">
        <v>2</v>
      </c>
      <c r="AG32" s="75" t="s">
        <v>80</v>
      </c>
      <c r="AH32" s="79" t="s">
        <v>111</v>
      </c>
    </row>
    <row r="33" s="21" customFormat="1" ht="24.95" customHeight="1" spans="1:35">
      <c r="A33" s="10">
        <v>26</v>
      </c>
      <c r="B33" s="10"/>
      <c r="C33" s="10" t="s">
        <v>112</v>
      </c>
      <c r="D33" s="10">
        <v>8</v>
      </c>
      <c r="E33" s="10"/>
      <c r="F33" s="10">
        <v>8</v>
      </c>
      <c r="G33" s="31"/>
      <c r="H33" s="10" t="s">
        <v>113</v>
      </c>
      <c r="I33" s="36" t="s">
        <v>114</v>
      </c>
      <c r="J33" s="36">
        <v>1</v>
      </c>
      <c r="K33" s="36"/>
      <c r="L33" s="36"/>
      <c r="M33" s="36">
        <v>1</v>
      </c>
      <c r="N33" s="36"/>
      <c r="O33" s="36"/>
      <c r="P33" s="36"/>
      <c r="Q33" s="36">
        <v>1</v>
      </c>
      <c r="R33" s="36">
        <v>1</v>
      </c>
      <c r="S33" s="36"/>
      <c r="T33" s="36"/>
      <c r="U33" s="36"/>
      <c r="V33" s="36"/>
      <c r="W33" s="36"/>
      <c r="X33" s="10">
        <f t="shared" si="0"/>
        <v>4</v>
      </c>
      <c r="Y33" s="54">
        <v>1</v>
      </c>
      <c r="Z33" s="54"/>
      <c r="AA33" s="10"/>
      <c r="AB33" s="10">
        <v>2</v>
      </c>
      <c r="AC33" s="10">
        <v>1</v>
      </c>
      <c r="AD33" s="52">
        <v>1</v>
      </c>
      <c r="AE33" s="58"/>
      <c r="AF33" s="53">
        <v>2</v>
      </c>
      <c r="AG33" s="75" t="s">
        <v>115</v>
      </c>
      <c r="AH33" s="79" t="s">
        <v>116</v>
      </c>
      <c r="AI33" s="21" t="s">
        <v>117</v>
      </c>
    </row>
    <row r="34" s="21" customFormat="1" ht="24.95" customHeight="1" spans="1:34">
      <c r="A34" s="10">
        <v>27</v>
      </c>
      <c r="B34" s="10"/>
      <c r="C34" s="10" t="s">
        <v>118</v>
      </c>
      <c r="D34" s="10">
        <v>5</v>
      </c>
      <c r="E34" s="10"/>
      <c r="F34" s="10">
        <v>5</v>
      </c>
      <c r="G34" s="31"/>
      <c r="H34" s="10" t="s">
        <v>107</v>
      </c>
      <c r="I34" s="10" t="s">
        <v>90</v>
      </c>
      <c r="J34" s="10"/>
      <c r="K34" s="10"/>
      <c r="L34" s="10"/>
      <c r="M34" s="10"/>
      <c r="N34" s="10"/>
      <c r="O34" s="10"/>
      <c r="P34" s="10"/>
      <c r="Q34" s="10">
        <v>1</v>
      </c>
      <c r="R34" s="10"/>
      <c r="S34" s="10">
        <v>1</v>
      </c>
      <c r="T34" s="10"/>
      <c r="U34" s="10"/>
      <c r="V34" s="10"/>
      <c r="W34" s="10"/>
      <c r="X34" s="10">
        <f t="shared" si="0"/>
        <v>2</v>
      </c>
      <c r="Y34" s="54">
        <v>2</v>
      </c>
      <c r="Z34" s="54">
        <v>2</v>
      </c>
      <c r="AA34" s="10"/>
      <c r="AB34" s="10">
        <v>1</v>
      </c>
      <c r="AC34" s="10">
        <v>1</v>
      </c>
      <c r="AD34" s="52"/>
      <c r="AE34" s="58"/>
      <c r="AF34" s="53">
        <v>3</v>
      </c>
      <c r="AG34" s="75" t="s">
        <v>103</v>
      </c>
      <c r="AH34" s="79" t="s">
        <v>103</v>
      </c>
    </row>
    <row r="35" s="22" customFormat="1" ht="24.95" customHeight="1" spans="1:255">
      <c r="A35" s="8" t="s">
        <v>119</v>
      </c>
      <c r="B35" s="15"/>
      <c r="C35" s="9"/>
      <c r="D35" s="7">
        <f>SUM(D31:D34)</f>
        <v>22</v>
      </c>
      <c r="E35" s="7">
        <f>SUM(E31:E34)</f>
        <v>0</v>
      </c>
      <c r="F35" s="7">
        <f>SUM(F31:F34)</f>
        <v>22</v>
      </c>
      <c r="G35" s="7">
        <f>SUM(G31:G34)</f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0">
        <f t="shared" si="0"/>
        <v>0</v>
      </c>
      <c r="Y35" s="56">
        <f t="shared" ref="Y35:AF35" si="5">SUM(Y31:Y34)</f>
        <v>7</v>
      </c>
      <c r="Z35" s="56">
        <f t="shared" si="5"/>
        <v>6</v>
      </c>
      <c r="AA35" s="56">
        <f t="shared" si="5"/>
        <v>0</v>
      </c>
      <c r="AB35" s="56">
        <f t="shared" si="5"/>
        <v>10</v>
      </c>
      <c r="AC35" s="56">
        <f t="shared" si="5"/>
        <v>3</v>
      </c>
      <c r="AD35" s="57">
        <f t="shared" si="5"/>
        <v>5</v>
      </c>
      <c r="AE35" s="58">
        <f t="shared" si="5"/>
        <v>0</v>
      </c>
      <c r="AF35" s="59">
        <f t="shared" si="5"/>
        <v>9</v>
      </c>
      <c r="AG35" s="5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</row>
    <row r="36" s="21" customFormat="1" ht="24.95" customHeight="1" spans="1:34">
      <c r="A36" s="10">
        <v>28</v>
      </c>
      <c r="B36" s="10" t="s">
        <v>120</v>
      </c>
      <c r="C36" s="10" t="s">
        <v>121</v>
      </c>
      <c r="D36" s="10">
        <v>7</v>
      </c>
      <c r="E36" s="10"/>
      <c r="F36" s="10">
        <v>7</v>
      </c>
      <c r="G36" s="31"/>
      <c r="H36" s="10" t="s">
        <v>122</v>
      </c>
      <c r="I36" s="10" t="s">
        <v>123</v>
      </c>
      <c r="J36" s="10"/>
      <c r="K36" s="10"/>
      <c r="L36" s="10">
        <v>1</v>
      </c>
      <c r="M36" s="10">
        <v>1</v>
      </c>
      <c r="N36" s="10">
        <v>1</v>
      </c>
      <c r="O36" s="10">
        <v>1</v>
      </c>
      <c r="P36" s="10"/>
      <c r="Q36" s="10"/>
      <c r="R36" s="10">
        <v>1</v>
      </c>
      <c r="S36" s="10"/>
      <c r="T36" s="10">
        <v>1</v>
      </c>
      <c r="U36" s="10"/>
      <c r="V36" s="10"/>
      <c r="W36" s="10"/>
      <c r="X36" s="10">
        <f t="shared" si="0"/>
        <v>6</v>
      </c>
      <c r="Y36" s="54">
        <v>3</v>
      </c>
      <c r="Z36" s="54"/>
      <c r="AA36" s="10"/>
      <c r="AB36" s="10">
        <v>5</v>
      </c>
      <c r="AC36" s="10">
        <v>1</v>
      </c>
      <c r="AD36" s="52">
        <v>7</v>
      </c>
      <c r="AE36" s="58">
        <v>18</v>
      </c>
      <c r="AF36" s="53">
        <v>18</v>
      </c>
      <c r="AG36" s="75" t="s">
        <v>124</v>
      </c>
      <c r="AH36" s="79" t="s">
        <v>85</v>
      </c>
    </row>
    <row r="37" s="21" customFormat="1" ht="24.95" customHeight="1" spans="1:33">
      <c r="A37" s="10">
        <v>29</v>
      </c>
      <c r="B37" s="10"/>
      <c r="C37" s="10" t="s">
        <v>125</v>
      </c>
      <c r="D37" s="10">
        <v>0</v>
      </c>
      <c r="E37" s="10"/>
      <c r="F37" s="10"/>
      <c r="G37" s="31"/>
      <c r="H37" s="10"/>
      <c r="I37" s="10" t="s">
        <v>126</v>
      </c>
      <c r="J37" s="10"/>
      <c r="K37" s="10">
        <v>1</v>
      </c>
      <c r="L37" s="10"/>
      <c r="M37" s="10"/>
      <c r="N37" s="10">
        <v>1</v>
      </c>
      <c r="O37" s="10"/>
      <c r="P37" s="10"/>
      <c r="Q37" s="10"/>
      <c r="R37" s="10"/>
      <c r="S37" s="10"/>
      <c r="T37" s="10"/>
      <c r="U37" s="10"/>
      <c r="V37" s="10"/>
      <c r="W37" s="10"/>
      <c r="X37" s="10">
        <f t="shared" si="0"/>
        <v>2</v>
      </c>
      <c r="Y37" s="54">
        <v>2</v>
      </c>
      <c r="Z37" s="54">
        <v>1</v>
      </c>
      <c r="AA37" s="10"/>
      <c r="AB37" s="10">
        <v>2</v>
      </c>
      <c r="AC37" s="10"/>
      <c r="AD37" s="52"/>
      <c r="AE37" s="58">
        <v>8</v>
      </c>
      <c r="AF37" s="53">
        <v>8</v>
      </c>
      <c r="AG37" s="75" t="s">
        <v>127</v>
      </c>
    </row>
    <row r="38" s="21" customFormat="1" ht="24.95" customHeight="1" spans="1:33">
      <c r="A38" s="10">
        <v>30</v>
      </c>
      <c r="B38" s="10"/>
      <c r="C38" s="10" t="s">
        <v>128</v>
      </c>
      <c r="D38" s="10">
        <v>2</v>
      </c>
      <c r="E38" s="10"/>
      <c r="F38" s="10">
        <v>2</v>
      </c>
      <c r="G38" s="31"/>
      <c r="H38" s="36" t="s">
        <v>129</v>
      </c>
      <c r="I38" s="10" t="s">
        <v>130</v>
      </c>
      <c r="J38" s="10"/>
      <c r="K38" s="10"/>
      <c r="L38" s="10"/>
      <c r="M38" s="10"/>
      <c r="N38" s="10"/>
      <c r="O38" s="10">
        <v>1</v>
      </c>
      <c r="P38" s="10"/>
      <c r="Q38" s="10"/>
      <c r="R38" s="10"/>
      <c r="S38" s="10">
        <v>2</v>
      </c>
      <c r="T38" s="10"/>
      <c r="U38" s="10"/>
      <c r="V38" s="10"/>
      <c r="W38" s="10"/>
      <c r="X38" s="10">
        <f t="shared" si="0"/>
        <v>3</v>
      </c>
      <c r="Y38" s="54">
        <v>1</v>
      </c>
      <c r="Z38" s="54"/>
      <c r="AA38" s="10"/>
      <c r="AB38" s="10">
        <v>1</v>
      </c>
      <c r="AC38" s="10">
        <v>1</v>
      </c>
      <c r="AD38" s="52">
        <v>1</v>
      </c>
      <c r="AE38" s="58">
        <v>6</v>
      </c>
      <c r="AF38" s="53">
        <v>7</v>
      </c>
      <c r="AG38" s="75" t="s">
        <v>131</v>
      </c>
    </row>
    <row r="39" s="22" customFormat="1" ht="24.95" customHeight="1" spans="1:255">
      <c r="A39" s="8" t="s">
        <v>132</v>
      </c>
      <c r="B39" s="15"/>
      <c r="C39" s="9"/>
      <c r="D39" s="7">
        <f>SUM(D36:D38)</f>
        <v>9</v>
      </c>
      <c r="E39" s="7">
        <f>SUM(E36:E38)</f>
        <v>0</v>
      </c>
      <c r="F39" s="7">
        <f>SUM(F36:F38)</f>
        <v>9</v>
      </c>
      <c r="G39" s="7">
        <f>SUM(G36:G38)</f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0">
        <f t="shared" si="0"/>
        <v>0</v>
      </c>
      <c r="Y39" s="56">
        <f t="shared" ref="Y39:AF39" si="6">SUM(Y36:Y38)</f>
        <v>6</v>
      </c>
      <c r="Z39" s="56">
        <f t="shared" si="6"/>
        <v>1</v>
      </c>
      <c r="AA39" s="56">
        <f t="shared" si="6"/>
        <v>0</v>
      </c>
      <c r="AB39" s="56">
        <f t="shared" si="6"/>
        <v>8</v>
      </c>
      <c r="AC39" s="56">
        <f t="shared" si="6"/>
        <v>2</v>
      </c>
      <c r="AD39" s="57">
        <f t="shared" si="6"/>
        <v>8</v>
      </c>
      <c r="AE39" s="58">
        <f t="shared" si="6"/>
        <v>32</v>
      </c>
      <c r="AF39" s="59">
        <f t="shared" si="6"/>
        <v>33</v>
      </c>
      <c r="AG39" s="5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</row>
    <row r="40" s="21" customFormat="1" ht="24.95" customHeight="1" spans="1:34">
      <c r="A40" s="10">
        <v>31</v>
      </c>
      <c r="B40" s="10" t="s">
        <v>133</v>
      </c>
      <c r="C40" s="10" t="s">
        <v>134</v>
      </c>
      <c r="D40" s="10">
        <v>6</v>
      </c>
      <c r="E40" s="10"/>
      <c r="F40" s="10">
        <v>6</v>
      </c>
      <c r="G40" s="31"/>
      <c r="H40" s="10" t="s">
        <v>85</v>
      </c>
      <c r="I40" s="10" t="s">
        <v>135</v>
      </c>
      <c r="J40" s="10"/>
      <c r="K40" s="10"/>
      <c r="L40" s="10"/>
      <c r="M40" s="10"/>
      <c r="N40" s="10">
        <v>2</v>
      </c>
      <c r="O40" s="10"/>
      <c r="P40" s="10"/>
      <c r="Q40" s="10"/>
      <c r="R40" s="10">
        <v>3</v>
      </c>
      <c r="S40" s="10">
        <v>2</v>
      </c>
      <c r="T40" s="10"/>
      <c r="U40" s="10"/>
      <c r="V40" s="10"/>
      <c r="W40" s="10"/>
      <c r="X40" s="10">
        <f t="shared" si="0"/>
        <v>7</v>
      </c>
      <c r="Y40" s="54">
        <v>6</v>
      </c>
      <c r="Z40" s="54">
        <v>3</v>
      </c>
      <c r="AA40" s="10"/>
      <c r="AB40" s="10">
        <v>5</v>
      </c>
      <c r="AC40" s="10">
        <v>3</v>
      </c>
      <c r="AD40" s="52">
        <v>6</v>
      </c>
      <c r="AE40" s="58"/>
      <c r="AF40" s="53">
        <v>7</v>
      </c>
      <c r="AG40" s="75" t="s">
        <v>136</v>
      </c>
      <c r="AH40" s="79" t="s">
        <v>137</v>
      </c>
    </row>
    <row r="41" s="21" customFormat="1" ht="24.95" customHeight="1" spans="1:34">
      <c r="A41" s="10">
        <v>32</v>
      </c>
      <c r="B41" s="10"/>
      <c r="C41" s="10" t="s">
        <v>138</v>
      </c>
      <c r="D41" s="10">
        <v>10</v>
      </c>
      <c r="E41" s="37"/>
      <c r="F41" s="10">
        <v>10</v>
      </c>
      <c r="G41" s="31"/>
      <c r="H41" s="37" t="s">
        <v>85</v>
      </c>
      <c r="I41" s="10" t="s">
        <v>27</v>
      </c>
      <c r="J41" s="10"/>
      <c r="K41" s="10"/>
      <c r="L41" s="10"/>
      <c r="M41" s="10"/>
      <c r="N41" s="10"/>
      <c r="O41" s="10"/>
      <c r="P41" s="10"/>
      <c r="Q41" s="10">
        <v>10</v>
      </c>
      <c r="R41" s="10"/>
      <c r="S41" s="10"/>
      <c r="T41" s="10"/>
      <c r="U41" s="10"/>
      <c r="V41" s="10"/>
      <c r="W41" s="10"/>
      <c r="X41" s="10">
        <f t="shared" si="0"/>
        <v>10</v>
      </c>
      <c r="Y41" s="54">
        <v>1</v>
      </c>
      <c r="Z41" s="54"/>
      <c r="AA41" s="10"/>
      <c r="AB41" s="10">
        <v>3</v>
      </c>
      <c r="AC41" s="10">
        <v>1</v>
      </c>
      <c r="AD41" s="52"/>
      <c r="AE41" s="58">
        <v>35</v>
      </c>
      <c r="AF41" s="53">
        <v>35</v>
      </c>
      <c r="AG41" s="75" t="s">
        <v>139</v>
      </c>
      <c r="AH41" s="79" t="s">
        <v>103</v>
      </c>
    </row>
    <row r="42" s="21" customFormat="1" ht="24.95" customHeight="1" spans="1:33">
      <c r="A42" s="10">
        <v>33</v>
      </c>
      <c r="B42" s="10"/>
      <c r="C42" s="10" t="s">
        <v>140</v>
      </c>
      <c r="D42" s="10">
        <v>0</v>
      </c>
      <c r="E42" s="10"/>
      <c r="F42" s="10"/>
      <c r="G42" s="31"/>
      <c r="H42" s="37"/>
      <c r="I42" s="10" t="s">
        <v>81</v>
      </c>
      <c r="J42" s="10"/>
      <c r="K42" s="10"/>
      <c r="L42" s="10"/>
      <c r="M42" s="10">
        <v>1</v>
      </c>
      <c r="N42" s="10">
        <v>1</v>
      </c>
      <c r="O42" s="10"/>
      <c r="P42" s="10"/>
      <c r="Q42" s="10"/>
      <c r="R42" s="10"/>
      <c r="S42" s="10"/>
      <c r="T42" s="10"/>
      <c r="U42" s="10"/>
      <c r="V42" s="10"/>
      <c r="W42" s="10"/>
      <c r="X42" s="10">
        <f t="shared" si="0"/>
        <v>2</v>
      </c>
      <c r="Y42" s="54">
        <v>5</v>
      </c>
      <c r="Z42" s="54">
        <v>1</v>
      </c>
      <c r="AA42" s="10"/>
      <c r="AB42" s="10">
        <v>2</v>
      </c>
      <c r="AC42" s="10">
        <v>1</v>
      </c>
      <c r="AD42" s="52"/>
      <c r="AE42" s="58"/>
      <c r="AF42" s="53">
        <v>1</v>
      </c>
      <c r="AG42" s="75" t="s">
        <v>141</v>
      </c>
    </row>
    <row r="43" s="21" customFormat="1" ht="24.95" customHeight="1" spans="1:34">
      <c r="A43" s="10">
        <v>34</v>
      </c>
      <c r="B43" s="10"/>
      <c r="C43" s="10" t="s">
        <v>142</v>
      </c>
      <c r="D43" s="10">
        <v>1</v>
      </c>
      <c r="E43" s="10"/>
      <c r="F43" s="10"/>
      <c r="G43" s="31">
        <v>1</v>
      </c>
      <c r="H43" s="37" t="s">
        <v>85</v>
      </c>
      <c r="I43" s="10" t="s">
        <v>24</v>
      </c>
      <c r="J43" s="10"/>
      <c r="K43" s="10"/>
      <c r="L43" s="10"/>
      <c r="M43" s="10"/>
      <c r="N43" s="10">
        <v>2</v>
      </c>
      <c r="O43" s="10"/>
      <c r="P43" s="10"/>
      <c r="Q43" s="10"/>
      <c r="R43" s="10"/>
      <c r="S43" s="10"/>
      <c r="T43" s="10"/>
      <c r="U43" s="10"/>
      <c r="V43" s="10"/>
      <c r="W43" s="10"/>
      <c r="X43" s="10">
        <f t="shared" si="0"/>
        <v>2</v>
      </c>
      <c r="Y43" s="54">
        <v>3</v>
      </c>
      <c r="Z43" s="54"/>
      <c r="AA43" s="10"/>
      <c r="AB43" s="10">
        <v>2</v>
      </c>
      <c r="AC43" s="10"/>
      <c r="AD43" s="52"/>
      <c r="AE43" s="58">
        <v>4</v>
      </c>
      <c r="AF43" s="53">
        <v>4</v>
      </c>
      <c r="AG43" s="75" t="s">
        <v>143</v>
      </c>
      <c r="AH43" s="79" t="s">
        <v>103</v>
      </c>
    </row>
    <row r="44" s="21" customFormat="1" ht="24.95" customHeight="1" spans="1:33">
      <c r="A44" s="10">
        <v>35</v>
      </c>
      <c r="B44" s="10"/>
      <c r="C44" s="10" t="s">
        <v>144</v>
      </c>
      <c r="D44" s="10">
        <v>0</v>
      </c>
      <c r="E44" s="10"/>
      <c r="F44" s="10"/>
      <c r="G44" s="31"/>
      <c r="H44" s="10"/>
      <c r="I44" s="36" t="s">
        <v>20</v>
      </c>
      <c r="J44" s="36">
        <v>1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0">
        <f t="shared" si="0"/>
        <v>1</v>
      </c>
      <c r="Y44" s="54">
        <v>1</v>
      </c>
      <c r="Z44" s="54"/>
      <c r="AA44" s="10"/>
      <c r="AB44" s="10">
        <v>2</v>
      </c>
      <c r="AC44" s="10"/>
      <c r="AD44" s="52"/>
      <c r="AE44" s="58"/>
      <c r="AF44" s="53">
        <v>1</v>
      </c>
      <c r="AG44" s="75" t="s">
        <v>141</v>
      </c>
    </row>
    <row r="45" s="21" customFormat="1" ht="24.95" customHeight="1" spans="1:33">
      <c r="A45" s="10">
        <v>36</v>
      </c>
      <c r="B45" s="10"/>
      <c r="C45" s="10" t="s">
        <v>145</v>
      </c>
      <c r="D45" s="10">
        <v>0</v>
      </c>
      <c r="E45" s="10"/>
      <c r="F45" s="10"/>
      <c r="G45" s="31"/>
      <c r="H45" s="10"/>
      <c r="I45" s="10" t="s">
        <v>21</v>
      </c>
      <c r="J45" s="10"/>
      <c r="K45" s="10">
        <v>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f t="shared" si="0"/>
        <v>1</v>
      </c>
      <c r="Y45" s="54"/>
      <c r="Z45" s="54"/>
      <c r="AA45" s="10"/>
      <c r="AB45" s="10">
        <v>1</v>
      </c>
      <c r="AC45" s="10"/>
      <c r="AD45" s="52"/>
      <c r="AE45" s="58"/>
      <c r="AF45" s="53">
        <v>1</v>
      </c>
      <c r="AG45" s="75" t="s">
        <v>141</v>
      </c>
    </row>
    <row r="46" s="21" customFormat="1" ht="24.95" customHeight="1" spans="1:33">
      <c r="A46" s="10">
        <v>37</v>
      </c>
      <c r="B46" s="10"/>
      <c r="C46" s="10" t="s">
        <v>146</v>
      </c>
      <c r="D46" s="10">
        <v>0</v>
      </c>
      <c r="E46" s="10"/>
      <c r="F46" s="10"/>
      <c r="G46" s="31"/>
      <c r="H46" s="10"/>
      <c r="I46" s="10" t="s">
        <v>147</v>
      </c>
      <c r="J46" s="10"/>
      <c r="K46" s="10">
        <v>1</v>
      </c>
      <c r="L46" s="10"/>
      <c r="M46" s="10"/>
      <c r="N46" s="10">
        <v>1</v>
      </c>
      <c r="O46" s="10"/>
      <c r="P46" s="10"/>
      <c r="Q46" s="10"/>
      <c r="R46" s="10"/>
      <c r="S46" s="10"/>
      <c r="T46" s="10"/>
      <c r="U46" s="10"/>
      <c r="V46" s="10"/>
      <c r="W46" s="10"/>
      <c r="X46" s="10">
        <f t="shared" si="0"/>
        <v>2</v>
      </c>
      <c r="Y46" s="54">
        <v>1</v>
      </c>
      <c r="Z46" s="54"/>
      <c r="AA46" s="10"/>
      <c r="AB46" s="10">
        <v>2</v>
      </c>
      <c r="AC46" s="10"/>
      <c r="AD46" s="52"/>
      <c r="AE46" s="58"/>
      <c r="AF46" s="53">
        <v>1</v>
      </c>
      <c r="AG46" s="75" t="s">
        <v>141</v>
      </c>
    </row>
    <row r="47" s="21" customFormat="1" ht="24.95" customHeight="1" spans="1:34">
      <c r="A47" s="10">
        <v>38</v>
      </c>
      <c r="B47" s="10"/>
      <c r="C47" s="10" t="s">
        <v>148</v>
      </c>
      <c r="D47" s="10">
        <v>2</v>
      </c>
      <c r="E47" s="10"/>
      <c r="F47" s="10"/>
      <c r="G47" s="31">
        <v>2</v>
      </c>
      <c r="H47" s="10" t="s">
        <v>80</v>
      </c>
      <c r="I47" s="36" t="s">
        <v>20</v>
      </c>
      <c r="J47" s="36">
        <v>1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10">
        <f t="shared" si="0"/>
        <v>1</v>
      </c>
      <c r="Y47" s="54"/>
      <c r="Z47" s="54"/>
      <c r="AA47" s="10"/>
      <c r="AB47" s="10">
        <v>2</v>
      </c>
      <c r="AC47" s="10"/>
      <c r="AD47" s="52"/>
      <c r="AE47" s="58">
        <v>1</v>
      </c>
      <c r="AF47" s="53">
        <v>2</v>
      </c>
      <c r="AG47" s="75" t="s">
        <v>149</v>
      </c>
      <c r="AH47" s="79" t="s">
        <v>103</v>
      </c>
    </row>
    <row r="48" s="21" customFormat="1" ht="24.95" customHeight="1" spans="1:33">
      <c r="A48" s="10">
        <v>39</v>
      </c>
      <c r="B48" s="10"/>
      <c r="C48" s="10" t="s">
        <v>150</v>
      </c>
      <c r="D48" s="10">
        <v>1</v>
      </c>
      <c r="E48" s="10"/>
      <c r="F48" s="10">
        <v>1</v>
      </c>
      <c r="G48" s="31"/>
      <c r="H48" s="10" t="s">
        <v>85</v>
      </c>
      <c r="I48" s="10" t="s">
        <v>27</v>
      </c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0"/>
      <c r="T48" s="10"/>
      <c r="U48" s="10"/>
      <c r="V48" s="10"/>
      <c r="W48" s="10"/>
      <c r="X48" s="10">
        <f t="shared" si="0"/>
        <v>2</v>
      </c>
      <c r="Y48" s="54">
        <v>3</v>
      </c>
      <c r="Z48" s="54"/>
      <c r="AA48" s="10"/>
      <c r="AB48" s="10">
        <v>1</v>
      </c>
      <c r="AC48" s="10">
        <v>1</v>
      </c>
      <c r="AD48" s="52">
        <v>1</v>
      </c>
      <c r="AE48" s="58"/>
      <c r="AF48" s="53">
        <v>1</v>
      </c>
      <c r="AG48" s="75" t="s">
        <v>87</v>
      </c>
    </row>
    <row r="49" s="22" customFormat="1" ht="24.95" customHeight="1" spans="1:255">
      <c r="A49" s="8" t="s">
        <v>151</v>
      </c>
      <c r="B49" s="15"/>
      <c r="C49" s="9"/>
      <c r="D49" s="7">
        <f>SUM(D40:D48)</f>
        <v>20</v>
      </c>
      <c r="E49" s="7">
        <f>SUM(E40:E48)</f>
        <v>0</v>
      </c>
      <c r="F49" s="7">
        <f>SUM(F40:F48)</f>
        <v>17</v>
      </c>
      <c r="G49" s="7">
        <f>SUM(G40:G48)</f>
        <v>3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0">
        <f t="shared" si="0"/>
        <v>0</v>
      </c>
      <c r="Y49" s="56">
        <f t="shared" ref="Y49:AF49" si="7">SUM(Y40:Y48)</f>
        <v>20</v>
      </c>
      <c r="Z49" s="56">
        <f t="shared" si="7"/>
        <v>4</v>
      </c>
      <c r="AA49" s="56">
        <f t="shared" si="7"/>
        <v>0</v>
      </c>
      <c r="AB49" s="56">
        <f t="shared" si="7"/>
        <v>20</v>
      </c>
      <c r="AC49" s="56">
        <f t="shared" si="7"/>
        <v>6</v>
      </c>
      <c r="AD49" s="57">
        <f t="shared" si="7"/>
        <v>7</v>
      </c>
      <c r="AE49" s="58">
        <f t="shared" si="7"/>
        <v>40</v>
      </c>
      <c r="AF49" s="65">
        <f t="shared" si="7"/>
        <v>53</v>
      </c>
      <c r="AG49" s="5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</row>
    <row r="50" s="21" customFormat="1" ht="24.95" customHeight="1" spans="1:34">
      <c r="A50" s="10">
        <v>40</v>
      </c>
      <c r="B50" s="10" t="s">
        <v>152</v>
      </c>
      <c r="C50" s="10" t="s">
        <v>153</v>
      </c>
      <c r="D50" s="10">
        <v>10</v>
      </c>
      <c r="E50" s="10"/>
      <c r="F50" s="10">
        <v>10</v>
      </c>
      <c r="G50" s="31"/>
      <c r="H50" s="10" t="s">
        <v>154</v>
      </c>
      <c r="I50" s="44" t="s">
        <v>155</v>
      </c>
      <c r="J50" s="44"/>
      <c r="K50" s="44">
        <v>1</v>
      </c>
      <c r="L50" s="44">
        <v>1</v>
      </c>
      <c r="M50" s="44">
        <v>1</v>
      </c>
      <c r="N50" s="44"/>
      <c r="O50" s="44">
        <v>1</v>
      </c>
      <c r="P50" s="44"/>
      <c r="Q50" s="44">
        <v>6</v>
      </c>
      <c r="R50" s="44"/>
      <c r="S50" s="44"/>
      <c r="T50" s="44"/>
      <c r="U50" s="44"/>
      <c r="V50" s="44"/>
      <c r="W50" s="44"/>
      <c r="X50" s="10">
        <f t="shared" si="0"/>
        <v>10</v>
      </c>
      <c r="Y50" s="54">
        <v>4</v>
      </c>
      <c r="Z50" s="54"/>
      <c r="AA50" s="10"/>
      <c r="AB50" s="10">
        <v>6</v>
      </c>
      <c r="AC50" s="10">
        <v>1</v>
      </c>
      <c r="AD50" s="52">
        <v>5</v>
      </c>
      <c r="AE50" s="58"/>
      <c r="AF50" s="53">
        <v>9</v>
      </c>
      <c r="AG50" s="75" t="s">
        <v>156</v>
      </c>
      <c r="AH50" s="79" t="s">
        <v>156</v>
      </c>
    </row>
    <row r="51" s="21" customFormat="1" ht="24.95" customHeight="1" spans="1:33">
      <c r="A51" s="10">
        <v>41</v>
      </c>
      <c r="B51" s="10"/>
      <c r="C51" s="10" t="s">
        <v>157</v>
      </c>
      <c r="D51" s="10">
        <v>1</v>
      </c>
      <c r="E51" s="10"/>
      <c r="F51" s="10">
        <v>1</v>
      </c>
      <c r="G51" s="31"/>
      <c r="H51" s="10" t="s">
        <v>158</v>
      </c>
      <c r="I51" s="36" t="s">
        <v>159</v>
      </c>
      <c r="J51" s="36">
        <v>1</v>
      </c>
      <c r="K51" s="36"/>
      <c r="L51" s="36"/>
      <c r="M51" s="36">
        <v>1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10">
        <f t="shared" si="0"/>
        <v>2</v>
      </c>
      <c r="Y51" s="54">
        <v>1</v>
      </c>
      <c r="Z51" s="54"/>
      <c r="AA51" s="10"/>
      <c r="AB51" s="10">
        <v>1</v>
      </c>
      <c r="AC51" s="10">
        <v>4</v>
      </c>
      <c r="AD51" s="52">
        <v>1</v>
      </c>
      <c r="AE51" s="58"/>
      <c r="AF51" s="53">
        <v>2</v>
      </c>
      <c r="AG51" s="75" t="s">
        <v>141</v>
      </c>
    </row>
    <row r="52" s="21" customFormat="1" ht="24.95" customHeight="1" spans="1:33">
      <c r="A52" s="10">
        <v>42</v>
      </c>
      <c r="B52" s="10"/>
      <c r="C52" s="10" t="s">
        <v>160</v>
      </c>
      <c r="D52" s="10">
        <v>1</v>
      </c>
      <c r="E52" s="10"/>
      <c r="F52" s="10">
        <v>1</v>
      </c>
      <c r="G52" s="31"/>
      <c r="H52" s="10" t="s">
        <v>161</v>
      </c>
      <c r="I52" s="10" t="s">
        <v>162</v>
      </c>
      <c r="J52" s="10"/>
      <c r="K52" s="10"/>
      <c r="L52" s="10"/>
      <c r="M52" s="10">
        <v>1</v>
      </c>
      <c r="N52" s="10">
        <v>1</v>
      </c>
      <c r="O52" s="10"/>
      <c r="P52" s="10">
        <v>2</v>
      </c>
      <c r="Q52" s="10"/>
      <c r="R52" s="10"/>
      <c r="S52" s="10"/>
      <c r="T52" s="10"/>
      <c r="U52" s="10"/>
      <c r="V52" s="10"/>
      <c r="W52" s="10"/>
      <c r="X52" s="10">
        <f t="shared" si="0"/>
        <v>4</v>
      </c>
      <c r="Y52" s="54">
        <v>2</v>
      </c>
      <c r="Z52" s="54"/>
      <c r="AA52" s="10"/>
      <c r="AB52" s="10">
        <v>3</v>
      </c>
      <c r="AC52" s="10">
        <v>1</v>
      </c>
      <c r="AD52" s="52"/>
      <c r="AE52" s="58"/>
      <c r="AF52" s="53"/>
      <c r="AG52" s="75"/>
    </row>
    <row r="53" s="21" customFormat="1" ht="24.95" customHeight="1" spans="1:33">
      <c r="A53" s="10">
        <v>43</v>
      </c>
      <c r="B53" s="10"/>
      <c r="C53" s="10" t="s">
        <v>163</v>
      </c>
      <c r="D53" s="10">
        <v>0</v>
      </c>
      <c r="E53" s="10"/>
      <c r="F53" s="10"/>
      <c r="G53" s="31"/>
      <c r="H53" s="10"/>
      <c r="I53" s="10" t="s">
        <v>164</v>
      </c>
      <c r="J53" s="10"/>
      <c r="K53" s="10"/>
      <c r="L53" s="10"/>
      <c r="M53" s="10"/>
      <c r="N53" s="10">
        <v>1</v>
      </c>
      <c r="O53" s="10">
        <v>1</v>
      </c>
      <c r="P53" s="10"/>
      <c r="Q53" s="10"/>
      <c r="R53" s="10"/>
      <c r="S53" s="10"/>
      <c r="T53" s="10"/>
      <c r="U53" s="10"/>
      <c r="V53" s="10"/>
      <c r="W53" s="10"/>
      <c r="X53" s="10">
        <f t="shared" si="0"/>
        <v>2</v>
      </c>
      <c r="Y53" s="54"/>
      <c r="Z53" s="54"/>
      <c r="AA53" s="10"/>
      <c r="AB53" s="10">
        <v>3</v>
      </c>
      <c r="AC53" s="10"/>
      <c r="AD53" s="52"/>
      <c r="AE53" s="58">
        <v>7</v>
      </c>
      <c r="AF53" s="53">
        <v>7</v>
      </c>
      <c r="AG53" s="75" t="s">
        <v>165</v>
      </c>
    </row>
    <row r="54" s="21" customFormat="1" ht="24.95" customHeight="1" spans="1:33">
      <c r="A54" s="10">
        <v>44</v>
      </c>
      <c r="B54" s="10"/>
      <c r="C54" s="10" t="s">
        <v>166</v>
      </c>
      <c r="D54" s="10">
        <v>0</v>
      </c>
      <c r="E54" s="10"/>
      <c r="F54" s="10"/>
      <c r="G54" s="31"/>
      <c r="H54" s="10"/>
      <c r="I54" s="10" t="s">
        <v>25</v>
      </c>
      <c r="J54" s="10"/>
      <c r="K54" s="10"/>
      <c r="L54" s="10"/>
      <c r="M54" s="10"/>
      <c r="N54" s="10"/>
      <c r="O54" s="10">
        <v>1</v>
      </c>
      <c r="P54" s="10"/>
      <c r="Q54" s="10"/>
      <c r="R54" s="10"/>
      <c r="S54" s="10"/>
      <c r="T54" s="10"/>
      <c r="U54" s="10"/>
      <c r="V54" s="10"/>
      <c r="W54" s="10"/>
      <c r="X54" s="10">
        <f t="shared" si="0"/>
        <v>1</v>
      </c>
      <c r="Y54" s="54">
        <v>1</v>
      </c>
      <c r="Z54" s="54">
        <v>1</v>
      </c>
      <c r="AA54" s="10"/>
      <c r="AB54" s="10">
        <v>1</v>
      </c>
      <c r="AC54" s="10"/>
      <c r="AD54" s="52"/>
      <c r="AE54" s="58"/>
      <c r="AF54" s="53"/>
      <c r="AG54" s="75"/>
    </row>
    <row r="55" s="22" customFormat="1" ht="24.95" customHeight="1" spans="1:255">
      <c r="A55" s="8" t="s">
        <v>167</v>
      </c>
      <c r="B55" s="15"/>
      <c r="C55" s="9"/>
      <c r="D55" s="7">
        <f>SUM(D50:D54)</f>
        <v>12</v>
      </c>
      <c r="E55" s="7">
        <f>SUM(E50:E54)</f>
        <v>0</v>
      </c>
      <c r="F55" s="7">
        <f>SUM(F50:F54)</f>
        <v>12</v>
      </c>
      <c r="G55" s="7">
        <f>SUM(G50:G54)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0">
        <f t="shared" si="0"/>
        <v>0</v>
      </c>
      <c r="Y55" s="56">
        <f t="shared" ref="Y55:AF55" si="8">SUM(Y50:Y54)</f>
        <v>8</v>
      </c>
      <c r="Z55" s="56">
        <f t="shared" si="8"/>
        <v>1</v>
      </c>
      <c r="AA55" s="56">
        <f t="shared" si="8"/>
        <v>0</v>
      </c>
      <c r="AB55" s="56">
        <f t="shared" si="8"/>
        <v>14</v>
      </c>
      <c r="AC55" s="56">
        <f t="shared" si="8"/>
        <v>6</v>
      </c>
      <c r="AD55" s="57">
        <f t="shared" si="8"/>
        <v>6</v>
      </c>
      <c r="AE55" s="58">
        <f t="shared" si="8"/>
        <v>7</v>
      </c>
      <c r="AF55" s="65">
        <f t="shared" si="8"/>
        <v>18</v>
      </c>
      <c r="AG55" s="5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="21" customFormat="1" ht="24.95" customHeight="1" spans="1:33">
      <c r="A56" s="10">
        <v>45</v>
      </c>
      <c r="B56" s="10" t="s">
        <v>168</v>
      </c>
      <c r="C56" s="10" t="s">
        <v>169</v>
      </c>
      <c r="D56" s="10">
        <v>0</v>
      </c>
      <c r="E56" s="10"/>
      <c r="F56" s="10"/>
      <c r="G56" s="31"/>
      <c r="H56" s="10"/>
      <c r="I56" s="10" t="s">
        <v>170</v>
      </c>
      <c r="J56" s="10"/>
      <c r="K56" s="10"/>
      <c r="L56" s="10">
        <v>1</v>
      </c>
      <c r="M56" s="10"/>
      <c r="N56" s="10"/>
      <c r="O56" s="10"/>
      <c r="P56" s="10"/>
      <c r="Q56" s="10">
        <v>2</v>
      </c>
      <c r="R56" s="10"/>
      <c r="S56" s="10">
        <v>1</v>
      </c>
      <c r="T56" s="10"/>
      <c r="U56" s="10"/>
      <c r="V56" s="10"/>
      <c r="W56" s="10"/>
      <c r="X56" s="10">
        <f t="shared" si="0"/>
        <v>4</v>
      </c>
      <c r="Y56" s="54">
        <v>2</v>
      </c>
      <c r="Z56" s="54"/>
      <c r="AA56" s="10"/>
      <c r="AB56" s="10">
        <v>3</v>
      </c>
      <c r="AC56" s="10">
        <v>1</v>
      </c>
      <c r="AD56" s="52"/>
      <c r="AE56" s="58"/>
      <c r="AF56" s="53">
        <v>1</v>
      </c>
      <c r="AG56" s="75" t="s">
        <v>141</v>
      </c>
    </row>
    <row r="57" s="21" customFormat="1" ht="24.95" customHeight="1" spans="1:33">
      <c r="A57" s="10">
        <v>46</v>
      </c>
      <c r="B57" s="10"/>
      <c r="C57" s="10" t="s">
        <v>171</v>
      </c>
      <c r="D57" s="10">
        <v>3</v>
      </c>
      <c r="E57" s="10"/>
      <c r="F57" s="10">
        <v>3</v>
      </c>
      <c r="G57" s="31"/>
      <c r="H57" s="10" t="s">
        <v>172</v>
      </c>
      <c r="I57" s="10" t="s">
        <v>29</v>
      </c>
      <c r="J57" s="10"/>
      <c r="K57" s="10"/>
      <c r="L57" s="10"/>
      <c r="M57" s="10"/>
      <c r="N57" s="10"/>
      <c r="O57" s="10"/>
      <c r="P57" s="10"/>
      <c r="Q57" s="10"/>
      <c r="R57" s="10"/>
      <c r="S57" s="10">
        <v>1</v>
      </c>
      <c r="T57" s="10"/>
      <c r="U57" s="10"/>
      <c r="V57" s="10"/>
      <c r="W57" s="10"/>
      <c r="X57" s="10">
        <f t="shared" si="0"/>
        <v>1</v>
      </c>
      <c r="Y57" s="54">
        <v>1</v>
      </c>
      <c r="Z57" s="54">
        <v>1</v>
      </c>
      <c r="AA57" s="10"/>
      <c r="AB57" s="10">
        <v>3</v>
      </c>
      <c r="AC57" s="10">
        <v>4</v>
      </c>
      <c r="AD57" s="52"/>
      <c r="AE57" s="58"/>
      <c r="AF57" s="53">
        <v>1</v>
      </c>
      <c r="AG57" s="75" t="s">
        <v>141</v>
      </c>
    </row>
    <row r="58" s="21" customFormat="1" ht="24.95" customHeight="1" spans="1:33">
      <c r="A58" s="10">
        <v>47</v>
      </c>
      <c r="B58" s="10"/>
      <c r="C58" s="10" t="s">
        <v>173</v>
      </c>
      <c r="D58" s="10">
        <v>2</v>
      </c>
      <c r="E58" s="10"/>
      <c r="F58" s="10">
        <v>2</v>
      </c>
      <c r="G58" s="31"/>
      <c r="H58" s="10" t="s">
        <v>174</v>
      </c>
      <c r="I58" s="36" t="s">
        <v>175</v>
      </c>
      <c r="J58" s="36">
        <v>1</v>
      </c>
      <c r="K58" s="36"/>
      <c r="L58" s="36"/>
      <c r="M58" s="36"/>
      <c r="N58" s="36"/>
      <c r="O58" s="36"/>
      <c r="P58" s="36"/>
      <c r="Q58" s="36">
        <v>2</v>
      </c>
      <c r="R58" s="36"/>
      <c r="S58" s="36">
        <v>1</v>
      </c>
      <c r="T58" s="36"/>
      <c r="U58" s="36"/>
      <c r="V58" s="36"/>
      <c r="W58" s="36"/>
      <c r="X58" s="10">
        <f t="shared" si="0"/>
        <v>4</v>
      </c>
      <c r="Y58" s="54">
        <v>2</v>
      </c>
      <c r="Z58" s="54"/>
      <c r="AA58" s="10"/>
      <c r="AB58" s="10">
        <v>2</v>
      </c>
      <c r="AC58" s="10">
        <v>4</v>
      </c>
      <c r="AD58" s="52"/>
      <c r="AE58" s="58"/>
      <c r="AF58" s="53">
        <v>1</v>
      </c>
      <c r="AG58" s="75" t="s">
        <v>141</v>
      </c>
    </row>
    <row r="59" s="21" customFormat="1" ht="24.95" customHeight="1" spans="1:33">
      <c r="A59" s="10">
        <v>48</v>
      </c>
      <c r="B59" s="10"/>
      <c r="C59" s="10" t="s">
        <v>176</v>
      </c>
      <c r="D59" s="10">
        <v>5</v>
      </c>
      <c r="E59" s="10"/>
      <c r="F59" s="10">
        <v>3</v>
      </c>
      <c r="G59" s="31">
        <v>2</v>
      </c>
      <c r="H59" s="10" t="s">
        <v>177</v>
      </c>
      <c r="I59" s="10" t="s">
        <v>178</v>
      </c>
      <c r="J59" s="10"/>
      <c r="K59" s="10"/>
      <c r="L59" s="10"/>
      <c r="M59" s="10"/>
      <c r="N59" s="10"/>
      <c r="O59" s="10">
        <v>1</v>
      </c>
      <c r="P59" s="10"/>
      <c r="Q59" s="10">
        <v>2</v>
      </c>
      <c r="R59" s="10"/>
      <c r="S59" s="10"/>
      <c r="T59" s="10"/>
      <c r="U59" s="10"/>
      <c r="V59" s="10"/>
      <c r="W59" s="10"/>
      <c r="X59" s="10">
        <f t="shared" si="0"/>
        <v>3</v>
      </c>
      <c r="Y59" s="54"/>
      <c r="Z59" s="54"/>
      <c r="AA59" s="10"/>
      <c r="AB59" s="10">
        <v>3</v>
      </c>
      <c r="AC59" s="10"/>
      <c r="AD59" s="52"/>
      <c r="AE59" s="58"/>
      <c r="AF59" s="53">
        <v>1</v>
      </c>
      <c r="AG59" s="75" t="s">
        <v>141</v>
      </c>
    </row>
    <row r="60" s="21" customFormat="1" ht="24.95" customHeight="1" spans="1:33">
      <c r="A60" s="10">
        <v>49</v>
      </c>
      <c r="B60" s="10"/>
      <c r="C60" s="10" t="s">
        <v>179</v>
      </c>
      <c r="D60" s="10">
        <v>7</v>
      </c>
      <c r="E60" s="10"/>
      <c r="F60" s="10">
        <v>7</v>
      </c>
      <c r="G60" s="31"/>
      <c r="H60" s="10" t="s">
        <v>122</v>
      </c>
      <c r="I60" s="36" t="s">
        <v>180</v>
      </c>
      <c r="J60" s="36">
        <v>1</v>
      </c>
      <c r="K60" s="36">
        <v>1</v>
      </c>
      <c r="L60" s="36"/>
      <c r="M60" s="36"/>
      <c r="N60" s="36">
        <v>1</v>
      </c>
      <c r="O60" s="36">
        <v>1</v>
      </c>
      <c r="P60" s="36"/>
      <c r="Q60" s="36"/>
      <c r="R60" s="36">
        <v>1</v>
      </c>
      <c r="S60" s="36">
        <v>1</v>
      </c>
      <c r="T60" s="36"/>
      <c r="U60" s="36"/>
      <c r="V60" s="36"/>
      <c r="W60" s="36"/>
      <c r="X60" s="10">
        <f t="shared" si="0"/>
        <v>6</v>
      </c>
      <c r="Y60" s="54">
        <v>3</v>
      </c>
      <c r="Z60" s="54"/>
      <c r="AA60" s="10"/>
      <c r="AB60" s="10">
        <v>3</v>
      </c>
      <c r="AC60" s="10">
        <v>1</v>
      </c>
      <c r="AD60" s="52"/>
      <c r="AE60" s="58"/>
      <c r="AF60" s="53">
        <v>1</v>
      </c>
      <c r="AG60" s="75" t="s">
        <v>141</v>
      </c>
    </row>
    <row r="61" s="22" customFormat="1" ht="24.95" customHeight="1" spans="1:255">
      <c r="A61" s="8" t="s">
        <v>181</v>
      </c>
      <c r="B61" s="15"/>
      <c r="C61" s="9"/>
      <c r="D61" s="7">
        <f>SUM(D56:D60)</f>
        <v>17</v>
      </c>
      <c r="E61" s="7">
        <f>SUM(E56:E60)</f>
        <v>0</v>
      </c>
      <c r="F61" s="7">
        <f>SUM(F56:F60)</f>
        <v>15</v>
      </c>
      <c r="G61" s="7">
        <f>SUM(G56:G60)</f>
        <v>2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0">
        <f t="shared" si="0"/>
        <v>0</v>
      </c>
      <c r="Y61" s="7">
        <f t="shared" ref="Y61:AF61" si="9">SUM(Y56:Y60)</f>
        <v>8</v>
      </c>
      <c r="Z61" s="7">
        <f t="shared" si="9"/>
        <v>1</v>
      </c>
      <c r="AA61" s="7">
        <f t="shared" si="9"/>
        <v>0</v>
      </c>
      <c r="AB61" s="7">
        <f t="shared" si="9"/>
        <v>14</v>
      </c>
      <c r="AC61" s="7">
        <f t="shared" si="9"/>
        <v>10</v>
      </c>
      <c r="AD61" s="39">
        <f t="shared" si="9"/>
        <v>0</v>
      </c>
      <c r="AE61" s="48">
        <f t="shared" si="9"/>
        <v>0</v>
      </c>
      <c r="AF61" s="66">
        <f t="shared" si="9"/>
        <v>5</v>
      </c>
      <c r="AG61" s="39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="21" customFormat="1" ht="24.95" customHeight="1" spans="1:33">
      <c r="A62" s="38" t="s">
        <v>182</v>
      </c>
      <c r="B62" s="38"/>
      <c r="C62" s="38"/>
      <c r="D62" s="39">
        <f>D21+D25+D30+D35+D39+D49+D55+D61+D14</f>
        <v>123</v>
      </c>
      <c r="E62" s="39">
        <f>E21+E25+E30+E35+E39+E49+E55+E61+E14</f>
        <v>6</v>
      </c>
      <c r="F62" s="39">
        <f>F21+F25+F30+F35+F39+F49+F55+F61+F14</f>
        <v>112</v>
      </c>
      <c r="G62" s="39">
        <f>G21+G25+G30+G35+G39+G49+G55+G61+G14</f>
        <v>5</v>
      </c>
      <c r="H62" s="39"/>
      <c r="I62" s="39">
        <f t="shared" ref="I62:X62" si="10">I21+I25+I30+I35+I39+I49+I55+I61</f>
        <v>0</v>
      </c>
      <c r="J62" s="39">
        <f t="shared" si="10"/>
        <v>0</v>
      </c>
      <c r="K62" s="39">
        <f t="shared" si="10"/>
        <v>0</v>
      </c>
      <c r="L62" s="39">
        <f t="shared" si="10"/>
        <v>0</v>
      </c>
      <c r="M62" s="39">
        <f t="shared" si="10"/>
        <v>0</v>
      </c>
      <c r="N62" s="39">
        <f t="shared" si="10"/>
        <v>0</v>
      </c>
      <c r="O62" s="39">
        <f t="shared" si="10"/>
        <v>0</v>
      </c>
      <c r="P62" s="39">
        <f t="shared" si="10"/>
        <v>0</v>
      </c>
      <c r="Q62" s="39">
        <f t="shared" si="10"/>
        <v>0</v>
      </c>
      <c r="R62" s="39">
        <f t="shared" si="10"/>
        <v>0</v>
      </c>
      <c r="S62" s="39">
        <f t="shared" si="10"/>
        <v>0</v>
      </c>
      <c r="T62" s="39">
        <f t="shared" si="10"/>
        <v>0</v>
      </c>
      <c r="U62" s="39">
        <f t="shared" si="10"/>
        <v>0</v>
      </c>
      <c r="V62" s="39">
        <f t="shared" si="10"/>
        <v>0</v>
      </c>
      <c r="W62" s="39">
        <f t="shared" si="10"/>
        <v>0</v>
      </c>
      <c r="X62" s="39">
        <f t="shared" si="10"/>
        <v>0</v>
      </c>
      <c r="Y62" s="39">
        <f>Y21+Y25+Y30+Y35+Y39+Y49+Y55+Y61+Y14</f>
        <v>93</v>
      </c>
      <c r="Z62" s="39">
        <f>Z21+Z25+Z30+Z35+Z39+Z49+Z55+Z61+Z14</f>
        <v>31</v>
      </c>
      <c r="AA62" s="39"/>
      <c r="AB62" s="39">
        <f>AB21+AB25+AB30+AB35+AB39+AB49+AB55+AB61+AB14</f>
        <v>101</v>
      </c>
      <c r="AC62" s="39">
        <f>AC21+AC25+AC30+AC35+AC39+AC49+AC55+AC61+AC14</f>
        <v>28</v>
      </c>
      <c r="AD62" s="39">
        <f>AD21+AD25+AD30+AD35+AD39+AD49+AD55+AD61+AD14</f>
        <v>50</v>
      </c>
      <c r="AE62" s="48">
        <f>AE21+AE25+AE30+AE35+AE39+AE49+AE55+AE61+AE14</f>
        <v>90</v>
      </c>
      <c r="AF62" s="67">
        <f>AF21+AF25+AF30+AF35+AF39+AF49+AF55+AF61+AF14</f>
        <v>156</v>
      </c>
      <c r="AG62" s="39"/>
    </row>
    <row r="63" s="2" customFormat="1" ht="12.75" customHeight="1" spans="1:33">
      <c r="A63" s="40"/>
      <c r="B63" s="40"/>
      <c r="C63" s="40"/>
      <c r="D63" s="41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68"/>
      <c r="AE63" s="69"/>
      <c r="AF63" s="70"/>
      <c r="AG63" s="80"/>
    </row>
    <row r="64" s="23" customFormat="1" ht="30" customHeight="1" spans="1:33">
      <c r="A64" s="42" t="s">
        <v>183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71"/>
      <c r="AE64" s="72"/>
      <c r="AF64" s="73"/>
      <c r="AG64" s="81"/>
    </row>
  </sheetData>
  <mergeCells count="37">
    <mergeCell ref="A1:AG1"/>
    <mergeCell ref="E2:G2"/>
    <mergeCell ref="A14:C14"/>
    <mergeCell ref="A21:C21"/>
    <mergeCell ref="A25:C25"/>
    <mergeCell ref="A30:C30"/>
    <mergeCell ref="A35:C35"/>
    <mergeCell ref="A39:C39"/>
    <mergeCell ref="A49:C49"/>
    <mergeCell ref="A55:C55"/>
    <mergeCell ref="A61:C61"/>
    <mergeCell ref="A62:C62"/>
    <mergeCell ref="A64:AB64"/>
    <mergeCell ref="A2:A3"/>
    <mergeCell ref="B2:B3"/>
    <mergeCell ref="B4:B13"/>
    <mergeCell ref="B15:B20"/>
    <mergeCell ref="B22:B24"/>
    <mergeCell ref="B26:B29"/>
    <mergeCell ref="B31:B34"/>
    <mergeCell ref="B36:B38"/>
    <mergeCell ref="B40:B48"/>
    <mergeCell ref="B50:B54"/>
    <mergeCell ref="B56:B60"/>
    <mergeCell ref="C2:C3"/>
    <mergeCell ref="D2:D3"/>
    <mergeCell ref="H2:H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ageMargins left="0.275" right="0.196527777777778" top="0.236111111111111" bottom="0.275" header="0.354166666666667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41"/>
  <sheetViews>
    <sheetView tabSelected="1" topLeftCell="A19" workbookViewId="0">
      <selection activeCell="L22" sqref="L22"/>
    </sheetView>
  </sheetViews>
  <sheetFormatPr defaultColWidth="9" defaultRowHeight="14.25"/>
  <cols>
    <col min="1" max="1" width="4.875" style="4" customWidth="1"/>
    <col min="2" max="2" width="10" style="4" customWidth="1"/>
    <col min="3" max="3" width="9.5" style="4" customWidth="1"/>
    <col min="4" max="4" width="12.8333333333333" style="4" customWidth="1"/>
    <col min="5" max="5" width="25" style="4" customWidth="1"/>
    <col min="6" max="6" width="23.975" style="4" customWidth="1"/>
    <col min="7" max="7" width="15.625" style="4" customWidth="1"/>
    <col min="8" max="8" width="9.10833333333333" style="4" customWidth="1"/>
    <col min="9" max="9" width="31.5" style="4" customWidth="1"/>
  </cols>
  <sheetData>
    <row r="1" s="1" customFormat="1" ht="39.95" customHeight="1" spans="1:9">
      <c r="A1" s="5" t="s">
        <v>184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185</v>
      </c>
      <c r="B2" s="6"/>
      <c r="C2" s="6"/>
      <c r="D2" s="6"/>
      <c r="E2" s="6"/>
      <c r="F2" s="6"/>
      <c r="G2" s="6"/>
      <c r="H2" s="6"/>
      <c r="I2" s="6"/>
    </row>
    <row r="3" s="2" customFormat="1" ht="30" customHeight="1" spans="1:9">
      <c r="A3" s="7" t="s">
        <v>1</v>
      </c>
      <c r="B3" s="8" t="s">
        <v>186</v>
      </c>
      <c r="C3" s="9"/>
      <c r="D3" s="7" t="s">
        <v>187</v>
      </c>
      <c r="E3" s="7" t="s">
        <v>188</v>
      </c>
      <c r="F3" s="7" t="s">
        <v>189</v>
      </c>
      <c r="G3" s="7" t="s">
        <v>5</v>
      </c>
      <c r="H3" s="7" t="s">
        <v>190</v>
      </c>
      <c r="I3" s="7" t="s">
        <v>15</v>
      </c>
    </row>
    <row r="4" s="2" customFormat="1" ht="30" customHeight="1" spans="1:9">
      <c r="A4" s="10">
        <v>1</v>
      </c>
      <c r="B4" s="10" t="s">
        <v>191</v>
      </c>
      <c r="C4" s="11" t="s">
        <v>192</v>
      </c>
      <c r="D4" s="10" t="s">
        <v>193</v>
      </c>
      <c r="E4" s="10" t="s">
        <v>194</v>
      </c>
      <c r="F4" s="10" t="s">
        <v>195</v>
      </c>
      <c r="G4" s="11" t="s">
        <v>196</v>
      </c>
      <c r="H4" s="10">
        <v>1</v>
      </c>
      <c r="I4" s="11" t="s">
        <v>197</v>
      </c>
    </row>
    <row r="5" s="2" customFormat="1" ht="30" customHeight="1" spans="1:9">
      <c r="A5" s="10">
        <v>2</v>
      </c>
      <c r="B5" s="10"/>
      <c r="C5" s="11"/>
      <c r="D5" s="10" t="s">
        <v>198</v>
      </c>
      <c r="E5" s="10" t="s">
        <v>199</v>
      </c>
      <c r="F5" s="10" t="s">
        <v>200</v>
      </c>
      <c r="G5" s="11" t="s">
        <v>196</v>
      </c>
      <c r="H5" s="10">
        <v>1</v>
      </c>
      <c r="I5" s="11" t="s">
        <v>201</v>
      </c>
    </row>
    <row r="6" s="2" customFormat="1" ht="30" customHeight="1" spans="1:9">
      <c r="A6" s="10">
        <v>3</v>
      </c>
      <c r="B6" s="10"/>
      <c r="C6" s="11"/>
      <c r="D6" s="10" t="s">
        <v>39</v>
      </c>
      <c r="E6" s="10" t="s">
        <v>202</v>
      </c>
      <c r="F6" s="11" t="s">
        <v>203</v>
      </c>
      <c r="G6" s="11" t="s">
        <v>196</v>
      </c>
      <c r="H6" s="10">
        <v>3</v>
      </c>
      <c r="I6" s="11" t="s">
        <v>201</v>
      </c>
    </row>
    <row r="7" s="3" customFormat="1" ht="30" customHeight="1" spans="1:9">
      <c r="A7" s="10">
        <v>4</v>
      </c>
      <c r="B7" s="10"/>
      <c r="C7" s="11"/>
      <c r="D7" s="11" t="s">
        <v>204</v>
      </c>
      <c r="E7" s="11" t="s">
        <v>205</v>
      </c>
      <c r="F7" s="11" t="s">
        <v>206</v>
      </c>
      <c r="G7" s="11" t="s">
        <v>196</v>
      </c>
      <c r="H7" s="11">
        <v>1</v>
      </c>
      <c r="I7" s="11" t="s">
        <v>197</v>
      </c>
    </row>
    <row r="8" s="3" customFormat="1" ht="30" customHeight="1" spans="1:9">
      <c r="A8" s="10">
        <v>5</v>
      </c>
      <c r="B8" s="10"/>
      <c r="C8" s="11"/>
      <c r="D8" s="11" t="s">
        <v>207</v>
      </c>
      <c r="E8" s="11" t="s">
        <v>208</v>
      </c>
      <c r="F8" s="11" t="s">
        <v>206</v>
      </c>
      <c r="G8" s="11" t="s">
        <v>196</v>
      </c>
      <c r="H8" s="11">
        <v>1</v>
      </c>
      <c r="I8" s="11" t="s">
        <v>197</v>
      </c>
    </row>
    <row r="9" s="3" customFormat="1" ht="30" customHeight="1" spans="1:9">
      <c r="A9" s="10">
        <v>6</v>
      </c>
      <c r="B9" s="10"/>
      <c r="C9" s="11"/>
      <c r="D9" s="11" t="s">
        <v>209</v>
      </c>
      <c r="E9" s="11" t="s">
        <v>210</v>
      </c>
      <c r="F9" s="11" t="s">
        <v>211</v>
      </c>
      <c r="G9" s="11" t="s">
        <v>196</v>
      </c>
      <c r="H9" s="11">
        <v>1</v>
      </c>
      <c r="I9" s="11" t="s">
        <v>212</v>
      </c>
    </row>
    <row r="10" s="3" customFormat="1" ht="30" customHeight="1" spans="1:9">
      <c r="A10" s="10">
        <v>7</v>
      </c>
      <c r="B10" s="10"/>
      <c r="C10" s="11" t="s">
        <v>213</v>
      </c>
      <c r="D10" s="11" t="s">
        <v>214</v>
      </c>
      <c r="E10" s="11" t="s">
        <v>215</v>
      </c>
      <c r="F10" s="11" t="s">
        <v>216</v>
      </c>
      <c r="G10" s="11" t="s">
        <v>217</v>
      </c>
      <c r="H10" s="11">
        <v>1</v>
      </c>
      <c r="I10" s="11" t="s">
        <v>218</v>
      </c>
    </row>
    <row r="11" s="3" customFormat="1" ht="30" customHeight="1" spans="1:9">
      <c r="A11" s="10">
        <v>8</v>
      </c>
      <c r="B11" s="10"/>
      <c r="C11" s="11"/>
      <c r="D11" s="11" t="s">
        <v>39</v>
      </c>
      <c r="E11" s="11" t="s">
        <v>219</v>
      </c>
      <c r="F11" s="11" t="s">
        <v>203</v>
      </c>
      <c r="G11" s="11" t="s">
        <v>217</v>
      </c>
      <c r="H11" s="11">
        <v>1</v>
      </c>
      <c r="I11" s="11" t="s">
        <v>220</v>
      </c>
    </row>
    <row r="12" s="3" customFormat="1" ht="30" customHeight="1" spans="1:9">
      <c r="A12" s="10">
        <v>9</v>
      </c>
      <c r="B12" s="10"/>
      <c r="C12" s="11"/>
      <c r="D12" s="11" t="s">
        <v>221</v>
      </c>
      <c r="E12" s="11" t="s">
        <v>222</v>
      </c>
      <c r="F12" s="11" t="s">
        <v>203</v>
      </c>
      <c r="G12" s="11" t="s">
        <v>217</v>
      </c>
      <c r="H12" s="11">
        <v>1</v>
      </c>
      <c r="I12" s="11" t="s">
        <v>220</v>
      </c>
    </row>
    <row r="13" s="3" customFormat="1" ht="30" customHeight="1" spans="1:9">
      <c r="A13" s="10">
        <v>10</v>
      </c>
      <c r="B13" s="10"/>
      <c r="C13" s="11"/>
      <c r="D13" s="11" t="s">
        <v>223</v>
      </c>
      <c r="E13" s="11" t="s">
        <v>224</v>
      </c>
      <c r="F13" s="11" t="s">
        <v>225</v>
      </c>
      <c r="G13" s="11" t="s">
        <v>217</v>
      </c>
      <c r="H13" s="11">
        <v>1</v>
      </c>
      <c r="I13" s="11" t="s">
        <v>218</v>
      </c>
    </row>
    <row r="14" s="3" customFormat="1" ht="30" customHeight="1" spans="1:9">
      <c r="A14" s="10">
        <v>11</v>
      </c>
      <c r="B14" s="10"/>
      <c r="C14" s="11"/>
      <c r="D14" s="11" t="s">
        <v>85</v>
      </c>
      <c r="E14" s="11" t="s">
        <v>226</v>
      </c>
      <c r="F14" s="11" t="s">
        <v>227</v>
      </c>
      <c r="G14" s="11" t="s">
        <v>217</v>
      </c>
      <c r="H14" s="11">
        <v>4</v>
      </c>
      <c r="I14" s="11" t="s">
        <v>228</v>
      </c>
    </row>
    <row r="15" s="3" customFormat="1" ht="30" customHeight="1" spans="1:9">
      <c r="A15" s="10">
        <v>12</v>
      </c>
      <c r="B15" s="11" t="s">
        <v>83</v>
      </c>
      <c r="C15" s="11" t="s">
        <v>93</v>
      </c>
      <c r="D15" s="11" t="s">
        <v>85</v>
      </c>
      <c r="E15" s="11" t="s">
        <v>226</v>
      </c>
      <c r="F15" s="11" t="s">
        <v>227</v>
      </c>
      <c r="G15" s="11" t="s">
        <v>217</v>
      </c>
      <c r="H15" s="11">
        <v>1</v>
      </c>
      <c r="I15" s="11" t="s">
        <v>229</v>
      </c>
    </row>
    <row r="16" s="3" customFormat="1" ht="30" customHeight="1" spans="1:9">
      <c r="A16" s="10">
        <v>13</v>
      </c>
      <c r="B16" s="11" t="s">
        <v>105</v>
      </c>
      <c r="C16" s="11" t="s">
        <v>106</v>
      </c>
      <c r="D16" s="11" t="s">
        <v>85</v>
      </c>
      <c r="E16" s="11" t="s">
        <v>226</v>
      </c>
      <c r="F16" s="11" t="s">
        <v>227</v>
      </c>
      <c r="G16" s="11" t="s">
        <v>217</v>
      </c>
      <c r="H16" s="11">
        <v>2</v>
      </c>
      <c r="I16" s="11" t="s">
        <v>229</v>
      </c>
    </row>
    <row r="17" s="3" customFormat="1" ht="30" customHeight="1" spans="1:9">
      <c r="A17" s="10">
        <v>14</v>
      </c>
      <c r="B17" s="11"/>
      <c r="C17" s="11" t="s">
        <v>109</v>
      </c>
      <c r="D17" s="11" t="s">
        <v>85</v>
      </c>
      <c r="E17" s="11" t="s">
        <v>226</v>
      </c>
      <c r="F17" s="11" t="s">
        <v>227</v>
      </c>
      <c r="G17" s="11" t="s">
        <v>217</v>
      </c>
      <c r="H17" s="11">
        <v>1</v>
      </c>
      <c r="I17" s="11" t="s">
        <v>229</v>
      </c>
    </row>
    <row r="18" s="3" customFormat="1" ht="30" customHeight="1" spans="1:9">
      <c r="A18" s="10">
        <v>15</v>
      </c>
      <c r="B18" s="11"/>
      <c r="C18" s="11" t="s">
        <v>112</v>
      </c>
      <c r="D18" s="11" t="s">
        <v>85</v>
      </c>
      <c r="E18" s="11" t="s">
        <v>226</v>
      </c>
      <c r="F18" s="11" t="s">
        <v>227</v>
      </c>
      <c r="G18" s="11" t="s">
        <v>217</v>
      </c>
      <c r="H18" s="11">
        <v>2</v>
      </c>
      <c r="I18" s="11" t="s">
        <v>229</v>
      </c>
    </row>
    <row r="19" s="3" customFormat="1" ht="30" customHeight="1" spans="1:9">
      <c r="A19" s="10">
        <v>16</v>
      </c>
      <c r="B19" s="11"/>
      <c r="C19" s="11" t="s">
        <v>118</v>
      </c>
      <c r="D19" s="11" t="s">
        <v>85</v>
      </c>
      <c r="E19" s="11" t="s">
        <v>226</v>
      </c>
      <c r="F19" s="11" t="s">
        <v>227</v>
      </c>
      <c r="G19" s="11" t="s">
        <v>217</v>
      </c>
      <c r="H19" s="11">
        <v>1</v>
      </c>
      <c r="I19" s="11" t="s">
        <v>229</v>
      </c>
    </row>
    <row r="20" s="3" customFormat="1" ht="30" customHeight="1" spans="1:9">
      <c r="A20" s="10">
        <v>17</v>
      </c>
      <c r="B20" s="12" t="s">
        <v>120</v>
      </c>
      <c r="C20" s="11" t="s">
        <v>121</v>
      </c>
      <c r="D20" s="11" t="s">
        <v>85</v>
      </c>
      <c r="E20" s="11" t="s">
        <v>226</v>
      </c>
      <c r="F20" s="11" t="s">
        <v>227</v>
      </c>
      <c r="G20" s="11" t="s">
        <v>217</v>
      </c>
      <c r="H20" s="11">
        <v>3</v>
      </c>
      <c r="I20" s="11" t="s">
        <v>229</v>
      </c>
    </row>
    <row r="21" s="3" customFormat="1" ht="30" customHeight="1" spans="1:9">
      <c r="A21" s="10">
        <v>18</v>
      </c>
      <c r="B21" s="13"/>
      <c r="C21" s="11" t="s">
        <v>128</v>
      </c>
      <c r="D21" s="11" t="s">
        <v>230</v>
      </c>
      <c r="E21" s="11" t="s">
        <v>231</v>
      </c>
      <c r="F21" s="11" t="s">
        <v>232</v>
      </c>
      <c r="G21" s="11" t="s">
        <v>217</v>
      </c>
      <c r="H21" s="11">
        <v>1</v>
      </c>
      <c r="I21" s="11" t="s">
        <v>233</v>
      </c>
    </row>
    <row r="22" s="3" customFormat="1" ht="30" customHeight="1" spans="1:9">
      <c r="A22" s="10">
        <v>19</v>
      </c>
      <c r="B22" s="12" t="s">
        <v>133</v>
      </c>
      <c r="C22" s="11" t="s">
        <v>134</v>
      </c>
      <c r="D22" s="11" t="s">
        <v>85</v>
      </c>
      <c r="E22" s="11" t="s">
        <v>226</v>
      </c>
      <c r="F22" s="11" t="s">
        <v>227</v>
      </c>
      <c r="G22" s="11" t="s">
        <v>217</v>
      </c>
      <c r="H22" s="11">
        <v>3</v>
      </c>
      <c r="I22" s="11" t="s">
        <v>229</v>
      </c>
    </row>
    <row r="23" s="3" customFormat="1" ht="30" customHeight="1" spans="1:9">
      <c r="A23" s="10">
        <v>20</v>
      </c>
      <c r="B23" s="14"/>
      <c r="C23" s="11" t="s">
        <v>142</v>
      </c>
      <c r="D23" s="11" t="s">
        <v>85</v>
      </c>
      <c r="E23" s="11" t="s">
        <v>226</v>
      </c>
      <c r="F23" s="11" t="s">
        <v>227</v>
      </c>
      <c r="G23" s="11" t="s">
        <v>234</v>
      </c>
      <c r="H23" s="11">
        <v>1</v>
      </c>
      <c r="I23" s="11" t="s">
        <v>229</v>
      </c>
    </row>
    <row r="24" s="3" customFormat="1" ht="30" customHeight="1" spans="1:9">
      <c r="A24" s="10">
        <v>21</v>
      </c>
      <c r="B24" s="14"/>
      <c r="C24" s="11" t="s">
        <v>148</v>
      </c>
      <c r="D24" s="11" t="s">
        <v>85</v>
      </c>
      <c r="E24" s="11" t="s">
        <v>226</v>
      </c>
      <c r="F24" s="11" t="s">
        <v>227</v>
      </c>
      <c r="G24" s="11" t="s">
        <v>234</v>
      </c>
      <c r="H24" s="11">
        <v>1</v>
      </c>
      <c r="I24" s="11" t="s">
        <v>229</v>
      </c>
    </row>
    <row r="25" s="3" customFormat="1" ht="30" customHeight="1" spans="1:9">
      <c r="A25" s="10">
        <v>22</v>
      </c>
      <c r="B25" s="13"/>
      <c r="C25" s="11" t="s">
        <v>150</v>
      </c>
      <c r="D25" s="11" t="s">
        <v>85</v>
      </c>
      <c r="E25" s="11" t="s">
        <v>226</v>
      </c>
      <c r="F25" s="11" t="s">
        <v>227</v>
      </c>
      <c r="G25" s="11" t="s">
        <v>217</v>
      </c>
      <c r="H25" s="11">
        <v>1</v>
      </c>
      <c r="I25" s="11" t="s">
        <v>229</v>
      </c>
    </row>
    <row r="26" s="3" customFormat="1" ht="30" customHeight="1" spans="1:9">
      <c r="A26" s="10">
        <v>23</v>
      </c>
      <c r="B26" s="12" t="s">
        <v>152</v>
      </c>
      <c r="C26" s="11" t="s">
        <v>153</v>
      </c>
      <c r="D26" s="11" t="s">
        <v>235</v>
      </c>
      <c r="E26" s="11" t="s">
        <v>236</v>
      </c>
      <c r="F26" s="11" t="s">
        <v>237</v>
      </c>
      <c r="G26" s="11" t="s">
        <v>217</v>
      </c>
      <c r="H26" s="11">
        <v>1</v>
      </c>
      <c r="I26" s="11" t="s">
        <v>238</v>
      </c>
    </row>
    <row r="27" s="3" customFormat="1" ht="30" customHeight="1" spans="1:9">
      <c r="A27" s="10">
        <v>24</v>
      </c>
      <c r="B27" s="14"/>
      <c r="C27" s="11"/>
      <c r="D27" s="11" t="s">
        <v>85</v>
      </c>
      <c r="E27" s="11" t="s">
        <v>226</v>
      </c>
      <c r="F27" s="11" t="s">
        <v>227</v>
      </c>
      <c r="G27" s="11" t="s">
        <v>217</v>
      </c>
      <c r="H27" s="11">
        <v>3</v>
      </c>
      <c r="I27" s="11" t="s">
        <v>229</v>
      </c>
    </row>
    <row r="28" s="3" customFormat="1" ht="30" customHeight="1" spans="1:9">
      <c r="A28" s="10">
        <v>25</v>
      </c>
      <c r="B28" s="13"/>
      <c r="C28" s="11" t="s">
        <v>157</v>
      </c>
      <c r="D28" s="11" t="s">
        <v>158</v>
      </c>
      <c r="E28" s="11" t="s">
        <v>239</v>
      </c>
      <c r="F28" s="11" t="s">
        <v>240</v>
      </c>
      <c r="G28" s="11" t="s">
        <v>217</v>
      </c>
      <c r="H28" s="11">
        <v>1</v>
      </c>
      <c r="I28" s="11" t="s">
        <v>238</v>
      </c>
    </row>
    <row r="29" s="3" customFormat="1" ht="30" customHeight="1" spans="1:9">
      <c r="A29" s="10">
        <v>26</v>
      </c>
      <c r="B29" s="11" t="s">
        <v>168</v>
      </c>
      <c r="C29" s="11" t="s">
        <v>179</v>
      </c>
      <c r="D29" s="11" t="s">
        <v>85</v>
      </c>
      <c r="E29" s="11" t="s">
        <v>226</v>
      </c>
      <c r="F29" s="11" t="s">
        <v>227</v>
      </c>
      <c r="G29" s="11" t="s">
        <v>234</v>
      </c>
      <c r="H29" s="11">
        <v>1</v>
      </c>
      <c r="I29" s="11" t="s">
        <v>229</v>
      </c>
    </row>
    <row r="30" s="3" customFormat="1" ht="30" customHeight="1" spans="1:9">
      <c r="A30" s="8" t="s">
        <v>241</v>
      </c>
      <c r="B30" s="15"/>
      <c r="C30" s="9"/>
      <c r="D30" s="16"/>
      <c r="E30" s="16"/>
      <c r="F30" s="16"/>
      <c r="G30" s="16"/>
      <c r="H30" s="16">
        <f>SUM(H4:H29)</f>
        <v>39</v>
      </c>
      <c r="I30" s="16"/>
    </row>
    <row r="31" s="3" customFormat="1" ht="30" customHeight="1" spans="1:9">
      <c r="A31" s="17" t="s">
        <v>242</v>
      </c>
      <c r="B31" s="18"/>
      <c r="C31" s="18"/>
      <c r="D31" s="18"/>
      <c r="E31" s="18"/>
      <c r="F31" s="18"/>
      <c r="G31" s="18"/>
      <c r="H31" s="18"/>
      <c r="I31" s="19"/>
    </row>
    <row r="32" s="2" customFormat="1" ht="30" customHeight="1" spans="1:9">
      <c r="A32" s="7" t="s">
        <v>1</v>
      </c>
      <c r="B32" s="8" t="s">
        <v>186</v>
      </c>
      <c r="C32" s="9"/>
      <c r="D32" s="7" t="s">
        <v>187</v>
      </c>
      <c r="E32" s="7" t="s">
        <v>188</v>
      </c>
      <c r="F32" s="7" t="s">
        <v>189</v>
      </c>
      <c r="G32" s="7" t="s">
        <v>5</v>
      </c>
      <c r="H32" s="7" t="s">
        <v>190</v>
      </c>
      <c r="I32" s="7" t="s">
        <v>15</v>
      </c>
    </row>
    <row r="33" s="3" customFormat="1" ht="35" customHeight="1" spans="1:9">
      <c r="A33" s="10">
        <v>1</v>
      </c>
      <c r="B33" s="11" t="s">
        <v>96</v>
      </c>
      <c r="C33" s="11" t="s">
        <v>100</v>
      </c>
      <c r="D33" s="11" t="s">
        <v>243</v>
      </c>
      <c r="E33" s="11" t="s">
        <v>244</v>
      </c>
      <c r="F33" s="11" t="s">
        <v>245</v>
      </c>
      <c r="G33" s="11" t="s">
        <v>246</v>
      </c>
      <c r="H33" s="11">
        <v>11</v>
      </c>
      <c r="I33" s="11" t="s">
        <v>238</v>
      </c>
    </row>
    <row r="34" s="3" customFormat="1" ht="35" customHeight="1" spans="1:9">
      <c r="A34" s="10">
        <v>2</v>
      </c>
      <c r="B34" s="12" t="s">
        <v>120</v>
      </c>
      <c r="C34" s="11" t="s">
        <v>121</v>
      </c>
      <c r="D34" s="11" t="s">
        <v>243</v>
      </c>
      <c r="E34" s="11" t="s">
        <v>244</v>
      </c>
      <c r="F34" s="11" t="s">
        <v>245</v>
      </c>
      <c r="G34" s="11" t="s">
        <v>246</v>
      </c>
      <c r="H34" s="11">
        <v>15</v>
      </c>
      <c r="I34" s="11" t="s">
        <v>238</v>
      </c>
    </row>
    <row r="35" s="3" customFormat="1" ht="35" customHeight="1" spans="1:9">
      <c r="A35" s="10">
        <v>3</v>
      </c>
      <c r="B35" s="14"/>
      <c r="C35" s="11" t="s">
        <v>125</v>
      </c>
      <c r="D35" s="11" t="s">
        <v>243</v>
      </c>
      <c r="E35" s="11" t="s">
        <v>244</v>
      </c>
      <c r="F35" s="11" t="s">
        <v>245</v>
      </c>
      <c r="G35" s="11" t="s">
        <v>246</v>
      </c>
      <c r="H35" s="11">
        <v>8</v>
      </c>
      <c r="I35" s="11" t="s">
        <v>238</v>
      </c>
    </row>
    <row r="36" s="3" customFormat="1" ht="35" customHeight="1" spans="1:9">
      <c r="A36" s="10">
        <v>4</v>
      </c>
      <c r="B36" s="13"/>
      <c r="C36" s="11" t="s">
        <v>128</v>
      </c>
      <c r="D36" s="11" t="s">
        <v>243</v>
      </c>
      <c r="E36" s="11" t="s">
        <v>244</v>
      </c>
      <c r="F36" s="11" t="s">
        <v>245</v>
      </c>
      <c r="G36" s="11" t="s">
        <v>246</v>
      </c>
      <c r="H36" s="11">
        <v>6</v>
      </c>
      <c r="I36" s="11" t="s">
        <v>238</v>
      </c>
    </row>
    <row r="37" s="3" customFormat="1" ht="35" customHeight="1" spans="1:9">
      <c r="A37" s="10">
        <v>5</v>
      </c>
      <c r="B37" s="12" t="s">
        <v>133</v>
      </c>
      <c r="C37" s="11" t="s">
        <v>138</v>
      </c>
      <c r="D37" s="11" t="s">
        <v>243</v>
      </c>
      <c r="E37" s="11" t="s">
        <v>244</v>
      </c>
      <c r="F37" s="11" t="s">
        <v>245</v>
      </c>
      <c r="G37" s="11" t="s">
        <v>246</v>
      </c>
      <c r="H37" s="11">
        <v>20</v>
      </c>
      <c r="I37" s="11" t="s">
        <v>238</v>
      </c>
    </row>
    <row r="38" s="3" customFormat="1" ht="35" customHeight="1" spans="1:9">
      <c r="A38" s="10">
        <v>6</v>
      </c>
      <c r="B38" s="14"/>
      <c r="C38" s="11" t="s">
        <v>142</v>
      </c>
      <c r="D38" s="11" t="s">
        <v>243</v>
      </c>
      <c r="E38" s="11" t="s">
        <v>244</v>
      </c>
      <c r="F38" s="11" t="s">
        <v>245</v>
      </c>
      <c r="G38" s="11" t="s">
        <v>246</v>
      </c>
      <c r="H38" s="11">
        <v>3</v>
      </c>
      <c r="I38" s="11" t="s">
        <v>238</v>
      </c>
    </row>
    <row r="39" s="3" customFormat="1" ht="35" customHeight="1" spans="1:9">
      <c r="A39" s="10">
        <v>7</v>
      </c>
      <c r="B39" s="13"/>
      <c r="C39" s="11" t="s">
        <v>148</v>
      </c>
      <c r="D39" s="11" t="s">
        <v>243</v>
      </c>
      <c r="E39" s="11" t="s">
        <v>244</v>
      </c>
      <c r="F39" s="11" t="s">
        <v>245</v>
      </c>
      <c r="G39" s="11" t="s">
        <v>246</v>
      </c>
      <c r="H39" s="11">
        <v>1</v>
      </c>
      <c r="I39" s="11" t="s">
        <v>238</v>
      </c>
    </row>
    <row r="40" s="3" customFormat="1" ht="35" customHeight="1" spans="1:9">
      <c r="A40" s="10">
        <v>8</v>
      </c>
      <c r="B40" s="11" t="s">
        <v>152</v>
      </c>
      <c r="C40" s="11" t="s">
        <v>163</v>
      </c>
      <c r="D40" s="11" t="s">
        <v>243</v>
      </c>
      <c r="E40" s="11" t="s">
        <v>244</v>
      </c>
      <c r="F40" s="11" t="s">
        <v>245</v>
      </c>
      <c r="G40" s="11" t="s">
        <v>246</v>
      </c>
      <c r="H40" s="11">
        <v>7</v>
      </c>
      <c r="I40" s="11" t="s">
        <v>238</v>
      </c>
    </row>
    <row r="41" s="3" customFormat="1" ht="30" customHeight="1" spans="1:9">
      <c r="A41" s="8" t="s">
        <v>241</v>
      </c>
      <c r="B41" s="15"/>
      <c r="C41" s="9"/>
      <c r="D41" s="16"/>
      <c r="E41" s="16"/>
      <c r="F41" s="16"/>
      <c r="G41" s="16"/>
      <c r="H41" s="16">
        <f>SUM(H33:H40)</f>
        <v>71</v>
      </c>
      <c r="I41" s="16"/>
    </row>
  </sheetData>
  <mergeCells count="17">
    <mergeCell ref="A1:I1"/>
    <mergeCell ref="A2:I2"/>
    <mergeCell ref="B3:C3"/>
    <mergeCell ref="A30:C30"/>
    <mergeCell ref="A31:I31"/>
    <mergeCell ref="B32:C32"/>
    <mergeCell ref="A41:C41"/>
    <mergeCell ref="B4:B14"/>
    <mergeCell ref="B16:B19"/>
    <mergeCell ref="B20:B21"/>
    <mergeCell ref="B22:B25"/>
    <mergeCell ref="B26:B28"/>
    <mergeCell ref="B34:B36"/>
    <mergeCell ref="B37:B39"/>
    <mergeCell ref="C4:C9"/>
    <mergeCell ref="C10:C14"/>
    <mergeCell ref="C26:C27"/>
  </mergeCells>
  <pageMargins left="0.275" right="0.196527777777778" top="0.393055555555556" bottom="0.314583333333333" header="0.275" footer="0.196527777777778"/>
  <pageSetup paperSize="9" scale="90" orientation="landscape"/>
  <headerFooter/>
  <rowBreaks count="2" manualBreakCount="2">
    <brk id="19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市公司统计0320报领导</vt:lpstr>
      <vt:lpstr>春招计划0404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阳光絮语</cp:lastModifiedBy>
  <cp:revision>1</cp:revision>
  <dcterms:created xsi:type="dcterms:W3CDTF">1996-12-17T01:32:00Z</dcterms:created>
  <cp:lastPrinted>2012-09-21T02:15:00Z</cp:lastPrinted>
  <dcterms:modified xsi:type="dcterms:W3CDTF">2019-04-11T04:21:22Z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