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汇总" sheetId="1" r:id="rId1"/>
  </sheets>
  <definedNames/>
  <calcPr fullCalcOnLoad="1"/>
</workbook>
</file>

<file path=xl/sharedStrings.xml><?xml version="1.0" encoding="utf-8"?>
<sst xmlns="http://schemas.openxmlformats.org/spreadsheetml/2006/main" count="118" uniqueCount="72">
  <si>
    <t>准考证号</t>
  </si>
  <si>
    <t>姓名</t>
  </si>
  <si>
    <t>岗位代码</t>
  </si>
  <si>
    <t>报考岗位</t>
  </si>
  <si>
    <t>客观题</t>
  </si>
  <si>
    <t>公文/体能加试</t>
  </si>
  <si>
    <t>面试成绩</t>
  </si>
  <si>
    <t>客观题40%权重</t>
  </si>
  <si>
    <t>客观题60%权重</t>
  </si>
  <si>
    <t>加试20%权重</t>
  </si>
  <si>
    <t>面试40%权重</t>
  </si>
  <si>
    <t>总成绩</t>
  </si>
  <si>
    <t>总排名</t>
  </si>
  <si>
    <t>是否入围体检录用</t>
  </si>
  <si>
    <t>20190129</t>
  </si>
  <si>
    <t>郭志伟</t>
  </si>
  <si>
    <t>01</t>
  </si>
  <si>
    <t>文字综合</t>
  </si>
  <si>
    <t>是</t>
  </si>
  <si>
    <t>20190127</t>
  </si>
  <si>
    <t>王馨竹</t>
  </si>
  <si>
    <t>否</t>
  </si>
  <si>
    <t>20190130</t>
  </si>
  <si>
    <t>周宏宇</t>
  </si>
  <si>
    <t>杜荣明</t>
  </si>
  <si>
    <t>02</t>
  </si>
  <si>
    <t>辅警</t>
  </si>
  <si>
    <t>合格</t>
  </si>
  <si>
    <t>20190405</t>
  </si>
  <si>
    <t>王长龙</t>
  </si>
  <si>
    <t>20190328</t>
  </si>
  <si>
    <t>费春意</t>
  </si>
  <si>
    <t>20190424</t>
  </si>
  <si>
    <t>张觐航</t>
  </si>
  <si>
    <t>03</t>
  </si>
  <si>
    <t>书记员（男）</t>
  </si>
  <si>
    <t>68.73</t>
  </si>
  <si>
    <t>20190421</t>
  </si>
  <si>
    <t>金鑫</t>
  </si>
  <si>
    <t>74.41</t>
  </si>
  <si>
    <t>20190418</t>
  </si>
  <si>
    <t>姜晓明</t>
  </si>
  <si>
    <t>40.23</t>
  </si>
  <si>
    <t>20190419</t>
  </si>
  <si>
    <t>张超铭</t>
  </si>
  <si>
    <t>48.32</t>
  </si>
  <si>
    <t>20190426</t>
  </si>
  <si>
    <t>王铭瑞</t>
  </si>
  <si>
    <t>66.04</t>
  </si>
  <si>
    <t>20190428</t>
  </si>
  <si>
    <t>乔刚</t>
  </si>
  <si>
    <t>54.85</t>
  </si>
  <si>
    <t>20190618</t>
  </si>
  <si>
    <t>宋文玲</t>
  </si>
  <si>
    <t>04</t>
  </si>
  <si>
    <t>书记员（女）</t>
  </si>
  <si>
    <t>68.62</t>
  </si>
  <si>
    <t>20190518</t>
  </si>
  <si>
    <t>马可欣</t>
  </si>
  <si>
    <t>80.44</t>
  </si>
  <si>
    <t>20190527</t>
  </si>
  <si>
    <t>王圣楠</t>
  </si>
  <si>
    <t>58.86</t>
  </si>
  <si>
    <t>20190519</t>
  </si>
  <si>
    <t>姜现然</t>
  </si>
  <si>
    <t>60.26</t>
  </si>
  <si>
    <t>20190603</t>
  </si>
  <si>
    <t>宗欣红</t>
  </si>
  <si>
    <t>55.27</t>
  </si>
  <si>
    <t>20190529</t>
  </si>
  <si>
    <t>李洋</t>
  </si>
  <si>
    <t>51.56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</si>
</sst>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黑体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黑体"/>
      <family val="3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176" fontId="47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176" fontId="47" fillId="33" borderId="9" xfId="0" applyNumberFormat="1" applyFont="1" applyFill="1" applyBorder="1" applyAlignment="1">
      <alignment horizontal="center" vertical="center"/>
    </xf>
    <xf numFmtId="176" fontId="51" fillId="33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SheetLayoutView="100" workbookViewId="0" topLeftCell="A1">
      <selection activeCell="F4" sqref="F4"/>
    </sheetView>
  </sheetViews>
  <sheetFormatPr defaultColWidth="8.00390625" defaultRowHeight="15"/>
  <cols>
    <col min="1" max="1" width="9.28125" style="2" customWidth="1"/>
    <col min="2" max="2" width="8.00390625" style="2" customWidth="1"/>
    <col min="3" max="3" width="10.00390625" style="3" customWidth="1"/>
    <col min="4" max="4" width="13.421875" style="2" customWidth="1"/>
    <col min="5" max="5" width="8.00390625" style="2" customWidth="1"/>
    <col min="6" max="6" width="10.421875" style="4" customWidth="1"/>
    <col min="7" max="7" width="9.57421875" style="5" customWidth="1"/>
    <col min="8" max="9" width="14.8515625" style="2" customWidth="1"/>
    <col min="10" max="10" width="13.421875" style="2" customWidth="1"/>
    <col min="11" max="11" width="12.57421875" style="2" customWidth="1"/>
    <col min="12" max="12" width="8.00390625" style="6" customWidth="1"/>
    <col min="13" max="13" width="8.00390625" style="2" customWidth="1"/>
    <col min="14" max="14" width="18.28125" style="2" customWidth="1"/>
    <col min="15" max="16384" width="8.00390625" style="2" customWidth="1"/>
  </cols>
  <sheetData>
    <row r="1" spans="1:14" ht="28.5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9" t="s">
        <v>5</v>
      </c>
      <c r="G1" s="10" t="s">
        <v>6</v>
      </c>
      <c r="H1" s="7" t="s">
        <v>7</v>
      </c>
      <c r="I1" s="7" t="s">
        <v>8</v>
      </c>
      <c r="J1" s="7" t="s">
        <v>9</v>
      </c>
      <c r="K1" s="9" t="s">
        <v>10</v>
      </c>
      <c r="L1" s="7" t="s">
        <v>11</v>
      </c>
      <c r="M1" s="7" t="s">
        <v>12</v>
      </c>
      <c r="N1" s="9" t="s">
        <v>13</v>
      </c>
    </row>
    <row r="2" spans="1:14" s="1" customFormat="1" ht="21" customHeight="1">
      <c r="A2" s="11" t="s">
        <v>14</v>
      </c>
      <c r="B2" s="12" t="s">
        <v>15</v>
      </c>
      <c r="C2" s="13" t="s">
        <v>16</v>
      </c>
      <c r="D2" s="12" t="s">
        <v>17</v>
      </c>
      <c r="E2" s="14">
        <v>66</v>
      </c>
      <c r="F2" s="15">
        <v>75</v>
      </c>
      <c r="G2" s="14">
        <v>78.8</v>
      </c>
      <c r="H2" s="14">
        <f>E2*40%</f>
        <v>26.400000000000002</v>
      </c>
      <c r="I2" s="14"/>
      <c r="J2" s="14">
        <f>F2*20%</f>
        <v>15</v>
      </c>
      <c r="K2" s="14">
        <f>G2*40%</f>
        <v>31.52</v>
      </c>
      <c r="L2" s="29">
        <f>H2+I2+J2+K2</f>
        <v>72.92</v>
      </c>
      <c r="M2" s="30">
        <v>1</v>
      </c>
      <c r="N2" s="31" t="s">
        <v>18</v>
      </c>
    </row>
    <row r="3" spans="1:14" ht="21" customHeight="1">
      <c r="A3" s="16" t="s">
        <v>19</v>
      </c>
      <c r="B3" s="17" t="s">
        <v>20</v>
      </c>
      <c r="C3" s="18" t="s">
        <v>16</v>
      </c>
      <c r="D3" s="17" t="s">
        <v>17</v>
      </c>
      <c r="E3" s="19">
        <v>63</v>
      </c>
      <c r="F3" s="20">
        <v>74</v>
      </c>
      <c r="G3" s="19">
        <v>81</v>
      </c>
      <c r="H3" s="19">
        <f aca="true" t="shared" si="0" ref="H3:H19">E3*40%</f>
        <v>25.200000000000003</v>
      </c>
      <c r="I3" s="19"/>
      <c r="J3" s="19">
        <f aca="true" t="shared" si="1" ref="J3:J19">F3*20%</f>
        <v>14.8</v>
      </c>
      <c r="K3" s="19">
        <f aca="true" t="shared" si="2" ref="K3:K19">G3*40%</f>
        <v>32.4</v>
      </c>
      <c r="L3" s="32">
        <f aca="true" t="shared" si="3" ref="L3:L19">H3+I3+J3+K3</f>
        <v>72.4</v>
      </c>
      <c r="M3" s="33">
        <v>2</v>
      </c>
      <c r="N3" s="34" t="s">
        <v>21</v>
      </c>
    </row>
    <row r="4" spans="1:14" ht="21" customHeight="1">
      <c r="A4" s="16" t="s">
        <v>22</v>
      </c>
      <c r="B4" s="17" t="s">
        <v>23</v>
      </c>
      <c r="C4" s="18" t="s">
        <v>16</v>
      </c>
      <c r="D4" s="17" t="s">
        <v>17</v>
      </c>
      <c r="E4" s="19">
        <v>61.6</v>
      </c>
      <c r="F4" s="20">
        <v>69</v>
      </c>
      <c r="G4" s="19">
        <v>79</v>
      </c>
      <c r="H4" s="19">
        <f t="shared" si="0"/>
        <v>24.64</v>
      </c>
      <c r="I4" s="19"/>
      <c r="J4" s="19">
        <f t="shared" si="1"/>
        <v>13.8</v>
      </c>
      <c r="K4" s="19">
        <f t="shared" si="2"/>
        <v>31.6</v>
      </c>
      <c r="L4" s="32">
        <f t="shared" si="3"/>
        <v>70.03999999999999</v>
      </c>
      <c r="M4" s="33">
        <v>3</v>
      </c>
      <c r="N4" s="34" t="s">
        <v>21</v>
      </c>
    </row>
    <row r="5" spans="1:14" s="1" customFormat="1" ht="18.75" customHeight="1">
      <c r="A5" s="21">
        <v>20190318</v>
      </c>
      <c r="B5" s="22" t="s">
        <v>24</v>
      </c>
      <c r="C5" s="13" t="s">
        <v>25</v>
      </c>
      <c r="D5" s="22" t="s">
        <v>26</v>
      </c>
      <c r="E5" s="23">
        <v>69.4</v>
      </c>
      <c r="F5" s="24" t="s">
        <v>27</v>
      </c>
      <c r="G5" s="14">
        <v>79.2</v>
      </c>
      <c r="H5" s="14"/>
      <c r="I5" s="14">
        <f>G5*60%</f>
        <v>47.52</v>
      </c>
      <c r="J5" s="14"/>
      <c r="K5" s="14">
        <f t="shared" si="2"/>
        <v>31.680000000000003</v>
      </c>
      <c r="L5" s="29">
        <f t="shared" si="3"/>
        <v>79.2</v>
      </c>
      <c r="M5" s="30">
        <v>1</v>
      </c>
      <c r="N5" s="31" t="s">
        <v>18</v>
      </c>
    </row>
    <row r="6" spans="1:14" ht="18.75" customHeight="1">
      <c r="A6" s="25" t="s">
        <v>28</v>
      </c>
      <c r="B6" s="26" t="s">
        <v>29</v>
      </c>
      <c r="C6" s="18" t="s">
        <v>25</v>
      </c>
      <c r="D6" s="26" t="s">
        <v>26</v>
      </c>
      <c r="E6" s="27">
        <v>66</v>
      </c>
      <c r="F6" s="28" t="s">
        <v>27</v>
      </c>
      <c r="G6" s="19">
        <v>78</v>
      </c>
      <c r="H6" s="19"/>
      <c r="I6" s="19">
        <f>G6*60%</f>
        <v>46.8</v>
      </c>
      <c r="J6" s="19"/>
      <c r="K6" s="19">
        <f t="shared" si="2"/>
        <v>31.200000000000003</v>
      </c>
      <c r="L6" s="32">
        <f t="shared" si="3"/>
        <v>78</v>
      </c>
      <c r="M6" s="33">
        <v>2</v>
      </c>
      <c r="N6" s="34" t="s">
        <v>21</v>
      </c>
    </row>
    <row r="7" spans="1:14" ht="18.75" customHeight="1">
      <c r="A7" s="25" t="s">
        <v>30</v>
      </c>
      <c r="B7" s="26" t="s">
        <v>31</v>
      </c>
      <c r="C7" s="18" t="s">
        <v>25</v>
      </c>
      <c r="D7" s="26" t="s">
        <v>26</v>
      </c>
      <c r="E7" s="27">
        <v>65.6</v>
      </c>
      <c r="F7" s="28" t="s">
        <v>27</v>
      </c>
      <c r="G7" s="19">
        <v>77.4</v>
      </c>
      <c r="H7" s="19"/>
      <c r="I7" s="19">
        <f>G7*60%</f>
        <v>46.440000000000005</v>
      </c>
      <c r="J7" s="19"/>
      <c r="K7" s="19">
        <f t="shared" si="2"/>
        <v>30.960000000000004</v>
      </c>
      <c r="L7" s="32">
        <f t="shared" si="3"/>
        <v>77.4</v>
      </c>
      <c r="M7" s="33">
        <v>3</v>
      </c>
      <c r="N7" s="34" t="s">
        <v>21</v>
      </c>
    </row>
    <row r="8" spans="1:14" s="1" customFormat="1" ht="19.5" customHeight="1">
      <c r="A8" s="11" t="s">
        <v>32</v>
      </c>
      <c r="B8" s="12" t="s">
        <v>33</v>
      </c>
      <c r="C8" s="13" t="s">
        <v>34</v>
      </c>
      <c r="D8" s="12" t="s">
        <v>35</v>
      </c>
      <c r="E8" s="14">
        <v>49.6</v>
      </c>
      <c r="F8" s="15" t="s">
        <v>36</v>
      </c>
      <c r="G8" s="14">
        <v>82.4</v>
      </c>
      <c r="H8" s="14">
        <f t="shared" si="0"/>
        <v>19.840000000000003</v>
      </c>
      <c r="I8" s="14"/>
      <c r="J8" s="14">
        <f t="shared" si="1"/>
        <v>13.746000000000002</v>
      </c>
      <c r="K8" s="14">
        <f t="shared" si="2"/>
        <v>32.96</v>
      </c>
      <c r="L8" s="29">
        <f t="shared" si="3"/>
        <v>66.546</v>
      </c>
      <c r="M8" s="30">
        <v>1</v>
      </c>
      <c r="N8" s="31" t="s">
        <v>18</v>
      </c>
    </row>
    <row r="9" spans="1:14" s="1" customFormat="1" ht="19.5" customHeight="1">
      <c r="A9" s="11" t="s">
        <v>37</v>
      </c>
      <c r="B9" s="12" t="s">
        <v>38</v>
      </c>
      <c r="C9" s="13" t="s">
        <v>34</v>
      </c>
      <c r="D9" s="12" t="s">
        <v>35</v>
      </c>
      <c r="E9" s="14">
        <v>41.2</v>
      </c>
      <c r="F9" s="15" t="s">
        <v>39</v>
      </c>
      <c r="G9" s="14">
        <v>84.6</v>
      </c>
      <c r="H9" s="14">
        <f t="shared" si="0"/>
        <v>16.48</v>
      </c>
      <c r="I9" s="14"/>
      <c r="J9" s="14">
        <f t="shared" si="1"/>
        <v>14.882</v>
      </c>
      <c r="K9" s="14">
        <f t="shared" si="2"/>
        <v>33.839999999999996</v>
      </c>
      <c r="L9" s="29">
        <f t="shared" si="3"/>
        <v>65.202</v>
      </c>
      <c r="M9" s="30">
        <v>2</v>
      </c>
      <c r="N9" s="31" t="s">
        <v>18</v>
      </c>
    </row>
    <row r="10" spans="1:14" ht="19.5" customHeight="1">
      <c r="A10" s="16" t="s">
        <v>40</v>
      </c>
      <c r="B10" s="17" t="s">
        <v>41</v>
      </c>
      <c r="C10" s="18" t="s">
        <v>34</v>
      </c>
      <c r="D10" s="17" t="s">
        <v>35</v>
      </c>
      <c r="E10" s="19">
        <v>58.6</v>
      </c>
      <c r="F10" s="20" t="s">
        <v>42</v>
      </c>
      <c r="G10" s="19">
        <v>84</v>
      </c>
      <c r="H10" s="19">
        <f t="shared" si="0"/>
        <v>23.44</v>
      </c>
      <c r="I10" s="19"/>
      <c r="J10" s="19">
        <f t="shared" si="1"/>
        <v>8.046</v>
      </c>
      <c r="K10" s="19">
        <f t="shared" si="2"/>
        <v>33.6</v>
      </c>
      <c r="L10" s="32">
        <f t="shared" si="3"/>
        <v>65.086</v>
      </c>
      <c r="M10" s="33">
        <v>3</v>
      </c>
      <c r="N10" s="34" t="s">
        <v>21</v>
      </c>
    </row>
    <row r="11" spans="1:14" ht="19.5" customHeight="1">
      <c r="A11" s="16" t="s">
        <v>43</v>
      </c>
      <c r="B11" s="17" t="s">
        <v>44</v>
      </c>
      <c r="C11" s="18" t="s">
        <v>34</v>
      </c>
      <c r="D11" s="17" t="s">
        <v>35</v>
      </c>
      <c r="E11" s="19">
        <v>55.6</v>
      </c>
      <c r="F11" s="20" t="s">
        <v>45</v>
      </c>
      <c r="G11" s="19">
        <v>80</v>
      </c>
      <c r="H11" s="19">
        <f t="shared" si="0"/>
        <v>22.240000000000002</v>
      </c>
      <c r="I11" s="19"/>
      <c r="J11" s="19">
        <f t="shared" si="1"/>
        <v>9.664000000000001</v>
      </c>
      <c r="K11" s="19">
        <f t="shared" si="2"/>
        <v>32</v>
      </c>
      <c r="L11" s="32">
        <f t="shared" si="3"/>
        <v>63.904</v>
      </c>
      <c r="M11" s="33">
        <v>4</v>
      </c>
      <c r="N11" s="34" t="s">
        <v>21</v>
      </c>
    </row>
    <row r="12" spans="1:14" ht="19.5" customHeight="1">
      <c r="A12" s="16" t="s">
        <v>46</v>
      </c>
      <c r="B12" s="17" t="s">
        <v>47</v>
      </c>
      <c r="C12" s="18" t="s">
        <v>34</v>
      </c>
      <c r="D12" s="17" t="s">
        <v>35</v>
      </c>
      <c r="E12" s="19">
        <v>47</v>
      </c>
      <c r="F12" s="20" t="s">
        <v>48</v>
      </c>
      <c r="G12" s="19">
        <v>77</v>
      </c>
      <c r="H12" s="19">
        <f t="shared" si="0"/>
        <v>18.8</v>
      </c>
      <c r="I12" s="19"/>
      <c r="J12" s="19">
        <f t="shared" si="1"/>
        <v>13.208000000000002</v>
      </c>
      <c r="K12" s="19">
        <f t="shared" si="2"/>
        <v>30.8</v>
      </c>
      <c r="L12" s="32">
        <f t="shared" si="3"/>
        <v>62.80800000000001</v>
      </c>
      <c r="M12" s="33">
        <v>5</v>
      </c>
      <c r="N12" s="34" t="s">
        <v>21</v>
      </c>
    </row>
    <row r="13" spans="1:14" ht="19.5" customHeight="1">
      <c r="A13" s="16" t="s">
        <v>49</v>
      </c>
      <c r="B13" s="17" t="s">
        <v>50</v>
      </c>
      <c r="C13" s="18" t="s">
        <v>34</v>
      </c>
      <c r="D13" s="17" t="s">
        <v>35</v>
      </c>
      <c r="E13" s="19">
        <v>51.2</v>
      </c>
      <c r="F13" s="20" t="s">
        <v>51</v>
      </c>
      <c r="G13" s="19">
        <v>78.2</v>
      </c>
      <c r="H13" s="19">
        <f t="shared" si="0"/>
        <v>20.480000000000004</v>
      </c>
      <c r="I13" s="19"/>
      <c r="J13" s="19">
        <f t="shared" si="1"/>
        <v>10.97</v>
      </c>
      <c r="K13" s="19">
        <f t="shared" si="2"/>
        <v>31.28</v>
      </c>
      <c r="L13" s="32">
        <f t="shared" si="3"/>
        <v>62.730000000000004</v>
      </c>
      <c r="M13" s="33">
        <v>6</v>
      </c>
      <c r="N13" s="34" t="s">
        <v>21</v>
      </c>
    </row>
    <row r="14" spans="1:14" s="1" customFormat="1" ht="18.75" customHeight="1">
      <c r="A14" s="11" t="s">
        <v>52</v>
      </c>
      <c r="B14" s="12" t="s">
        <v>53</v>
      </c>
      <c r="C14" s="13" t="s">
        <v>54</v>
      </c>
      <c r="D14" s="12" t="s">
        <v>55</v>
      </c>
      <c r="E14" s="14">
        <v>55.8</v>
      </c>
      <c r="F14" s="15" t="s">
        <v>56</v>
      </c>
      <c r="G14" s="14">
        <v>80.2</v>
      </c>
      <c r="H14" s="14">
        <f t="shared" si="0"/>
        <v>22.32</v>
      </c>
      <c r="I14" s="14"/>
      <c r="J14" s="14">
        <f t="shared" si="1"/>
        <v>13.724000000000002</v>
      </c>
      <c r="K14" s="14">
        <f t="shared" si="2"/>
        <v>32.080000000000005</v>
      </c>
      <c r="L14" s="29">
        <f t="shared" si="3"/>
        <v>68.12400000000001</v>
      </c>
      <c r="M14" s="11">
        <v>1</v>
      </c>
      <c r="N14" s="31" t="s">
        <v>18</v>
      </c>
    </row>
    <row r="15" spans="1:14" s="1" customFormat="1" ht="18.75" customHeight="1">
      <c r="A15" s="11" t="s">
        <v>57</v>
      </c>
      <c r="B15" s="12" t="s">
        <v>58</v>
      </c>
      <c r="C15" s="13" t="s">
        <v>54</v>
      </c>
      <c r="D15" s="12" t="s">
        <v>55</v>
      </c>
      <c r="E15" s="14">
        <v>49.4</v>
      </c>
      <c r="F15" s="15" t="s">
        <v>59</v>
      </c>
      <c r="G15" s="14">
        <v>78.8</v>
      </c>
      <c r="H15" s="14">
        <f t="shared" si="0"/>
        <v>19.76</v>
      </c>
      <c r="I15" s="14"/>
      <c r="J15" s="14">
        <f t="shared" si="1"/>
        <v>16.088</v>
      </c>
      <c r="K15" s="14">
        <f t="shared" si="2"/>
        <v>31.52</v>
      </c>
      <c r="L15" s="29">
        <f t="shared" si="3"/>
        <v>67.368</v>
      </c>
      <c r="M15" s="11">
        <v>2</v>
      </c>
      <c r="N15" s="31" t="s">
        <v>18</v>
      </c>
    </row>
    <row r="16" spans="1:14" ht="18.75" customHeight="1">
      <c r="A16" s="16" t="s">
        <v>60</v>
      </c>
      <c r="B16" s="17" t="s">
        <v>61</v>
      </c>
      <c r="C16" s="18" t="s">
        <v>54</v>
      </c>
      <c r="D16" s="17" t="s">
        <v>55</v>
      </c>
      <c r="E16" s="19">
        <v>61.2</v>
      </c>
      <c r="F16" s="20" t="s">
        <v>62</v>
      </c>
      <c r="G16" s="19">
        <v>76</v>
      </c>
      <c r="H16" s="19">
        <f t="shared" si="0"/>
        <v>24.480000000000004</v>
      </c>
      <c r="I16" s="19"/>
      <c r="J16" s="19">
        <f t="shared" si="1"/>
        <v>11.772</v>
      </c>
      <c r="K16" s="19">
        <f t="shared" si="2"/>
        <v>30.400000000000002</v>
      </c>
      <c r="L16" s="32">
        <f t="shared" si="3"/>
        <v>66.652</v>
      </c>
      <c r="M16" s="35">
        <v>3</v>
      </c>
      <c r="N16" s="34" t="s">
        <v>21</v>
      </c>
    </row>
    <row r="17" spans="1:14" ht="18.75" customHeight="1">
      <c r="A17" s="16" t="s">
        <v>63</v>
      </c>
      <c r="B17" s="17" t="s">
        <v>64</v>
      </c>
      <c r="C17" s="18" t="s">
        <v>54</v>
      </c>
      <c r="D17" s="17" t="s">
        <v>55</v>
      </c>
      <c r="E17" s="19">
        <v>54</v>
      </c>
      <c r="F17" s="20" t="s">
        <v>65</v>
      </c>
      <c r="G17" s="19">
        <v>79</v>
      </c>
      <c r="H17" s="19">
        <f t="shared" si="0"/>
        <v>21.6</v>
      </c>
      <c r="I17" s="19"/>
      <c r="J17" s="19">
        <f t="shared" si="1"/>
        <v>12.052</v>
      </c>
      <c r="K17" s="19">
        <f t="shared" si="2"/>
        <v>31.6</v>
      </c>
      <c r="L17" s="32">
        <f t="shared" si="3"/>
        <v>65.25200000000001</v>
      </c>
      <c r="M17" s="16">
        <v>4</v>
      </c>
      <c r="N17" s="34" t="s">
        <v>21</v>
      </c>
    </row>
    <row r="18" spans="1:14" ht="18.75" customHeight="1">
      <c r="A18" s="16" t="s">
        <v>66</v>
      </c>
      <c r="B18" s="17" t="s">
        <v>67</v>
      </c>
      <c r="C18" s="18" t="s">
        <v>54</v>
      </c>
      <c r="D18" s="17" t="s">
        <v>55</v>
      </c>
      <c r="E18" s="19">
        <v>53.8</v>
      </c>
      <c r="F18" s="20" t="s">
        <v>68</v>
      </c>
      <c r="G18" s="19">
        <v>75.8</v>
      </c>
      <c r="H18" s="19">
        <f t="shared" si="0"/>
        <v>21.52</v>
      </c>
      <c r="I18" s="19"/>
      <c r="J18" s="19">
        <f t="shared" si="1"/>
        <v>11.054000000000002</v>
      </c>
      <c r="K18" s="19">
        <f t="shared" si="2"/>
        <v>30.32</v>
      </c>
      <c r="L18" s="32">
        <f t="shared" si="3"/>
        <v>62.894</v>
      </c>
      <c r="M18" s="16">
        <v>5</v>
      </c>
      <c r="N18" s="34" t="s">
        <v>21</v>
      </c>
    </row>
    <row r="19" spans="1:14" ht="18.75" customHeight="1">
      <c r="A19" s="16" t="s">
        <v>69</v>
      </c>
      <c r="B19" s="17" t="s">
        <v>70</v>
      </c>
      <c r="C19" s="18" t="s">
        <v>54</v>
      </c>
      <c r="D19" s="17" t="s">
        <v>55</v>
      </c>
      <c r="E19" s="19">
        <v>63.2</v>
      </c>
      <c r="F19" s="20" t="s">
        <v>71</v>
      </c>
      <c r="G19" s="19">
        <v>0</v>
      </c>
      <c r="H19" s="19">
        <f t="shared" si="0"/>
        <v>25.28</v>
      </c>
      <c r="I19" s="19"/>
      <c r="J19" s="19">
        <f t="shared" si="1"/>
        <v>10.312000000000001</v>
      </c>
      <c r="K19" s="19">
        <f t="shared" si="2"/>
        <v>0</v>
      </c>
      <c r="L19" s="32">
        <f t="shared" si="3"/>
        <v>35.592</v>
      </c>
      <c r="M19" s="16">
        <v>6</v>
      </c>
      <c r="N19" s="34" t="s">
        <v>21</v>
      </c>
    </row>
  </sheetData>
  <sheetProtection/>
  <printOptions/>
  <pageMargins left="0.2361111111111111" right="0.2361111111111111" top="0.7868055555555555" bottom="0.7479166666666667" header="0.5" footer="0.5"/>
  <pageSetup fitToHeight="0" fitToWidth="1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2019-04-04T03:12:55Z</dcterms:created>
  <dcterms:modified xsi:type="dcterms:W3CDTF">2019-04-04T05:45:18Z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  <property fmtid="{D5CDD505-2E9C-101B-9397-08002B2CF9AE}" pid="4" name="KSOReadingLayo">
    <vt:bool>true</vt:bool>
  </property>
</Properties>
</file>