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96" windowHeight="10007"/>
  </bookViews>
  <sheets>
    <sheet name="1090_5c85bb4e546de" sheetId="1" r:id="rId1"/>
  </sheets>
  <calcPr calcId="144525"/>
  <extLst/>
</workbook>
</file>

<file path=xl/sharedStrings.xml><?xml version="1.0" encoding="utf-8"?>
<sst xmlns="http://schemas.openxmlformats.org/spreadsheetml/2006/main" count="10">
  <si>
    <t>琼中黎族苗族自治县2019年面向社会考核招聘部分       乡镇事业单位工作人员报名资格审查结果名单</t>
  </si>
  <si>
    <t>序号</t>
  </si>
  <si>
    <t>报考岗位</t>
  </si>
  <si>
    <t>姓名</t>
  </si>
  <si>
    <t>性别</t>
  </si>
  <si>
    <t>备注</t>
  </si>
  <si>
    <t>1002_管理岗2</t>
  </si>
  <si>
    <t>合格</t>
  </si>
  <si>
    <t>1001_管理岗1</t>
  </si>
  <si>
    <t>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</si>
</sst>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4"/>
  <sheetViews>
    <sheetView tabSelected="1" workbookViewId="0">
      <selection activeCell="A1" sqref="A1:E1"/>
    </sheetView>
  </sheetViews>
  <sheetFormatPr defaultColWidth="9" defaultRowHeight="14.4" outlineLevelCol="4"/>
  <cols>
    <col min="2" max="2" width="23.7777777777778" customWidth="1"/>
    <col min="3" max="3" width="19.6666666666667" customWidth="1"/>
    <col min="4" max="4" width="16.3333333333333" customWidth="1"/>
    <col min="5" max="5" width="18.3333333333333" customWidth="1"/>
  </cols>
  <sheetData>
    <row r="1" ht="61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9" customHeight="1" spans="1:5">
      <c r="A3" s="3">
        <v>1</v>
      </c>
      <c r="B3" s="4" t="s">
        <v>6</v>
      </c>
      <c r="C3" s="4" t="str">
        <f>"钟艳丽"</f>
        <v>钟艳丽</v>
      </c>
      <c r="D3" s="4" t="str">
        <f t="shared" ref="D3:D7" si="0">"女"</f>
        <v>女</v>
      </c>
      <c r="E3" s="4" t="s">
        <v>7</v>
      </c>
    </row>
    <row r="4" ht="19" customHeight="1" spans="1:5">
      <c r="A4" s="3">
        <v>2</v>
      </c>
      <c r="B4" s="3" t="s">
        <v>6</v>
      </c>
      <c r="C4" s="3" t="str">
        <f>"潘晓蕾"</f>
        <v>潘晓蕾</v>
      </c>
      <c r="D4" s="3" t="str">
        <f>"女"</f>
        <v>女</v>
      </c>
      <c r="E4" s="3" t="s">
        <v>7</v>
      </c>
    </row>
    <row r="5" ht="19" customHeight="1" spans="1:5">
      <c r="A5" s="3">
        <v>3</v>
      </c>
      <c r="B5" s="3" t="s">
        <v>8</v>
      </c>
      <c r="C5" s="3" t="str">
        <f>"吉伦"</f>
        <v>吉伦</v>
      </c>
      <c r="D5" s="3" t="str">
        <f>"女"</f>
        <v>女</v>
      </c>
      <c r="E5" s="3" t="s">
        <v>7</v>
      </c>
    </row>
    <row r="6" ht="19" customHeight="1" spans="1:5">
      <c r="A6" s="3">
        <v>4</v>
      </c>
      <c r="B6" s="3" t="s">
        <v>8</v>
      </c>
      <c r="C6" s="3" t="str">
        <f>"高传辉"</f>
        <v>高传辉</v>
      </c>
      <c r="D6" s="3" t="str">
        <f t="shared" ref="D6:D10" si="1">"男"</f>
        <v>男</v>
      </c>
      <c r="E6" s="3" t="s">
        <v>7</v>
      </c>
    </row>
    <row r="7" ht="19" customHeight="1" spans="1:5">
      <c r="A7" s="3">
        <v>5</v>
      </c>
      <c r="B7" s="3" t="s">
        <v>6</v>
      </c>
      <c r="C7" s="3" t="str">
        <f>"王琦琦"</f>
        <v>王琦琦</v>
      </c>
      <c r="D7" s="3" t="str">
        <f>"女"</f>
        <v>女</v>
      </c>
      <c r="E7" s="3" t="s">
        <v>7</v>
      </c>
    </row>
    <row r="8" ht="19" customHeight="1" spans="1:5">
      <c r="A8" s="3">
        <v>6</v>
      </c>
      <c r="B8" s="3" t="s">
        <v>8</v>
      </c>
      <c r="C8" s="3" t="str">
        <f>"刘帅"</f>
        <v>刘帅</v>
      </c>
      <c r="D8" s="3" t="str">
        <f>"男"</f>
        <v>男</v>
      </c>
      <c r="E8" s="3" t="s">
        <v>7</v>
      </c>
    </row>
    <row r="9" ht="19" customHeight="1" spans="1:5">
      <c r="A9" s="3">
        <v>7</v>
      </c>
      <c r="B9" s="3" t="s">
        <v>6</v>
      </c>
      <c r="C9" s="3" t="str">
        <f>"莫奇"</f>
        <v>莫奇</v>
      </c>
      <c r="D9" s="3" t="str">
        <f>"男"</f>
        <v>男</v>
      </c>
      <c r="E9" s="3" t="s">
        <v>7</v>
      </c>
    </row>
    <row r="10" ht="19" customHeight="1" spans="1:5">
      <c r="A10" s="3">
        <v>8</v>
      </c>
      <c r="B10" s="3" t="s">
        <v>6</v>
      </c>
      <c r="C10" s="3" t="str">
        <f>"石开尧"</f>
        <v>石开尧</v>
      </c>
      <c r="D10" s="3" t="str">
        <f>"男"</f>
        <v>男</v>
      </c>
      <c r="E10" s="3" t="s">
        <v>7</v>
      </c>
    </row>
    <row r="11" ht="19" customHeight="1" spans="1:5">
      <c r="A11" s="3">
        <v>9</v>
      </c>
      <c r="B11" s="3" t="s">
        <v>6</v>
      </c>
      <c r="C11" s="3" t="str">
        <f>"王小甜"</f>
        <v>王小甜</v>
      </c>
      <c r="D11" s="3" t="str">
        <f>"女"</f>
        <v>女</v>
      </c>
      <c r="E11" s="3" t="s">
        <v>7</v>
      </c>
    </row>
    <row r="12" ht="19" customHeight="1" spans="1:5">
      <c r="A12" s="3">
        <v>10</v>
      </c>
      <c r="B12" s="3" t="s">
        <v>8</v>
      </c>
      <c r="C12" s="3" t="str">
        <f>"黄育爱"</f>
        <v>黄育爱</v>
      </c>
      <c r="D12" s="3" t="str">
        <f t="shared" ref="D12:D16" si="2">"男"</f>
        <v>男</v>
      </c>
      <c r="E12" s="3" t="s">
        <v>7</v>
      </c>
    </row>
    <row r="13" ht="19" customHeight="1" spans="1:5">
      <c r="A13" s="3">
        <v>11</v>
      </c>
      <c r="B13" s="3" t="s">
        <v>6</v>
      </c>
      <c r="C13" s="3" t="str">
        <f>"杨祖清"</f>
        <v>杨祖清</v>
      </c>
      <c r="D13" s="3" t="str">
        <f>"男"</f>
        <v>男</v>
      </c>
      <c r="E13" s="3" t="s">
        <v>7</v>
      </c>
    </row>
    <row r="14" ht="19" customHeight="1" spans="1:5">
      <c r="A14" s="3">
        <v>12</v>
      </c>
      <c r="B14" s="3" t="s">
        <v>8</v>
      </c>
      <c r="C14" s="3" t="str">
        <f>"陈泽范"</f>
        <v>陈泽范</v>
      </c>
      <c r="D14" s="3" t="str">
        <f>"男"</f>
        <v>男</v>
      </c>
      <c r="E14" s="3" t="s">
        <v>7</v>
      </c>
    </row>
    <row r="15" ht="19" customHeight="1" spans="1:5">
      <c r="A15" s="3">
        <v>13</v>
      </c>
      <c r="B15" s="3" t="s">
        <v>8</v>
      </c>
      <c r="C15" s="3" t="str">
        <f>"刘发"</f>
        <v>刘发</v>
      </c>
      <c r="D15" s="3" t="str">
        <f>"男"</f>
        <v>男</v>
      </c>
      <c r="E15" s="3" t="s">
        <v>7</v>
      </c>
    </row>
    <row r="16" ht="19" customHeight="1" spans="1:5">
      <c r="A16" s="3">
        <v>14</v>
      </c>
      <c r="B16" s="3" t="s">
        <v>8</v>
      </c>
      <c r="C16" s="3" t="str">
        <f>"张汉山"</f>
        <v>张汉山</v>
      </c>
      <c r="D16" s="3" t="str">
        <f>"男"</f>
        <v>男</v>
      </c>
      <c r="E16" s="3" t="s">
        <v>7</v>
      </c>
    </row>
    <row r="17" ht="19" customHeight="1" spans="1:5">
      <c r="A17" s="3">
        <v>15</v>
      </c>
      <c r="B17" s="3" t="s">
        <v>6</v>
      </c>
      <c r="C17" s="3" t="str">
        <f>"崔耀娴"</f>
        <v>崔耀娴</v>
      </c>
      <c r="D17" s="3" t="str">
        <f t="shared" ref="D17:D21" si="3">"女"</f>
        <v>女</v>
      </c>
      <c r="E17" s="3" t="s">
        <v>7</v>
      </c>
    </row>
    <row r="18" ht="19" customHeight="1" spans="1:5">
      <c r="A18" s="3">
        <v>16</v>
      </c>
      <c r="B18" s="3" t="s">
        <v>6</v>
      </c>
      <c r="C18" s="3" t="str">
        <f>"张洁"</f>
        <v>张洁</v>
      </c>
      <c r="D18" s="3" t="str">
        <f>"女"</f>
        <v>女</v>
      </c>
      <c r="E18" s="3" t="s">
        <v>7</v>
      </c>
    </row>
    <row r="19" ht="19" customHeight="1" spans="1:5">
      <c r="A19" s="3">
        <v>17</v>
      </c>
      <c r="B19" s="3" t="s">
        <v>8</v>
      </c>
      <c r="C19" s="3" t="str">
        <f>"王理想"</f>
        <v>王理想</v>
      </c>
      <c r="D19" s="3" t="str">
        <f t="shared" ref="D19:D23" si="4">"男"</f>
        <v>男</v>
      </c>
      <c r="E19" s="3" t="s">
        <v>7</v>
      </c>
    </row>
    <row r="20" ht="19" customHeight="1" spans="1:5">
      <c r="A20" s="3">
        <v>18</v>
      </c>
      <c r="B20" s="3" t="s">
        <v>8</v>
      </c>
      <c r="C20" s="3" t="str">
        <f>"刘以敏"</f>
        <v>刘以敏</v>
      </c>
      <c r="D20" s="3" t="str">
        <f>"男"</f>
        <v>男</v>
      </c>
      <c r="E20" s="3" t="s">
        <v>7</v>
      </c>
    </row>
    <row r="21" ht="19" customHeight="1" spans="1:5">
      <c r="A21" s="3">
        <v>19</v>
      </c>
      <c r="B21" s="3" t="s">
        <v>6</v>
      </c>
      <c r="C21" s="3" t="str">
        <f>"凌金梅"</f>
        <v>凌金梅</v>
      </c>
      <c r="D21" s="3" t="str">
        <f>"女"</f>
        <v>女</v>
      </c>
      <c r="E21" s="3" t="s">
        <v>7</v>
      </c>
    </row>
    <row r="22" ht="19" customHeight="1" spans="1:5">
      <c r="A22" s="3">
        <v>20</v>
      </c>
      <c r="B22" s="3" t="s">
        <v>6</v>
      </c>
      <c r="C22" s="3" t="str">
        <f>"庞小亮"</f>
        <v>庞小亮</v>
      </c>
      <c r="D22" s="3" t="str">
        <f>"男"</f>
        <v>男</v>
      </c>
      <c r="E22" s="3" t="s">
        <v>7</v>
      </c>
    </row>
    <row r="23" ht="19" customHeight="1" spans="1:5">
      <c r="A23" s="3">
        <v>21</v>
      </c>
      <c r="B23" s="3" t="s">
        <v>6</v>
      </c>
      <c r="C23" s="3" t="str">
        <f>"王贵存"</f>
        <v>王贵存</v>
      </c>
      <c r="D23" s="3" t="str">
        <f>"男"</f>
        <v>男</v>
      </c>
      <c r="E23" s="3" t="s">
        <v>7</v>
      </c>
    </row>
    <row r="24" ht="19" customHeight="1" spans="1:5">
      <c r="A24" s="3">
        <v>22</v>
      </c>
      <c r="B24" s="3" t="s">
        <v>6</v>
      </c>
      <c r="C24" s="3" t="str">
        <f>"王琦"</f>
        <v>王琦</v>
      </c>
      <c r="D24" s="3" t="str">
        <f t="shared" ref="D24:D27" si="5">"女"</f>
        <v>女</v>
      </c>
      <c r="E24" s="3" t="s">
        <v>7</v>
      </c>
    </row>
    <row r="25" ht="19" customHeight="1" spans="1:5">
      <c r="A25" s="3">
        <v>23</v>
      </c>
      <c r="B25" s="3" t="s">
        <v>6</v>
      </c>
      <c r="C25" s="3" t="str">
        <f>"王小芬"</f>
        <v>王小芬</v>
      </c>
      <c r="D25" s="3" t="str">
        <f>"女"</f>
        <v>女</v>
      </c>
      <c r="E25" s="3" t="s">
        <v>7</v>
      </c>
    </row>
    <row r="26" ht="19" customHeight="1" spans="1:5">
      <c r="A26" s="3">
        <v>24</v>
      </c>
      <c r="B26" s="3" t="s">
        <v>6</v>
      </c>
      <c r="C26" s="3" t="str">
        <f>"林鸿泉"</f>
        <v>林鸿泉</v>
      </c>
      <c r="D26" s="3" t="str">
        <f t="shared" ref="D26:D30" si="6">"男"</f>
        <v>男</v>
      </c>
      <c r="E26" s="3" t="s">
        <v>7</v>
      </c>
    </row>
    <row r="27" ht="19" customHeight="1" spans="1:5">
      <c r="A27" s="3">
        <v>25</v>
      </c>
      <c r="B27" s="3" t="s">
        <v>6</v>
      </c>
      <c r="C27" s="3" t="str">
        <f>"洪蕾蕾"</f>
        <v>洪蕾蕾</v>
      </c>
      <c r="D27" s="3" t="str">
        <f>"女"</f>
        <v>女</v>
      </c>
      <c r="E27" s="3" t="s">
        <v>7</v>
      </c>
    </row>
    <row r="28" ht="19" customHeight="1" spans="1:5">
      <c r="A28" s="3">
        <v>26</v>
      </c>
      <c r="B28" s="3" t="s">
        <v>6</v>
      </c>
      <c r="C28" s="3" t="str">
        <f>"谢子豪"</f>
        <v>谢子豪</v>
      </c>
      <c r="D28" s="3" t="str">
        <f>"男"</f>
        <v>男</v>
      </c>
      <c r="E28" s="3" t="s">
        <v>7</v>
      </c>
    </row>
    <row r="29" ht="19" customHeight="1" spans="1:5">
      <c r="A29" s="3">
        <v>27</v>
      </c>
      <c r="B29" s="3" t="s">
        <v>6</v>
      </c>
      <c r="C29" s="3" t="str">
        <f>"郑小花"</f>
        <v>郑小花</v>
      </c>
      <c r="D29" s="3" t="str">
        <f t="shared" ref="D29:D34" si="7">"女"</f>
        <v>女</v>
      </c>
      <c r="E29" s="3" t="s">
        <v>7</v>
      </c>
    </row>
    <row r="30" ht="19" customHeight="1" spans="1:5">
      <c r="A30" s="3">
        <v>28</v>
      </c>
      <c r="B30" s="3" t="s">
        <v>8</v>
      </c>
      <c r="C30" s="3" t="str">
        <f>"梁腾畅"</f>
        <v>梁腾畅</v>
      </c>
      <c r="D30" s="3" t="str">
        <f>"男"</f>
        <v>男</v>
      </c>
      <c r="E30" s="3" t="s">
        <v>7</v>
      </c>
    </row>
    <row r="31" ht="19" customHeight="1" spans="1:5">
      <c r="A31" s="3">
        <v>29</v>
      </c>
      <c r="B31" s="3" t="s">
        <v>6</v>
      </c>
      <c r="C31" s="3" t="str">
        <f>"王丹风"</f>
        <v>王丹风</v>
      </c>
      <c r="D31" s="3" t="str">
        <f>"女"</f>
        <v>女</v>
      </c>
      <c r="E31" s="3" t="s">
        <v>7</v>
      </c>
    </row>
    <row r="32" ht="19" customHeight="1" spans="1:5">
      <c r="A32" s="3">
        <v>30</v>
      </c>
      <c r="B32" s="3" t="s">
        <v>8</v>
      </c>
      <c r="C32" s="3" t="str">
        <f>"莫雅雯"</f>
        <v>莫雅雯</v>
      </c>
      <c r="D32" s="3" t="str">
        <f>"女"</f>
        <v>女</v>
      </c>
      <c r="E32" s="3" t="s">
        <v>7</v>
      </c>
    </row>
    <row r="33" ht="19" customHeight="1" spans="1:5">
      <c r="A33" s="3">
        <v>31</v>
      </c>
      <c r="B33" s="3" t="s">
        <v>8</v>
      </c>
      <c r="C33" s="3" t="str">
        <f>"陈兰英"</f>
        <v>陈兰英</v>
      </c>
      <c r="D33" s="3" t="str">
        <f>"女"</f>
        <v>女</v>
      </c>
      <c r="E33" s="3" t="s">
        <v>7</v>
      </c>
    </row>
    <row r="34" ht="19" customHeight="1" spans="1:5">
      <c r="A34" s="3">
        <v>32</v>
      </c>
      <c r="B34" s="3" t="s">
        <v>6</v>
      </c>
      <c r="C34" s="3" t="str">
        <f>"林洋"</f>
        <v>林洋</v>
      </c>
      <c r="D34" s="3" t="str">
        <f>"女"</f>
        <v>女</v>
      </c>
      <c r="E34" s="3" t="s">
        <v>7</v>
      </c>
    </row>
    <row r="35" ht="19" customHeight="1" spans="1:5">
      <c r="A35" s="3">
        <v>33</v>
      </c>
      <c r="B35" s="3" t="s">
        <v>6</v>
      </c>
      <c r="C35" s="3" t="str">
        <f>"胡大会"</f>
        <v>胡大会</v>
      </c>
      <c r="D35" s="3" t="str">
        <f>"男"</f>
        <v>男</v>
      </c>
      <c r="E35" s="3" t="s">
        <v>7</v>
      </c>
    </row>
    <row r="36" ht="19" customHeight="1" spans="1:5">
      <c r="A36" s="3">
        <v>34</v>
      </c>
      <c r="B36" s="3" t="s">
        <v>8</v>
      </c>
      <c r="C36" s="3" t="str">
        <f>"罗怡萍"</f>
        <v>罗怡萍</v>
      </c>
      <c r="D36" s="3" t="str">
        <f t="shared" ref="D36:D43" si="8">"女"</f>
        <v>女</v>
      </c>
      <c r="E36" s="3" t="s">
        <v>7</v>
      </c>
    </row>
    <row r="37" ht="19" customHeight="1" spans="1:5">
      <c r="A37" s="3">
        <v>35</v>
      </c>
      <c r="B37" s="3" t="s">
        <v>6</v>
      </c>
      <c r="C37" s="3" t="str">
        <f>"陈芳苏"</f>
        <v>陈芳苏</v>
      </c>
      <c r="D37" s="3" t="str">
        <f>"女"</f>
        <v>女</v>
      </c>
      <c r="E37" s="3" t="s">
        <v>7</v>
      </c>
    </row>
    <row r="38" ht="19" customHeight="1" spans="1:5">
      <c r="A38" s="3">
        <v>36</v>
      </c>
      <c r="B38" s="3" t="s">
        <v>6</v>
      </c>
      <c r="C38" s="3" t="str">
        <f>"黄海燕"</f>
        <v>黄海燕</v>
      </c>
      <c r="D38" s="3" t="str">
        <f>"女"</f>
        <v>女</v>
      </c>
      <c r="E38" s="3" t="s">
        <v>7</v>
      </c>
    </row>
    <row r="39" ht="19" customHeight="1" spans="1:5">
      <c r="A39" s="3">
        <v>37</v>
      </c>
      <c r="B39" s="3" t="s">
        <v>8</v>
      </c>
      <c r="C39" s="3" t="str">
        <f>"陈凯丽"</f>
        <v>陈凯丽</v>
      </c>
      <c r="D39" s="3" t="str">
        <f>"女"</f>
        <v>女</v>
      </c>
      <c r="E39" s="3" t="s">
        <v>7</v>
      </c>
    </row>
    <row r="40" ht="19" customHeight="1" spans="1:5">
      <c r="A40" s="3">
        <v>38</v>
      </c>
      <c r="B40" s="3" t="s">
        <v>6</v>
      </c>
      <c r="C40" s="3" t="str">
        <f>"林静"</f>
        <v>林静</v>
      </c>
      <c r="D40" s="3" t="str">
        <f>"女"</f>
        <v>女</v>
      </c>
      <c r="E40" s="3" t="s">
        <v>7</v>
      </c>
    </row>
    <row r="41" ht="19" customHeight="1" spans="1:5">
      <c r="A41" s="3">
        <v>39</v>
      </c>
      <c r="B41" s="3" t="s">
        <v>6</v>
      </c>
      <c r="C41" s="3" t="str">
        <f>"林晓"</f>
        <v>林晓</v>
      </c>
      <c r="D41" s="3" t="str">
        <f>"女"</f>
        <v>女</v>
      </c>
      <c r="E41" s="3" t="s">
        <v>7</v>
      </c>
    </row>
    <row r="42" ht="19" customHeight="1" spans="1:5">
      <c r="A42" s="3">
        <v>40</v>
      </c>
      <c r="B42" s="3" t="s">
        <v>8</v>
      </c>
      <c r="C42" s="3" t="str">
        <f>"黄小春"</f>
        <v>黄小春</v>
      </c>
      <c r="D42" s="3" t="str">
        <f>"女"</f>
        <v>女</v>
      </c>
      <c r="E42" s="3" t="s">
        <v>7</v>
      </c>
    </row>
    <row r="43" ht="19" customHeight="1" spans="1:5">
      <c r="A43" s="3">
        <v>41</v>
      </c>
      <c r="B43" s="3" t="s">
        <v>8</v>
      </c>
      <c r="C43" s="3" t="str">
        <f>"秦雪"</f>
        <v>秦雪</v>
      </c>
      <c r="D43" s="3" t="str">
        <f>"女"</f>
        <v>女</v>
      </c>
      <c r="E43" s="3" t="s">
        <v>7</v>
      </c>
    </row>
    <row r="44" ht="19" customHeight="1" spans="1:5">
      <c r="A44" s="3">
        <v>42</v>
      </c>
      <c r="B44" s="3" t="s">
        <v>6</v>
      </c>
      <c r="C44" s="3" t="str">
        <f>"阮鸿章"</f>
        <v>阮鸿章</v>
      </c>
      <c r="D44" s="3" t="str">
        <f t="shared" ref="D44:D48" si="9">"男"</f>
        <v>男</v>
      </c>
      <c r="E44" s="3" t="s">
        <v>7</v>
      </c>
    </row>
    <row r="45" ht="19" customHeight="1" spans="1:5">
      <c r="A45" s="3">
        <v>43</v>
      </c>
      <c r="B45" s="3" t="s">
        <v>8</v>
      </c>
      <c r="C45" s="3" t="str">
        <f>"张壮燕"</f>
        <v>张壮燕</v>
      </c>
      <c r="D45" s="3" t="str">
        <f t="shared" ref="D45:D50" si="10">"女"</f>
        <v>女</v>
      </c>
      <c r="E45" s="3" t="s">
        <v>7</v>
      </c>
    </row>
    <row r="46" ht="19" customHeight="1" spans="1:5">
      <c r="A46" s="3">
        <v>44</v>
      </c>
      <c r="B46" s="3" t="s">
        <v>6</v>
      </c>
      <c r="C46" s="3" t="str">
        <f>"陈家文"</f>
        <v>陈家文</v>
      </c>
      <c r="D46" s="3" t="str">
        <f>"男"</f>
        <v>男</v>
      </c>
      <c r="E46" s="3" t="s">
        <v>7</v>
      </c>
    </row>
    <row r="47" ht="19" customHeight="1" spans="1:5">
      <c r="A47" s="3">
        <v>45</v>
      </c>
      <c r="B47" s="3" t="s">
        <v>6</v>
      </c>
      <c r="C47" s="3" t="str">
        <f>"胡微微"</f>
        <v>胡微微</v>
      </c>
      <c r="D47" s="3" t="str">
        <f>"女"</f>
        <v>女</v>
      </c>
      <c r="E47" s="3" t="s">
        <v>7</v>
      </c>
    </row>
    <row r="48" ht="19" customHeight="1" spans="1:5">
      <c r="A48" s="3">
        <v>46</v>
      </c>
      <c r="B48" s="3" t="s">
        <v>6</v>
      </c>
      <c r="C48" s="3" t="str">
        <f>"邢增贤"</f>
        <v>邢增贤</v>
      </c>
      <c r="D48" s="3" t="str">
        <f>"男"</f>
        <v>男</v>
      </c>
      <c r="E48" s="3" t="s">
        <v>7</v>
      </c>
    </row>
    <row r="49" ht="19" customHeight="1" spans="1:5">
      <c r="A49" s="3">
        <v>47</v>
      </c>
      <c r="B49" s="3" t="s">
        <v>6</v>
      </c>
      <c r="C49" s="3" t="str">
        <f>"刘婷精"</f>
        <v>刘婷精</v>
      </c>
      <c r="D49" s="3" t="str">
        <f>"女"</f>
        <v>女</v>
      </c>
      <c r="E49" s="3" t="s">
        <v>7</v>
      </c>
    </row>
    <row r="50" ht="19" customHeight="1" spans="1:5">
      <c r="A50" s="3">
        <v>48</v>
      </c>
      <c r="B50" s="3" t="s">
        <v>6</v>
      </c>
      <c r="C50" s="3" t="str">
        <f>"李勤果"</f>
        <v>李勤果</v>
      </c>
      <c r="D50" s="3" t="str">
        <f>"女"</f>
        <v>女</v>
      </c>
      <c r="E50" s="3" t="s">
        <v>7</v>
      </c>
    </row>
    <row r="51" ht="19" customHeight="1" spans="1:5">
      <c r="A51" s="3">
        <v>49</v>
      </c>
      <c r="B51" s="3" t="s">
        <v>8</v>
      </c>
      <c r="C51" s="3" t="str">
        <f>"吴仕刚"</f>
        <v>吴仕刚</v>
      </c>
      <c r="D51" s="3" t="str">
        <f t="shared" ref="D51:D53" si="11">"男"</f>
        <v>男</v>
      </c>
      <c r="E51" s="3" t="s">
        <v>9</v>
      </c>
    </row>
    <row r="52" ht="19" customHeight="1" spans="1:5">
      <c r="A52" s="3">
        <v>50</v>
      </c>
      <c r="B52" s="3" t="s">
        <v>6</v>
      </c>
      <c r="C52" s="3" t="str">
        <f>"李军"</f>
        <v>李军</v>
      </c>
      <c r="D52" s="3" t="str">
        <f>"男"</f>
        <v>男</v>
      </c>
      <c r="E52" s="3" t="s">
        <v>9</v>
      </c>
    </row>
    <row r="53" ht="19" customHeight="1" spans="1:5">
      <c r="A53" s="3">
        <v>51</v>
      </c>
      <c r="B53" s="3" t="s">
        <v>6</v>
      </c>
      <c r="C53" s="3" t="str">
        <f>"李锋友"</f>
        <v>李锋友</v>
      </c>
      <c r="D53" s="3" t="str">
        <f>"男"</f>
        <v>男</v>
      </c>
      <c r="E53" s="3" t="s">
        <v>9</v>
      </c>
    </row>
    <row r="54" ht="19" customHeight="1" spans="1:5">
      <c r="A54" s="3">
        <v>52</v>
      </c>
      <c r="B54" s="3" t="s">
        <v>8</v>
      </c>
      <c r="C54" s="3" t="str">
        <f>"庞广妹"</f>
        <v>庞广妹</v>
      </c>
      <c r="D54" s="3" t="str">
        <f>"女"</f>
        <v>女</v>
      </c>
      <c r="E54" s="3" t="s">
        <v>9</v>
      </c>
    </row>
    <row r="55" ht="19" customHeight="1" spans="1:5">
      <c r="A55" s="3">
        <v>53</v>
      </c>
      <c r="B55" s="3" t="s">
        <v>8</v>
      </c>
      <c r="C55" s="3" t="str">
        <f>"黄丽芳"</f>
        <v>黄丽芳</v>
      </c>
      <c r="D55" s="3" t="str">
        <f>"女"</f>
        <v>女</v>
      </c>
      <c r="E55" s="3" t="s">
        <v>9</v>
      </c>
    </row>
    <row r="56" ht="19" customHeight="1" spans="1:5">
      <c r="A56" s="3">
        <v>54</v>
      </c>
      <c r="B56" s="3" t="s">
        <v>8</v>
      </c>
      <c r="C56" s="3" t="str">
        <f>"吴巨猷"</f>
        <v>吴巨猷</v>
      </c>
      <c r="D56" s="3" t="str">
        <f t="shared" ref="D56:D59" si="12">"男"</f>
        <v>男</v>
      </c>
      <c r="E56" s="3" t="s">
        <v>9</v>
      </c>
    </row>
    <row r="57" ht="19" customHeight="1" spans="1:5">
      <c r="A57" s="3">
        <v>55</v>
      </c>
      <c r="B57" s="3" t="s">
        <v>8</v>
      </c>
      <c r="C57" s="3" t="str">
        <f>"黄杰"</f>
        <v>黄杰</v>
      </c>
      <c r="D57" s="3" t="str">
        <f>"男"</f>
        <v>男</v>
      </c>
      <c r="E57" s="3" t="s">
        <v>9</v>
      </c>
    </row>
    <row r="58" ht="19" customHeight="1" spans="1:5">
      <c r="A58" s="3">
        <v>56</v>
      </c>
      <c r="B58" s="3" t="s">
        <v>8</v>
      </c>
      <c r="C58" s="3" t="str">
        <f>"洪诗淦"</f>
        <v>洪诗淦</v>
      </c>
      <c r="D58" s="3" t="str">
        <f>"男"</f>
        <v>男</v>
      </c>
      <c r="E58" s="3" t="s">
        <v>9</v>
      </c>
    </row>
    <row r="59" ht="19" customHeight="1" spans="1:5">
      <c r="A59" s="3">
        <v>57</v>
      </c>
      <c r="B59" s="3" t="s">
        <v>8</v>
      </c>
      <c r="C59" s="3" t="str">
        <f>"曾卫平"</f>
        <v>曾卫平</v>
      </c>
      <c r="D59" s="3" t="str">
        <f>"男"</f>
        <v>男</v>
      </c>
      <c r="E59" s="3" t="s">
        <v>9</v>
      </c>
    </row>
    <row r="60" ht="19" customHeight="1" spans="1:5">
      <c r="A60" s="3">
        <v>58</v>
      </c>
      <c r="B60" s="3" t="s">
        <v>8</v>
      </c>
      <c r="C60" s="3" t="str">
        <f>"黄海芹"</f>
        <v>黄海芹</v>
      </c>
      <c r="D60" s="3" t="str">
        <f>"女"</f>
        <v>女</v>
      </c>
      <c r="E60" s="3" t="s">
        <v>9</v>
      </c>
    </row>
    <row r="61" ht="19" customHeight="1" spans="1:5">
      <c r="A61" s="3">
        <v>59</v>
      </c>
      <c r="B61" s="3" t="s">
        <v>6</v>
      </c>
      <c r="C61" s="3" t="str">
        <f>"王友雄"</f>
        <v>王友雄</v>
      </c>
      <c r="D61" s="3" t="str">
        <f t="shared" ref="D61:D63" si="13">"男"</f>
        <v>男</v>
      </c>
      <c r="E61" s="3" t="s">
        <v>9</v>
      </c>
    </row>
    <row r="62" ht="19" customHeight="1" spans="1:5">
      <c r="A62" s="3">
        <v>60</v>
      </c>
      <c r="B62" s="3" t="s">
        <v>6</v>
      </c>
      <c r="C62" s="3" t="str">
        <f>"吴钊"</f>
        <v>吴钊</v>
      </c>
      <c r="D62" s="3" t="str">
        <f>"男"</f>
        <v>男</v>
      </c>
      <c r="E62" s="3" t="s">
        <v>9</v>
      </c>
    </row>
    <row r="63" ht="19" customHeight="1" spans="1:5">
      <c r="A63" s="3">
        <v>61</v>
      </c>
      <c r="B63" s="3" t="s">
        <v>8</v>
      </c>
      <c r="C63" s="3" t="str">
        <f>"孙达松"</f>
        <v>孙达松</v>
      </c>
      <c r="D63" s="3" t="str">
        <f>"男"</f>
        <v>男</v>
      </c>
      <c r="E63" s="3" t="s">
        <v>9</v>
      </c>
    </row>
    <row r="64" ht="19" customHeight="1" spans="1:5">
      <c r="A64" s="3">
        <v>62</v>
      </c>
      <c r="B64" s="3" t="s">
        <v>8</v>
      </c>
      <c r="C64" s="3" t="str">
        <f>"王俏嘉"</f>
        <v>王俏嘉</v>
      </c>
      <c r="D64" s="3" t="str">
        <f t="shared" ref="D64:D68" si="14">"女"</f>
        <v>女</v>
      </c>
      <c r="E64" s="3" t="s">
        <v>9</v>
      </c>
    </row>
    <row r="65" ht="19" customHeight="1" spans="1:5">
      <c r="A65" s="3">
        <v>63</v>
      </c>
      <c r="B65" s="3" t="s">
        <v>8</v>
      </c>
      <c r="C65" s="3" t="str">
        <f>"羊位垂"</f>
        <v>羊位垂</v>
      </c>
      <c r="D65" s="3" t="str">
        <f t="shared" ref="D65:D70" si="15">"男"</f>
        <v>男</v>
      </c>
      <c r="E65" s="3" t="s">
        <v>9</v>
      </c>
    </row>
    <row r="66" ht="19" customHeight="1" spans="1:5">
      <c r="A66" s="3">
        <v>64</v>
      </c>
      <c r="B66" s="3" t="s">
        <v>8</v>
      </c>
      <c r="C66" s="3" t="str">
        <f>"王小妹"</f>
        <v>王小妹</v>
      </c>
      <c r="D66" s="3" t="str">
        <f>"女"</f>
        <v>女</v>
      </c>
      <c r="E66" s="3" t="s">
        <v>9</v>
      </c>
    </row>
    <row r="67" ht="19" customHeight="1" spans="1:5">
      <c r="A67" s="3">
        <v>65</v>
      </c>
      <c r="B67" s="3" t="s">
        <v>8</v>
      </c>
      <c r="C67" s="3" t="str">
        <f>"陈艺婷"</f>
        <v>陈艺婷</v>
      </c>
      <c r="D67" s="3" t="str">
        <f>"女"</f>
        <v>女</v>
      </c>
      <c r="E67" s="3" t="s">
        <v>9</v>
      </c>
    </row>
    <row r="68" ht="19" customHeight="1" spans="1:5">
      <c r="A68" s="3">
        <v>66</v>
      </c>
      <c r="B68" s="3" t="s">
        <v>8</v>
      </c>
      <c r="C68" s="3" t="str">
        <f>"黄珍敏"</f>
        <v>黄珍敏</v>
      </c>
      <c r="D68" s="3" t="str">
        <f>"女"</f>
        <v>女</v>
      </c>
      <c r="E68" s="3" t="s">
        <v>9</v>
      </c>
    </row>
    <row r="69" ht="19" customHeight="1" spans="1:5">
      <c r="A69" s="3">
        <v>67</v>
      </c>
      <c r="B69" s="3" t="s">
        <v>6</v>
      </c>
      <c r="C69" s="3" t="str">
        <f>"贺申华"</f>
        <v>贺申华</v>
      </c>
      <c r="D69" s="3" t="str">
        <f>"男"</f>
        <v>男</v>
      </c>
      <c r="E69" s="3" t="s">
        <v>9</v>
      </c>
    </row>
    <row r="70" ht="19" customHeight="1" spans="1:5">
      <c r="A70" s="3">
        <v>68</v>
      </c>
      <c r="B70" s="3" t="s">
        <v>8</v>
      </c>
      <c r="C70" s="3" t="str">
        <f>"邱名涛"</f>
        <v>邱名涛</v>
      </c>
      <c r="D70" s="3" t="str">
        <f>"男"</f>
        <v>男</v>
      </c>
      <c r="E70" s="3" t="s">
        <v>9</v>
      </c>
    </row>
    <row r="71" ht="19" customHeight="1" spans="1:5">
      <c r="A71" s="3">
        <v>69</v>
      </c>
      <c r="B71" s="3" t="s">
        <v>6</v>
      </c>
      <c r="C71" s="3" t="str">
        <f>"王潇"</f>
        <v>王潇</v>
      </c>
      <c r="D71" s="3" t="str">
        <f t="shared" ref="D71:D77" si="16">"女"</f>
        <v>女</v>
      </c>
      <c r="E71" s="3" t="s">
        <v>9</v>
      </c>
    </row>
    <row r="72" ht="19" customHeight="1" spans="1:5">
      <c r="A72" s="3">
        <v>70</v>
      </c>
      <c r="B72" s="3" t="s">
        <v>8</v>
      </c>
      <c r="C72" s="3" t="str">
        <f>"薛恒山"</f>
        <v>薛恒山</v>
      </c>
      <c r="D72" s="3" t="str">
        <f t="shared" ref="D72:D75" si="17">"男"</f>
        <v>男</v>
      </c>
      <c r="E72" s="3" t="s">
        <v>9</v>
      </c>
    </row>
    <row r="73" ht="19" customHeight="1" spans="1:5">
      <c r="A73" s="3">
        <v>71</v>
      </c>
      <c r="B73" s="3" t="s">
        <v>6</v>
      </c>
      <c r="C73" s="3" t="str">
        <f>"陈循旺"</f>
        <v>陈循旺</v>
      </c>
      <c r="D73" s="3" t="str">
        <f>"男"</f>
        <v>男</v>
      </c>
      <c r="E73" s="3" t="s">
        <v>9</v>
      </c>
    </row>
    <row r="74" ht="19" customHeight="1" spans="1:5">
      <c r="A74" s="3">
        <v>72</v>
      </c>
      <c r="B74" s="3" t="s">
        <v>6</v>
      </c>
      <c r="C74" s="3" t="str">
        <f>"吴婷婷"</f>
        <v>吴婷婷</v>
      </c>
      <c r="D74" s="3" t="str">
        <f>"女"</f>
        <v>女</v>
      </c>
      <c r="E74" s="3" t="s">
        <v>9</v>
      </c>
    </row>
    <row r="75" ht="19" customHeight="1" spans="1:5">
      <c r="A75" s="3">
        <v>73</v>
      </c>
      <c r="B75" s="3" t="s">
        <v>6</v>
      </c>
      <c r="C75" s="3" t="str">
        <f>"王传伟"</f>
        <v>王传伟</v>
      </c>
      <c r="D75" s="3" t="str">
        <f>"男"</f>
        <v>男</v>
      </c>
      <c r="E75" s="3" t="s">
        <v>9</v>
      </c>
    </row>
    <row r="76" ht="19" customHeight="1" spans="1:5">
      <c r="A76" s="3">
        <v>74</v>
      </c>
      <c r="B76" s="3" t="s">
        <v>8</v>
      </c>
      <c r="C76" s="3" t="str">
        <f>"刘亚片"</f>
        <v>刘亚片</v>
      </c>
      <c r="D76" s="3" t="str">
        <f>"女"</f>
        <v>女</v>
      </c>
      <c r="E76" s="3" t="s">
        <v>9</v>
      </c>
    </row>
    <row r="77" ht="19" customHeight="1" spans="1:5">
      <c r="A77" s="3">
        <v>75</v>
      </c>
      <c r="B77" s="3" t="s">
        <v>6</v>
      </c>
      <c r="C77" s="3" t="str">
        <f>"蔡嘉露"</f>
        <v>蔡嘉露</v>
      </c>
      <c r="D77" s="3" t="str">
        <f>"女"</f>
        <v>女</v>
      </c>
      <c r="E77" s="3" t="s">
        <v>9</v>
      </c>
    </row>
    <row r="78" ht="19" customHeight="1" spans="1:5">
      <c r="A78" s="3">
        <v>76</v>
      </c>
      <c r="B78" s="3" t="s">
        <v>8</v>
      </c>
      <c r="C78" s="3" t="str">
        <f>"杨章明"</f>
        <v>杨章明</v>
      </c>
      <c r="D78" s="3" t="str">
        <f t="shared" ref="D78:D82" si="18">"男"</f>
        <v>男</v>
      </c>
      <c r="E78" s="3" t="s">
        <v>9</v>
      </c>
    </row>
    <row r="79" ht="19" customHeight="1" spans="1:5">
      <c r="A79" s="3">
        <v>77</v>
      </c>
      <c r="B79" s="3" t="s">
        <v>6</v>
      </c>
      <c r="C79" s="3" t="str">
        <f>"黄燕玲"</f>
        <v>黄燕玲</v>
      </c>
      <c r="D79" s="3" t="str">
        <f t="shared" ref="D79:D83" si="19">"女"</f>
        <v>女</v>
      </c>
      <c r="E79" s="3" t="s">
        <v>9</v>
      </c>
    </row>
    <row r="80" ht="19" customHeight="1" spans="1:5">
      <c r="A80" s="3">
        <v>78</v>
      </c>
      <c r="B80" s="3" t="s">
        <v>8</v>
      </c>
      <c r="C80" s="3" t="str">
        <f>"李川娜"</f>
        <v>李川娜</v>
      </c>
      <c r="D80" s="3" t="str">
        <f>"女"</f>
        <v>女</v>
      </c>
      <c r="E80" s="3" t="s">
        <v>9</v>
      </c>
    </row>
    <row r="81" ht="19" customHeight="1" spans="1:5">
      <c r="A81" s="3">
        <v>79</v>
      </c>
      <c r="B81" s="3" t="s">
        <v>8</v>
      </c>
      <c r="C81" s="3" t="str">
        <f>"周家深"</f>
        <v>周家深</v>
      </c>
      <c r="D81" s="3" t="str">
        <f>"男"</f>
        <v>男</v>
      </c>
      <c r="E81" s="3" t="s">
        <v>9</v>
      </c>
    </row>
    <row r="82" ht="19" customHeight="1" spans="1:5">
      <c r="A82" s="3">
        <v>80</v>
      </c>
      <c r="B82" s="3" t="s">
        <v>6</v>
      </c>
      <c r="C82" s="3" t="str">
        <f>"王英豪"</f>
        <v>王英豪</v>
      </c>
      <c r="D82" s="3" t="str">
        <f>"男"</f>
        <v>男</v>
      </c>
      <c r="E82" s="3" t="s">
        <v>9</v>
      </c>
    </row>
    <row r="83" ht="19" customHeight="1" spans="1:5">
      <c r="A83" s="3">
        <v>81</v>
      </c>
      <c r="B83" s="3" t="s">
        <v>6</v>
      </c>
      <c r="C83" s="3" t="str">
        <f>"王川雪"</f>
        <v>王川雪</v>
      </c>
      <c r="D83" s="3" t="str">
        <f>"女"</f>
        <v>女</v>
      </c>
      <c r="E83" s="3" t="s">
        <v>9</v>
      </c>
    </row>
    <row r="84" ht="19" customHeight="1" spans="1:5">
      <c r="A84" s="3">
        <v>82</v>
      </c>
      <c r="B84" s="3" t="s">
        <v>8</v>
      </c>
      <c r="C84" s="3" t="str">
        <f>"颜由宾"</f>
        <v>颜由宾</v>
      </c>
      <c r="D84" s="3" t="str">
        <f>"男"</f>
        <v>男</v>
      </c>
      <c r="E84" s="3" t="s">
        <v>9</v>
      </c>
    </row>
    <row r="85" ht="19" customHeight="1" spans="1:5">
      <c r="A85" s="3">
        <v>83</v>
      </c>
      <c r="B85" s="3" t="s">
        <v>6</v>
      </c>
      <c r="C85" s="3" t="str">
        <f>"李秋"</f>
        <v>李秋</v>
      </c>
      <c r="D85" s="3" t="str">
        <f t="shared" ref="D85:D87" si="20">"女"</f>
        <v>女</v>
      </c>
      <c r="E85" s="3" t="s">
        <v>9</v>
      </c>
    </row>
    <row r="86" ht="19" customHeight="1" spans="1:5">
      <c r="A86" s="3">
        <v>84</v>
      </c>
      <c r="B86" s="3" t="s">
        <v>6</v>
      </c>
      <c r="C86" s="3" t="str">
        <f>"王燕琼 "</f>
        <v>王燕琼 </v>
      </c>
      <c r="D86" s="3" t="str">
        <f>"女"</f>
        <v>女</v>
      </c>
      <c r="E86" s="3" t="s">
        <v>9</v>
      </c>
    </row>
    <row r="87" ht="19" customHeight="1" spans="1:5">
      <c r="A87" s="3">
        <v>85</v>
      </c>
      <c r="B87" s="3" t="s">
        <v>8</v>
      </c>
      <c r="C87" s="3" t="str">
        <f>"符晶"</f>
        <v>符晶</v>
      </c>
      <c r="D87" s="3" t="str">
        <f>"女"</f>
        <v>女</v>
      </c>
      <c r="E87" s="3" t="s">
        <v>9</v>
      </c>
    </row>
    <row r="88" ht="19" customHeight="1" spans="1:5">
      <c r="A88" s="3">
        <v>86</v>
      </c>
      <c r="B88" s="3" t="s">
        <v>8</v>
      </c>
      <c r="C88" s="3" t="str">
        <f>"符芳雄"</f>
        <v>符芳雄</v>
      </c>
      <c r="D88" s="3" t="str">
        <f>"男"</f>
        <v>男</v>
      </c>
      <c r="E88" s="3" t="s">
        <v>9</v>
      </c>
    </row>
    <row r="89" ht="19" customHeight="1" spans="1:5">
      <c r="A89" s="3">
        <v>87</v>
      </c>
      <c r="B89" s="3" t="s">
        <v>6</v>
      </c>
      <c r="C89" s="3" t="str">
        <f>"卞丹丹"</f>
        <v>卞丹丹</v>
      </c>
      <c r="D89" s="3" t="str">
        <f t="shared" ref="D89:D96" si="21">"女"</f>
        <v>女</v>
      </c>
      <c r="E89" s="3" t="s">
        <v>9</v>
      </c>
    </row>
    <row r="90" ht="19" customHeight="1" spans="1:5">
      <c r="A90" s="3">
        <v>88</v>
      </c>
      <c r="B90" s="3" t="s">
        <v>6</v>
      </c>
      <c r="C90" s="3" t="str">
        <f>"胡慧灵"</f>
        <v>胡慧灵</v>
      </c>
      <c r="D90" s="3" t="str">
        <f>"女"</f>
        <v>女</v>
      </c>
      <c r="E90" s="3" t="s">
        <v>9</v>
      </c>
    </row>
    <row r="91" ht="19" customHeight="1" spans="1:5">
      <c r="A91" s="3">
        <v>89</v>
      </c>
      <c r="B91" s="3" t="s">
        <v>6</v>
      </c>
      <c r="C91" s="3" t="str">
        <f>"王妙红"</f>
        <v>王妙红</v>
      </c>
      <c r="D91" s="3" t="str">
        <f>"女"</f>
        <v>女</v>
      </c>
      <c r="E91" s="3" t="s">
        <v>9</v>
      </c>
    </row>
    <row r="92" ht="19" customHeight="1" spans="1:5">
      <c r="A92" s="3">
        <v>90</v>
      </c>
      <c r="B92" s="3" t="s">
        <v>6</v>
      </c>
      <c r="C92" s="3" t="str">
        <f>"陈美君"</f>
        <v>陈美君</v>
      </c>
      <c r="D92" s="3" t="str">
        <f>"女"</f>
        <v>女</v>
      </c>
      <c r="E92" s="3" t="s">
        <v>9</v>
      </c>
    </row>
    <row r="93" ht="19" customHeight="1" spans="1:5">
      <c r="A93" s="3">
        <v>91</v>
      </c>
      <c r="B93" s="3" t="s">
        <v>8</v>
      </c>
      <c r="C93" s="3" t="str">
        <f>"郑扬扬"</f>
        <v>郑扬扬</v>
      </c>
      <c r="D93" s="3" t="str">
        <f>"女"</f>
        <v>女</v>
      </c>
      <c r="E93" s="3" t="s">
        <v>9</v>
      </c>
    </row>
    <row r="94" ht="19" customHeight="1" spans="1:5">
      <c r="A94" s="3">
        <v>92</v>
      </c>
      <c r="B94" s="3" t="s">
        <v>8</v>
      </c>
      <c r="C94" s="3" t="str">
        <f>"王晓娉"</f>
        <v>王晓娉</v>
      </c>
      <c r="D94" s="3" t="str">
        <f>"女"</f>
        <v>女</v>
      </c>
      <c r="E94" s="3" t="s">
        <v>9</v>
      </c>
    </row>
    <row r="95" ht="19" customHeight="1" spans="1:5">
      <c r="A95" s="3">
        <v>93</v>
      </c>
      <c r="B95" s="3" t="s">
        <v>8</v>
      </c>
      <c r="C95" s="3" t="str">
        <f>"杜亚蕾"</f>
        <v>杜亚蕾</v>
      </c>
      <c r="D95" s="3" t="str">
        <f>"女"</f>
        <v>女</v>
      </c>
      <c r="E95" s="3" t="s">
        <v>9</v>
      </c>
    </row>
    <row r="96" ht="19" customHeight="1" spans="1:5">
      <c r="A96" s="3">
        <v>94</v>
      </c>
      <c r="B96" s="3" t="s">
        <v>6</v>
      </c>
      <c r="C96" s="3" t="str">
        <f>"吴小慧"</f>
        <v>吴小慧</v>
      </c>
      <c r="D96" s="3" t="str">
        <f>"女"</f>
        <v>女</v>
      </c>
      <c r="E96" s="3" t="s">
        <v>9</v>
      </c>
    </row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1090_5c85bb4e546de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</cp:lastModifiedBy>
  <dcterms:created xsi:type="dcterms:W3CDTF">2019-03-11T01:35:00Z</dcterms:created>
  <dcterms:modified xsi:type="dcterms:W3CDTF">2019-03-11T03:18:22Z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