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<sst xmlns="http://schemas.openxmlformats.org/spreadsheetml/2006/main" count="155" uniqueCount="86">
  <si>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</si>
  <si>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</si>
  <si>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</si>
  <si>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</si>
  <si>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</si>
  <si>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</si>
  <si>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</si>
  <si>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</si>
  <si>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面试成绩</t>
  </si>
  <si>
    <t>面试折合成绩</t>
  </si>
  <si>
    <t>总成绩</t>
  </si>
  <si>
    <t>总排名</t>
  </si>
  <si>
    <t>黄莹</t>
  </si>
  <si>
    <t>女</t>
  </si>
  <si>
    <t>内江九中英语教师</t>
  </si>
  <si>
    <t>8070202</t>
  </si>
  <si>
    <t>1812099023512</t>
  </si>
  <si>
    <t>钟梦琴</t>
  </si>
  <si>
    <t>1812099030820</t>
  </si>
  <si>
    <t>李佳</t>
  </si>
  <si>
    <t>1812099023421</t>
  </si>
  <si>
    <t>廖敏</t>
  </si>
  <si>
    <t>十初中英语教师</t>
  </si>
  <si>
    <t>8070101</t>
  </si>
  <si>
    <t>1812099030824</t>
  </si>
  <si>
    <t>任泸萍</t>
  </si>
  <si>
    <t>1812099021113</t>
  </si>
  <si>
    <t>张悦</t>
  </si>
  <si>
    <t>1812099023804</t>
  </si>
  <si>
    <t>朱玉梅</t>
  </si>
  <si>
    <t>内江九中语文教师</t>
  </si>
  <si>
    <t>8070203</t>
  </si>
  <si>
    <t>1812099021330</t>
  </si>
  <si>
    <t>罗航</t>
  </si>
  <si>
    <t>1812099033428</t>
  </si>
  <si>
    <t>钟秋薇</t>
  </si>
  <si>
    <t>1812099030705</t>
  </si>
  <si>
    <t>刘腊梅</t>
  </si>
  <si>
    <t>1812099032819</t>
  </si>
  <si>
    <t>雷泽雨婷</t>
  </si>
  <si>
    <t>十初中语文教师</t>
  </si>
  <si>
    <t>8070103</t>
  </si>
  <si>
    <t>1812099024628</t>
  </si>
  <si>
    <t>龚晓青</t>
  </si>
  <si>
    <t>1812099020416</t>
  </si>
  <si>
    <t>黄艳</t>
  </si>
  <si>
    <t>1812099010712</t>
  </si>
  <si>
    <t>凌梦</t>
  </si>
  <si>
    <t>内江九中数学教师</t>
  </si>
  <si>
    <t>8070201</t>
  </si>
  <si>
    <t>1812099033115</t>
  </si>
  <si>
    <t>曹冬梅</t>
  </si>
  <si>
    <t>1812099031712</t>
  </si>
  <si>
    <t>杜佳怡</t>
  </si>
  <si>
    <t>1812099024029</t>
  </si>
  <si>
    <t>谢莉</t>
  </si>
  <si>
    <t>十初中数学教师</t>
  </si>
  <si>
    <t>8070102</t>
  </si>
  <si>
    <t>1812099032617</t>
  </si>
  <si>
    <t>吴佳</t>
  </si>
  <si>
    <t>1812099034029</t>
  </si>
  <si>
    <t>张兆涵</t>
  </si>
  <si>
    <t>内江三幼保教人员</t>
  </si>
  <si>
    <t>8070301</t>
  </si>
  <si>
    <t>1812099021727</t>
  </si>
  <si>
    <t>龙婷</t>
  </si>
  <si>
    <t>1812099021012</t>
  </si>
  <si>
    <t>杨茜蕾</t>
  </si>
  <si>
    <t>1812099010929</t>
  </si>
  <si>
    <t>熊乙蔓</t>
  </si>
  <si>
    <t>1812099021107</t>
  </si>
  <si>
    <t>何晓琴</t>
  </si>
  <si>
    <t>1812099024321</t>
  </si>
  <si>
    <t>杨嘉欣</t>
  </si>
  <si>
    <t>1812099011216</t>
  </si>
  <si>
    <t>杨巧</t>
  </si>
  <si>
    <t>1812099011510</t>
  </si>
  <si>
    <t>李茂</t>
  </si>
  <si>
    <t>1812099010108</t>
  </si>
  <si>
    <t>吉冬梅</t>
  </si>
  <si>
    <t>1812099020608</t>
  </si>
  <si>
    <t>马云霞</t>
  </si>
  <si>
    <t>1812099030207</t>
  </si>
  <si>
    <t>内江经济技术开发区管理委员会2018年下半年公开考聘教师面试、总成绩及职位排名的公示表</t>
  </si>
  <si>
    <t>缺考</t>
  </si>
  <si>
    <t>笔试  排名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</si>
</sst>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_);[Red]\(0.0\)"/>
    <numFmt numFmtId="181" formatCode="0_ "/>
    <numFmt numFmtId="182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 Light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80" fontId="43" fillId="0" borderId="9" xfId="0" applyNumberFormat="1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81" fontId="45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82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7.375" style="0" customWidth="1"/>
    <col min="2" max="2" width="9.125" style="0" customWidth="1"/>
    <col min="3" max="3" width="5.75390625" style="0" customWidth="1"/>
    <col min="4" max="4" width="18.125" style="0" customWidth="1"/>
    <col min="5" max="5" width="9.50390625" style="0" customWidth="1"/>
    <col min="6" max="6" width="15.625" style="0" customWidth="1"/>
    <col min="7" max="7" width="10.875" style="0" customWidth="1"/>
    <col min="8" max="8" width="9.125" style="0" customWidth="1"/>
    <col min="9" max="9" width="7.25390625" style="2" customWidth="1"/>
    <col min="10" max="11" width="9.375" style="0" customWidth="1"/>
    <col min="12" max="12" width="10.125" style="2" customWidth="1"/>
    <col min="13" max="13" width="7.375" style="0" customWidth="1"/>
  </cols>
  <sheetData>
    <row r="1" spans="1:13" ht="57" customHeight="1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0" t="s">
        <v>85</v>
      </c>
      <c r="J2" s="10" t="s">
        <v>8</v>
      </c>
      <c r="K2" s="10" t="s">
        <v>9</v>
      </c>
      <c r="L2" s="3" t="s">
        <v>10</v>
      </c>
      <c r="M2" s="3" t="s">
        <v>11</v>
      </c>
    </row>
    <row r="3" spans="1:13" ht="18.75" customHeight="1">
      <c r="A3" s="4">
        <v>1</v>
      </c>
      <c r="B3" s="5" t="s">
        <v>12</v>
      </c>
      <c r="C3" s="5" t="s">
        <v>13</v>
      </c>
      <c r="D3" s="3" t="s">
        <v>14</v>
      </c>
      <c r="E3" s="5" t="s">
        <v>15</v>
      </c>
      <c r="F3" s="5" t="s">
        <v>16</v>
      </c>
      <c r="G3" s="6">
        <v>76.5</v>
      </c>
      <c r="H3" s="7">
        <f>G3*0.6</f>
        <v>45.9</v>
      </c>
      <c r="I3" s="11">
        <v>2</v>
      </c>
      <c r="J3" s="12">
        <v>82.04</v>
      </c>
      <c r="K3" s="13">
        <f>J3*0.4</f>
        <v>32.816</v>
      </c>
      <c r="L3" s="14">
        <f>H3+K3</f>
        <v>78.71600000000001</v>
      </c>
      <c r="M3" s="4">
        <v>1</v>
      </c>
    </row>
    <row r="4" spans="1:13" ht="18.75" customHeight="1">
      <c r="A4" s="4">
        <v>2</v>
      </c>
      <c r="B4" s="5" t="s">
        <v>17</v>
      </c>
      <c r="C4" s="5" t="s">
        <v>13</v>
      </c>
      <c r="D4" s="3" t="s">
        <v>14</v>
      </c>
      <c r="E4" s="5" t="s">
        <v>15</v>
      </c>
      <c r="F4" s="5" t="s">
        <v>18</v>
      </c>
      <c r="G4" s="8">
        <v>71.5</v>
      </c>
      <c r="H4" s="7">
        <f>G4*0.6</f>
        <v>42.9</v>
      </c>
      <c r="I4" s="15">
        <v>4</v>
      </c>
      <c r="J4" s="12">
        <v>72.98</v>
      </c>
      <c r="K4" s="13">
        <f>J4*0.4</f>
        <v>29.192000000000004</v>
      </c>
      <c r="L4" s="14">
        <f>H4+K4</f>
        <v>72.092</v>
      </c>
      <c r="M4" s="4">
        <v>2</v>
      </c>
    </row>
    <row r="5" spans="1:13" ht="18.75" customHeight="1">
      <c r="A5" s="4">
        <v>3</v>
      </c>
      <c r="B5" s="5" t="s">
        <v>19</v>
      </c>
      <c r="C5" s="5" t="s">
        <v>13</v>
      </c>
      <c r="D5" s="3" t="s">
        <v>14</v>
      </c>
      <c r="E5" s="5" t="s">
        <v>15</v>
      </c>
      <c r="F5" s="5" t="s">
        <v>20</v>
      </c>
      <c r="G5" s="6">
        <v>72</v>
      </c>
      <c r="H5" s="7">
        <f>G5*0.6</f>
        <v>43.199999999999996</v>
      </c>
      <c r="I5" s="11">
        <v>3</v>
      </c>
      <c r="J5" s="17" t="s">
        <v>84</v>
      </c>
      <c r="K5" s="18"/>
      <c r="L5" s="14">
        <f>H5</f>
        <v>43.199999999999996</v>
      </c>
      <c r="M5" s="4">
        <v>3</v>
      </c>
    </row>
    <row r="6" spans="1:13" ht="18.75" customHeight="1">
      <c r="A6" s="4">
        <v>4</v>
      </c>
      <c r="B6" s="5" t="s">
        <v>21</v>
      </c>
      <c r="C6" s="5" t="s">
        <v>13</v>
      </c>
      <c r="D6" s="3" t="s">
        <v>22</v>
      </c>
      <c r="E6" s="5" t="s">
        <v>23</v>
      </c>
      <c r="F6" s="5" t="s">
        <v>24</v>
      </c>
      <c r="G6" s="6">
        <v>72</v>
      </c>
      <c r="H6" s="7">
        <f aca="true" t="shared" si="0" ref="H6:H20">G6*0.6</f>
        <v>43.199999999999996</v>
      </c>
      <c r="I6" s="15">
        <v>1</v>
      </c>
      <c r="J6" s="12">
        <v>78.94</v>
      </c>
      <c r="K6" s="13">
        <f aca="true" t="shared" si="1" ref="K6:K20">J6*0.4</f>
        <v>31.576</v>
      </c>
      <c r="L6" s="14">
        <f aca="true" t="shared" si="2" ref="L6:L20">H6+K6</f>
        <v>74.776</v>
      </c>
      <c r="M6" s="4">
        <v>1</v>
      </c>
    </row>
    <row r="7" spans="1:13" ht="18.75" customHeight="1">
      <c r="A7" s="4">
        <v>5</v>
      </c>
      <c r="B7" s="5" t="s">
        <v>25</v>
      </c>
      <c r="C7" s="5" t="s">
        <v>13</v>
      </c>
      <c r="D7" s="3" t="s">
        <v>22</v>
      </c>
      <c r="E7" s="5" t="s">
        <v>23</v>
      </c>
      <c r="F7" s="5" t="s">
        <v>26</v>
      </c>
      <c r="G7" s="8">
        <v>67</v>
      </c>
      <c r="H7" s="7">
        <f>G7*0.6</f>
        <v>40.199999999999996</v>
      </c>
      <c r="I7" s="15">
        <v>4</v>
      </c>
      <c r="J7" s="12">
        <v>83.56</v>
      </c>
      <c r="K7" s="13">
        <f>J7*0.4</f>
        <v>33.424</v>
      </c>
      <c r="L7" s="14">
        <f>H7+K7</f>
        <v>73.624</v>
      </c>
      <c r="M7" s="4">
        <v>2</v>
      </c>
    </row>
    <row r="8" spans="1:13" ht="18.75" customHeight="1">
      <c r="A8" s="4">
        <v>6</v>
      </c>
      <c r="B8" s="5" t="s">
        <v>27</v>
      </c>
      <c r="C8" s="5" t="s">
        <v>13</v>
      </c>
      <c r="D8" s="3" t="s">
        <v>22</v>
      </c>
      <c r="E8" s="5" t="s">
        <v>23</v>
      </c>
      <c r="F8" s="5" t="s">
        <v>28</v>
      </c>
      <c r="G8" s="6">
        <v>67.5</v>
      </c>
      <c r="H8" s="7">
        <f>G8*0.6</f>
        <v>40.5</v>
      </c>
      <c r="I8" s="11">
        <v>3</v>
      </c>
      <c r="J8" s="12">
        <v>71.84</v>
      </c>
      <c r="K8" s="13">
        <f>J8*0.4</f>
        <v>28.736000000000004</v>
      </c>
      <c r="L8" s="14">
        <f>H8+K8</f>
        <v>69.236</v>
      </c>
      <c r="M8" s="4">
        <v>3</v>
      </c>
    </row>
    <row r="9" spans="1:13" ht="18.75" customHeight="1">
      <c r="A9" s="4">
        <v>7</v>
      </c>
      <c r="B9" s="5" t="s">
        <v>29</v>
      </c>
      <c r="C9" s="5" t="s">
        <v>13</v>
      </c>
      <c r="D9" s="3" t="s">
        <v>30</v>
      </c>
      <c r="E9" s="5" t="s">
        <v>31</v>
      </c>
      <c r="F9" s="5" t="s">
        <v>32</v>
      </c>
      <c r="G9" s="6">
        <v>73</v>
      </c>
      <c r="H9" s="7">
        <f t="shared" si="0"/>
        <v>43.8</v>
      </c>
      <c r="I9" s="11">
        <v>1</v>
      </c>
      <c r="J9" s="12">
        <v>75.74</v>
      </c>
      <c r="K9" s="13">
        <f t="shared" si="1"/>
        <v>30.296</v>
      </c>
      <c r="L9" s="14">
        <f t="shared" si="2"/>
        <v>74.096</v>
      </c>
      <c r="M9" s="4">
        <v>1</v>
      </c>
    </row>
    <row r="10" spans="1:13" ht="18.75" customHeight="1">
      <c r="A10" s="4">
        <v>8</v>
      </c>
      <c r="B10" s="5" t="s">
        <v>33</v>
      </c>
      <c r="C10" s="5" t="s">
        <v>13</v>
      </c>
      <c r="D10" s="3" t="s">
        <v>30</v>
      </c>
      <c r="E10" s="5" t="s">
        <v>31</v>
      </c>
      <c r="F10" s="5" t="s">
        <v>34</v>
      </c>
      <c r="G10" s="6">
        <v>70</v>
      </c>
      <c r="H10" s="7">
        <f t="shared" si="0"/>
        <v>42</v>
      </c>
      <c r="I10" s="11">
        <v>2</v>
      </c>
      <c r="J10" s="12">
        <v>79.45</v>
      </c>
      <c r="K10" s="13">
        <f t="shared" si="1"/>
        <v>31.78</v>
      </c>
      <c r="L10" s="14">
        <f t="shared" si="2"/>
        <v>73.78</v>
      </c>
      <c r="M10" s="4">
        <v>2</v>
      </c>
    </row>
    <row r="11" spans="1:13" ht="18.75" customHeight="1">
      <c r="A11" s="4">
        <v>9</v>
      </c>
      <c r="B11" s="5" t="s">
        <v>35</v>
      </c>
      <c r="C11" s="5" t="s">
        <v>13</v>
      </c>
      <c r="D11" s="3" t="s">
        <v>30</v>
      </c>
      <c r="E11" s="5" t="s">
        <v>31</v>
      </c>
      <c r="F11" s="5" t="s">
        <v>36</v>
      </c>
      <c r="G11" s="6">
        <v>67.5</v>
      </c>
      <c r="H11" s="7">
        <f t="shared" si="0"/>
        <v>40.5</v>
      </c>
      <c r="I11" s="11">
        <v>3</v>
      </c>
      <c r="J11" s="12">
        <v>82.54</v>
      </c>
      <c r="K11" s="13">
        <f t="shared" si="1"/>
        <v>33.016000000000005</v>
      </c>
      <c r="L11" s="14">
        <f t="shared" si="2"/>
        <v>73.516</v>
      </c>
      <c r="M11" s="4">
        <v>3</v>
      </c>
    </row>
    <row r="12" spans="1:13" ht="18.75" customHeight="1">
      <c r="A12" s="4">
        <v>10</v>
      </c>
      <c r="B12" s="5" t="s">
        <v>37</v>
      </c>
      <c r="C12" s="5" t="s">
        <v>13</v>
      </c>
      <c r="D12" s="3" t="s">
        <v>30</v>
      </c>
      <c r="E12" s="5" t="s">
        <v>31</v>
      </c>
      <c r="F12" s="5" t="s">
        <v>38</v>
      </c>
      <c r="G12" s="6">
        <v>67.5</v>
      </c>
      <c r="H12" s="7">
        <f t="shared" si="0"/>
        <v>40.5</v>
      </c>
      <c r="I12" s="11">
        <v>3</v>
      </c>
      <c r="J12" s="9">
        <v>80.49</v>
      </c>
      <c r="K12" s="13">
        <f t="shared" si="1"/>
        <v>32.196</v>
      </c>
      <c r="L12" s="14">
        <f t="shared" si="2"/>
        <v>72.696</v>
      </c>
      <c r="M12" s="9">
        <v>4</v>
      </c>
    </row>
    <row r="13" spans="1:13" ht="18.75" customHeight="1">
      <c r="A13" s="4">
        <v>11</v>
      </c>
      <c r="B13" s="5" t="s">
        <v>39</v>
      </c>
      <c r="C13" s="5" t="s">
        <v>13</v>
      </c>
      <c r="D13" s="3" t="s">
        <v>40</v>
      </c>
      <c r="E13" s="5" t="s">
        <v>41</v>
      </c>
      <c r="F13" s="5" t="s">
        <v>42</v>
      </c>
      <c r="G13" s="6">
        <v>74.5</v>
      </c>
      <c r="H13" s="7">
        <f t="shared" si="0"/>
        <v>44.699999999999996</v>
      </c>
      <c r="I13" s="11">
        <v>1</v>
      </c>
      <c r="J13" s="9">
        <v>84.21</v>
      </c>
      <c r="K13" s="13">
        <f t="shared" si="1"/>
        <v>33.684</v>
      </c>
      <c r="L13" s="14">
        <f t="shared" si="2"/>
        <v>78.38399999999999</v>
      </c>
      <c r="M13" s="9">
        <v>1</v>
      </c>
    </row>
    <row r="14" spans="1:13" ht="18.75" customHeight="1">
      <c r="A14" s="4">
        <v>12</v>
      </c>
      <c r="B14" s="5" t="s">
        <v>43</v>
      </c>
      <c r="C14" s="5" t="s">
        <v>13</v>
      </c>
      <c r="D14" s="3" t="s">
        <v>40</v>
      </c>
      <c r="E14" s="5" t="s">
        <v>41</v>
      </c>
      <c r="F14" s="5" t="s">
        <v>44</v>
      </c>
      <c r="G14" s="6">
        <v>70</v>
      </c>
      <c r="H14" s="7">
        <f t="shared" si="0"/>
        <v>42</v>
      </c>
      <c r="I14" s="11">
        <v>2</v>
      </c>
      <c r="J14" s="9">
        <v>83.62</v>
      </c>
      <c r="K14" s="13">
        <f t="shared" si="1"/>
        <v>33.448</v>
      </c>
      <c r="L14" s="14">
        <f t="shared" si="2"/>
        <v>75.44800000000001</v>
      </c>
      <c r="M14" s="9">
        <v>2</v>
      </c>
    </row>
    <row r="15" spans="1:13" ht="18.75" customHeight="1">
      <c r="A15" s="4">
        <v>13</v>
      </c>
      <c r="B15" s="5" t="s">
        <v>45</v>
      </c>
      <c r="C15" s="5" t="s">
        <v>13</v>
      </c>
      <c r="D15" s="3" t="s">
        <v>40</v>
      </c>
      <c r="E15" s="5" t="s">
        <v>41</v>
      </c>
      <c r="F15" s="5" t="s">
        <v>46</v>
      </c>
      <c r="G15" s="6">
        <v>65.5</v>
      </c>
      <c r="H15" s="7">
        <f t="shared" si="0"/>
        <v>39.3</v>
      </c>
      <c r="I15" s="11">
        <v>3</v>
      </c>
      <c r="J15" s="9">
        <v>82.94</v>
      </c>
      <c r="K15" s="13">
        <f t="shared" si="1"/>
        <v>33.176</v>
      </c>
      <c r="L15" s="14">
        <f t="shared" si="2"/>
        <v>72.476</v>
      </c>
      <c r="M15" s="9">
        <v>3</v>
      </c>
    </row>
    <row r="16" spans="1:13" ht="18.75" customHeight="1">
      <c r="A16" s="4">
        <v>14</v>
      </c>
      <c r="B16" s="5" t="s">
        <v>47</v>
      </c>
      <c r="C16" s="5" t="s">
        <v>13</v>
      </c>
      <c r="D16" s="9" t="s">
        <v>48</v>
      </c>
      <c r="E16" s="5" t="s">
        <v>49</v>
      </c>
      <c r="F16" s="5" t="s">
        <v>50</v>
      </c>
      <c r="G16" s="6">
        <v>65.5</v>
      </c>
      <c r="H16" s="7">
        <f t="shared" si="0"/>
        <v>39.3</v>
      </c>
      <c r="I16" s="11">
        <v>1</v>
      </c>
      <c r="J16" s="9">
        <v>86.48</v>
      </c>
      <c r="K16" s="13">
        <f t="shared" si="1"/>
        <v>34.592000000000006</v>
      </c>
      <c r="L16" s="14">
        <f t="shared" si="2"/>
        <v>73.892</v>
      </c>
      <c r="M16" s="9">
        <v>1</v>
      </c>
    </row>
    <row r="17" spans="1:13" ht="18.75" customHeight="1">
      <c r="A17" s="4">
        <v>15</v>
      </c>
      <c r="B17" s="5" t="s">
        <v>51</v>
      </c>
      <c r="C17" s="5" t="s">
        <v>13</v>
      </c>
      <c r="D17" s="9" t="s">
        <v>48</v>
      </c>
      <c r="E17" s="5" t="s">
        <v>49</v>
      </c>
      <c r="F17" s="5" t="s">
        <v>52</v>
      </c>
      <c r="G17" s="6">
        <v>63</v>
      </c>
      <c r="H17" s="7">
        <f t="shared" si="0"/>
        <v>37.8</v>
      </c>
      <c r="I17" s="11">
        <v>2</v>
      </c>
      <c r="J17" s="9">
        <v>75.88</v>
      </c>
      <c r="K17" s="13">
        <f t="shared" si="1"/>
        <v>30.352</v>
      </c>
      <c r="L17" s="14">
        <f t="shared" si="2"/>
        <v>68.152</v>
      </c>
      <c r="M17" s="9">
        <v>2</v>
      </c>
    </row>
    <row r="18" spans="1:13" ht="18.75" customHeight="1">
      <c r="A18" s="4">
        <v>16</v>
      </c>
      <c r="B18" s="5" t="s">
        <v>53</v>
      </c>
      <c r="C18" s="5" t="s">
        <v>13</v>
      </c>
      <c r="D18" s="9" t="s">
        <v>48</v>
      </c>
      <c r="E18" s="5" t="s">
        <v>49</v>
      </c>
      <c r="F18" s="5" t="s">
        <v>54</v>
      </c>
      <c r="G18" s="8">
        <v>60</v>
      </c>
      <c r="H18" s="7">
        <f t="shared" si="0"/>
        <v>36</v>
      </c>
      <c r="I18" s="9">
        <v>5</v>
      </c>
      <c r="J18" s="9">
        <v>78.74</v>
      </c>
      <c r="K18" s="13">
        <f t="shared" si="1"/>
        <v>31.496</v>
      </c>
      <c r="L18" s="14">
        <f t="shared" si="2"/>
        <v>67.496</v>
      </c>
      <c r="M18" s="9">
        <v>3</v>
      </c>
    </row>
    <row r="19" spans="1:13" ht="18.75" customHeight="1">
      <c r="A19" s="4">
        <v>17</v>
      </c>
      <c r="B19" s="5" t="s">
        <v>55</v>
      </c>
      <c r="C19" s="5" t="s">
        <v>13</v>
      </c>
      <c r="D19" s="9" t="s">
        <v>56</v>
      </c>
      <c r="E19" s="5" t="s">
        <v>57</v>
      </c>
      <c r="F19" s="5" t="s">
        <v>58</v>
      </c>
      <c r="G19" s="6">
        <v>72</v>
      </c>
      <c r="H19" s="7">
        <f t="shared" si="0"/>
        <v>43.199999999999996</v>
      </c>
      <c r="I19" s="9">
        <v>1</v>
      </c>
      <c r="J19" s="9">
        <v>80.8</v>
      </c>
      <c r="K19" s="13">
        <f t="shared" si="1"/>
        <v>32.32</v>
      </c>
      <c r="L19" s="14">
        <f t="shared" si="2"/>
        <v>75.52</v>
      </c>
      <c r="M19" s="9">
        <v>1</v>
      </c>
    </row>
    <row r="20" spans="1:13" ht="18.75" customHeight="1">
      <c r="A20" s="4">
        <v>18</v>
      </c>
      <c r="B20" s="5" t="s">
        <v>59</v>
      </c>
      <c r="C20" s="5" t="s">
        <v>13</v>
      </c>
      <c r="D20" s="9" t="s">
        <v>56</v>
      </c>
      <c r="E20" s="5" t="s">
        <v>57</v>
      </c>
      <c r="F20" s="5" t="s">
        <v>60</v>
      </c>
      <c r="G20" s="8">
        <v>58.5</v>
      </c>
      <c r="H20" s="7">
        <f t="shared" si="0"/>
        <v>35.1</v>
      </c>
      <c r="I20" s="9">
        <v>4</v>
      </c>
      <c r="J20" s="9">
        <v>82.16</v>
      </c>
      <c r="K20" s="13">
        <f t="shared" si="1"/>
        <v>32.864</v>
      </c>
      <c r="L20" s="14">
        <f t="shared" si="2"/>
        <v>67.964</v>
      </c>
      <c r="M20" s="9">
        <v>2</v>
      </c>
    </row>
    <row r="21" spans="1:13" ht="18.75" customHeight="1">
      <c r="A21" s="4">
        <v>19</v>
      </c>
      <c r="B21" s="5" t="s">
        <v>61</v>
      </c>
      <c r="C21" s="5" t="s">
        <v>13</v>
      </c>
      <c r="D21" s="9" t="s">
        <v>62</v>
      </c>
      <c r="E21" s="5" t="s">
        <v>63</v>
      </c>
      <c r="F21" s="5" t="s">
        <v>64</v>
      </c>
      <c r="G21" s="6">
        <v>76</v>
      </c>
      <c r="H21" s="7">
        <f aca="true" t="shared" si="3" ref="H21:H30">G21*0.6</f>
        <v>45.6</v>
      </c>
      <c r="I21" s="11">
        <v>2</v>
      </c>
      <c r="J21" s="9">
        <v>88.2</v>
      </c>
      <c r="K21" s="13">
        <f aca="true" t="shared" si="4" ref="K21:K30">J21*0.4</f>
        <v>35.28</v>
      </c>
      <c r="L21" s="14">
        <f aca="true" t="shared" si="5" ref="L21:L30">H21+K21</f>
        <v>80.88</v>
      </c>
      <c r="M21" s="9">
        <v>1</v>
      </c>
    </row>
    <row r="22" spans="1:13" ht="18.75" customHeight="1">
      <c r="A22" s="4">
        <v>20</v>
      </c>
      <c r="B22" s="5" t="s">
        <v>65</v>
      </c>
      <c r="C22" s="5" t="s">
        <v>13</v>
      </c>
      <c r="D22" s="9" t="s">
        <v>62</v>
      </c>
      <c r="E22" s="5" t="s">
        <v>63</v>
      </c>
      <c r="F22" s="5" t="s">
        <v>66</v>
      </c>
      <c r="G22" s="6">
        <v>76</v>
      </c>
      <c r="H22" s="7">
        <f t="shared" si="3"/>
        <v>45.6</v>
      </c>
      <c r="I22" s="11">
        <v>2</v>
      </c>
      <c r="J22" s="9">
        <v>84.6</v>
      </c>
      <c r="K22" s="13">
        <f t="shared" si="4"/>
        <v>33.839999999999996</v>
      </c>
      <c r="L22" s="14">
        <f t="shared" si="5"/>
        <v>79.44</v>
      </c>
      <c r="M22" s="9">
        <v>2</v>
      </c>
    </row>
    <row r="23" spans="1:13" ht="18.75" customHeight="1">
      <c r="A23" s="4">
        <v>21</v>
      </c>
      <c r="B23" s="5" t="s">
        <v>67</v>
      </c>
      <c r="C23" s="5" t="s">
        <v>13</v>
      </c>
      <c r="D23" s="9" t="s">
        <v>62</v>
      </c>
      <c r="E23" s="5" t="s">
        <v>63</v>
      </c>
      <c r="F23" s="5" t="s">
        <v>68</v>
      </c>
      <c r="G23" s="6">
        <v>76.5</v>
      </c>
      <c r="H23" s="7">
        <f t="shared" si="3"/>
        <v>45.9</v>
      </c>
      <c r="I23" s="11">
        <v>1</v>
      </c>
      <c r="J23" s="9">
        <v>83.6</v>
      </c>
      <c r="K23" s="13">
        <f t="shared" si="4"/>
        <v>33.44</v>
      </c>
      <c r="L23" s="14">
        <f t="shared" si="5"/>
        <v>79.34</v>
      </c>
      <c r="M23" s="9">
        <v>3</v>
      </c>
    </row>
    <row r="24" spans="1:13" ht="18.75" customHeight="1">
      <c r="A24" s="4">
        <v>22</v>
      </c>
      <c r="B24" s="5" t="s">
        <v>69</v>
      </c>
      <c r="C24" s="5" t="s">
        <v>13</v>
      </c>
      <c r="D24" s="9" t="s">
        <v>62</v>
      </c>
      <c r="E24" s="5" t="s">
        <v>63</v>
      </c>
      <c r="F24" s="5" t="s">
        <v>70</v>
      </c>
      <c r="G24" s="6">
        <v>72.5</v>
      </c>
      <c r="H24" s="7">
        <f t="shared" si="3"/>
        <v>43.5</v>
      </c>
      <c r="I24" s="11">
        <v>6</v>
      </c>
      <c r="J24" s="9">
        <v>80.7</v>
      </c>
      <c r="K24" s="13">
        <f t="shared" si="4"/>
        <v>32.28</v>
      </c>
      <c r="L24" s="14">
        <f t="shared" si="5"/>
        <v>75.78</v>
      </c>
      <c r="M24" s="9">
        <v>4</v>
      </c>
    </row>
    <row r="25" spans="1:13" ht="18.75" customHeight="1">
      <c r="A25" s="4">
        <v>23</v>
      </c>
      <c r="B25" s="5" t="s">
        <v>71</v>
      </c>
      <c r="C25" s="5" t="s">
        <v>13</v>
      </c>
      <c r="D25" s="9" t="s">
        <v>62</v>
      </c>
      <c r="E25" s="5" t="s">
        <v>63</v>
      </c>
      <c r="F25" s="5" t="s">
        <v>72</v>
      </c>
      <c r="G25" s="6">
        <v>74.5</v>
      </c>
      <c r="H25" s="7">
        <f t="shared" si="3"/>
        <v>44.699999999999996</v>
      </c>
      <c r="I25" s="11">
        <v>5</v>
      </c>
      <c r="J25" s="9">
        <v>76.3</v>
      </c>
      <c r="K25" s="13">
        <f t="shared" si="4"/>
        <v>30.52</v>
      </c>
      <c r="L25" s="14">
        <f t="shared" si="5"/>
        <v>75.22</v>
      </c>
      <c r="M25" s="9">
        <v>5</v>
      </c>
    </row>
    <row r="26" spans="1:13" ht="18.75" customHeight="1">
      <c r="A26" s="4">
        <v>24</v>
      </c>
      <c r="B26" s="5" t="s">
        <v>73</v>
      </c>
      <c r="C26" s="5" t="s">
        <v>13</v>
      </c>
      <c r="D26" s="9" t="s">
        <v>62</v>
      </c>
      <c r="E26" s="5" t="s">
        <v>63</v>
      </c>
      <c r="F26" s="5" t="s">
        <v>74</v>
      </c>
      <c r="G26" s="6">
        <v>71.5</v>
      </c>
      <c r="H26" s="7">
        <f t="shared" si="3"/>
        <v>42.9</v>
      </c>
      <c r="I26" s="11">
        <v>8</v>
      </c>
      <c r="J26" s="9">
        <v>77.6</v>
      </c>
      <c r="K26" s="13">
        <f t="shared" si="4"/>
        <v>31.04</v>
      </c>
      <c r="L26" s="14">
        <f t="shared" si="5"/>
        <v>73.94</v>
      </c>
      <c r="M26" s="9">
        <v>6</v>
      </c>
    </row>
    <row r="27" spans="1:13" ht="18.75" customHeight="1">
      <c r="A27" s="4">
        <v>25</v>
      </c>
      <c r="B27" s="5" t="s">
        <v>75</v>
      </c>
      <c r="C27" s="5" t="s">
        <v>13</v>
      </c>
      <c r="D27" s="9" t="s">
        <v>62</v>
      </c>
      <c r="E27" s="5" t="s">
        <v>63</v>
      </c>
      <c r="F27" s="5" t="s">
        <v>76</v>
      </c>
      <c r="G27" s="6">
        <v>72</v>
      </c>
      <c r="H27" s="7">
        <f t="shared" si="3"/>
        <v>43.199999999999996</v>
      </c>
      <c r="I27" s="11">
        <v>7</v>
      </c>
      <c r="J27" s="9">
        <v>74.7</v>
      </c>
      <c r="K27" s="13">
        <f t="shared" si="4"/>
        <v>29.880000000000003</v>
      </c>
      <c r="L27" s="14">
        <f t="shared" si="5"/>
        <v>73.08</v>
      </c>
      <c r="M27" s="9">
        <v>7</v>
      </c>
    </row>
    <row r="28" spans="1:13" ht="18.75" customHeight="1">
      <c r="A28" s="4">
        <v>26</v>
      </c>
      <c r="B28" s="5" t="s">
        <v>77</v>
      </c>
      <c r="C28" s="5" t="s">
        <v>13</v>
      </c>
      <c r="D28" s="9" t="s">
        <v>62</v>
      </c>
      <c r="E28" s="5" t="s">
        <v>63</v>
      </c>
      <c r="F28" s="5" t="s">
        <v>78</v>
      </c>
      <c r="G28" s="6">
        <v>69.5</v>
      </c>
      <c r="H28" s="7">
        <f t="shared" si="3"/>
        <v>41.699999999999996</v>
      </c>
      <c r="I28" s="11">
        <v>9</v>
      </c>
      <c r="J28" s="9">
        <v>77.9</v>
      </c>
      <c r="K28" s="13">
        <f t="shared" si="4"/>
        <v>31.160000000000004</v>
      </c>
      <c r="L28" s="14">
        <f t="shared" si="5"/>
        <v>72.86</v>
      </c>
      <c r="M28" s="9">
        <v>8</v>
      </c>
    </row>
    <row r="29" spans="1:13" ht="18.75" customHeight="1">
      <c r="A29" s="4">
        <v>27</v>
      </c>
      <c r="B29" s="5" t="s">
        <v>79</v>
      </c>
      <c r="C29" s="5" t="s">
        <v>13</v>
      </c>
      <c r="D29" s="9" t="s">
        <v>62</v>
      </c>
      <c r="E29" s="5" t="s">
        <v>63</v>
      </c>
      <c r="F29" s="5" t="s">
        <v>80</v>
      </c>
      <c r="G29" s="6">
        <v>69.5</v>
      </c>
      <c r="H29" s="7">
        <f t="shared" si="3"/>
        <v>41.699999999999996</v>
      </c>
      <c r="I29" s="11">
        <v>9</v>
      </c>
      <c r="J29" s="9">
        <v>72.5</v>
      </c>
      <c r="K29" s="13">
        <f t="shared" si="4"/>
        <v>29</v>
      </c>
      <c r="L29" s="14">
        <f t="shared" si="5"/>
        <v>70.69999999999999</v>
      </c>
      <c r="M29" s="9">
        <v>9</v>
      </c>
    </row>
    <row r="30" spans="1:13" ht="18.75" customHeight="1">
      <c r="A30" s="4">
        <v>28</v>
      </c>
      <c r="B30" s="5" t="s">
        <v>81</v>
      </c>
      <c r="C30" s="5" t="s">
        <v>13</v>
      </c>
      <c r="D30" s="9" t="s">
        <v>62</v>
      </c>
      <c r="E30" s="5" t="s">
        <v>63</v>
      </c>
      <c r="F30" s="5" t="s">
        <v>82</v>
      </c>
      <c r="G30" s="6">
        <v>75</v>
      </c>
      <c r="H30" s="7">
        <f t="shared" si="3"/>
        <v>45</v>
      </c>
      <c r="I30" s="11">
        <v>4</v>
      </c>
      <c r="J30" s="9">
        <v>62</v>
      </c>
      <c r="K30" s="13">
        <f t="shared" si="4"/>
        <v>24.8</v>
      </c>
      <c r="L30" s="14">
        <f t="shared" si="5"/>
        <v>69.8</v>
      </c>
      <c r="M30" s="9">
        <v>10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1:M1"/>
    <mergeCell ref="J5:K5"/>
  </mergeCells>
  <printOptions/>
  <pageMargins left="0.16" right="0.16" top="0.39" bottom="0.39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2019-01-28T06:25:28Z</cp:lastPrinted>
  <dcterms:created xsi:type="dcterms:W3CDTF">2016-01-06T06:43:28Z</dcterms:created>
  <dcterms:modified xsi:type="dcterms:W3CDTF">2019-01-28T08:59:53Z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