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<sst xmlns="http://schemas.openxmlformats.org/spreadsheetml/2006/main" count="584" uniqueCount="360">
  <si>
    <t>姓名</t>
  </si>
  <si>
    <t>性别</t>
  </si>
  <si>
    <t>职位名称</t>
  </si>
  <si>
    <t>职位编号</t>
  </si>
  <si>
    <t>准考证号</t>
  </si>
  <si>
    <t>公共科目成绩</t>
  </si>
  <si>
    <t>政策性加分</t>
  </si>
  <si>
    <t>笔试成绩折合</t>
  </si>
  <si>
    <t>面试成绩</t>
  </si>
  <si>
    <t>面试成绩折合</t>
  </si>
  <si>
    <t>综合成绩</t>
  </si>
  <si>
    <t>总成绩排名</t>
  </si>
  <si>
    <t>李翻</t>
  </si>
  <si>
    <t>女</t>
  </si>
  <si>
    <t>内科医生</t>
  </si>
  <si>
    <t>7040101</t>
  </si>
  <si>
    <t>18111709012909</t>
  </si>
  <si>
    <t>郭亮</t>
  </si>
  <si>
    <t>男</t>
  </si>
  <si>
    <t>18111709012317</t>
  </si>
  <si>
    <t>陈月</t>
  </si>
  <si>
    <t>18111709012906</t>
  </si>
  <si>
    <t>邹香婷</t>
  </si>
  <si>
    <t>18111709013818</t>
  </si>
  <si>
    <t>朱世春</t>
  </si>
  <si>
    <t>18111709013719</t>
  </si>
  <si>
    <t>王清兵</t>
  </si>
  <si>
    <t>外科医生</t>
  </si>
  <si>
    <t>7040103</t>
  </si>
  <si>
    <t>18111709012123</t>
  </si>
  <si>
    <t>朱科宇</t>
  </si>
  <si>
    <t>18111709011727</t>
  </si>
  <si>
    <t>王莹</t>
  </si>
  <si>
    <t>急诊科医生</t>
  </si>
  <si>
    <t>7040104</t>
  </si>
  <si>
    <t>18111709012403</t>
  </si>
  <si>
    <t>游金花</t>
  </si>
  <si>
    <t>心电诊断医生</t>
  </si>
  <si>
    <t>7040105</t>
  </si>
  <si>
    <t>18111709012709</t>
  </si>
  <si>
    <t>兰晓莉</t>
  </si>
  <si>
    <t>口腔科医生</t>
  </si>
  <si>
    <t>7040107</t>
  </si>
  <si>
    <t>18111709012302</t>
  </si>
  <si>
    <t>张筱惠</t>
  </si>
  <si>
    <t>检验科医生</t>
  </si>
  <si>
    <t>7040109</t>
  </si>
  <si>
    <t>18111709011807</t>
  </si>
  <si>
    <t>徐娟</t>
  </si>
  <si>
    <t>西药房</t>
  </si>
  <si>
    <t>7040112</t>
  </si>
  <si>
    <t>18111709013518</t>
  </si>
  <si>
    <t>罗华英</t>
  </si>
  <si>
    <t>护理</t>
  </si>
  <si>
    <t>7040113</t>
  </si>
  <si>
    <t>18111709011126</t>
  </si>
  <si>
    <t>王建军</t>
  </si>
  <si>
    <t>儿科医生</t>
  </si>
  <si>
    <t>7040201</t>
  </si>
  <si>
    <t>18111709011402</t>
  </si>
  <si>
    <t>周超</t>
  </si>
  <si>
    <t>麻醉科医生</t>
  </si>
  <si>
    <t>7040207</t>
  </si>
  <si>
    <t>18111709011326</t>
  </si>
  <si>
    <t>刘雪艳</t>
  </si>
  <si>
    <t>皮肤科医生</t>
  </si>
  <si>
    <t>7040208</t>
  </si>
  <si>
    <t>18111709013424</t>
  </si>
  <si>
    <t>张红</t>
  </si>
  <si>
    <t>7040209</t>
  </si>
  <si>
    <t>18111709012320</t>
  </si>
  <si>
    <t>粟慧</t>
  </si>
  <si>
    <t>药剂科</t>
  </si>
  <si>
    <t>7040212</t>
  </si>
  <si>
    <t>18111709012623</t>
  </si>
  <si>
    <t>黎舒燕</t>
  </si>
  <si>
    <t>心理咨询科</t>
  </si>
  <si>
    <t>7040301</t>
  </si>
  <si>
    <t>18111709011229</t>
  </si>
  <si>
    <t>罗俊强</t>
  </si>
  <si>
    <t>18111709012816</t>
  </si>
  <si>
    <t>曾涛</t>
  </si>
  <si>
    <t>18111709011227</t>
  </si>
  <si>
    <t>霍顺成</t>
  </si>
  <si>
    <t>7040302</t>
  </si>
  <si>
    <t>18111709012929</t>
  </si>
  <si>
    <t>周冰茹</t>
  </si>
  <si>
    <t>18111709013201</t>
  </si>
  <si>
    <t>黄法清</t>
  </si>
  <si>
    <t>放射科</t>
  </si>
  <si>
    <t>7040303</t>
  </si>
  <si>
    <t>18111709011329</t>
  </si>
  <si>
    <t>胡文君</t>
  </si>
  <si>
    <t>7040304</t>
  </si>
  <si>
    <t>18111709012329</t>
  </si>
  <si>
    <t>杨婷</t>
  </si>
  <si>
    <t>18111709012629</t>
  </si>
  <si>
    <t>王翠萍</t>
  </si>
  <si>
    <t>预防医学科</t>
  </si>
  <si>
    <t>7040401</t>
  </si>
  <si>
    <t>18111709013215</t>
  </si>
  <si>
    <t>彭春桥</t>
  </si>
  <si>
    <t>18111709011405</t>
  </si>
  <si>
    <t>王海东</t>
  </si>
  <si>
    <t>检验科</t>
  </si>
  <si>
    <t>7040402</t>
  </si>
  <si>
    <t>18111709013208</t>
  </si>
  <si>
    <t>黎小洪</t>
  </si>
  <si>
    <t>7040403</t>
  </si>
  <si>
    <t>18111709013005</t>
  </si>
  <si>
    <t>张慧</t>
  </si>
  <si>
    <t>护士</t>
  </si>
  <si>
    <t>7040404</t>
  </si>
  <si>
    <t>18111709013129</t>
  </si>
  <si>
    <t>黄琪</t>
  </si>
  <si>
    <t>18111709011111</t>
  </si>
  <si>
    <t>何金钟</t>
  </si>
  <si>
    <t>7040501</t>
  </si>
  <si>
    <t>18111709012210</t>
  </si>
  <si>
    <t>匡小凤</t>
  </si>
  <si>
    <t>18111709012022</t>
  </si>
  <si>
    <t>朱佳秀</t>
  </si>
  <si>
    <t>18111709012913</t>
  </si>
  <si>
    <t>谢建</t>
  </si>
  <si>
    <t>7040502</t>
  </si>
  <si>
    <t>18111709013029</t>
  </si>
  <si>
    <t>杨英</t>
  </si>
  <si>
    <t>18111709012421</t>
  </si>
  <si>
    <t>刘剑锋</t>
  </si>
  <si>
    <t>7040503</t>
  </si>
  <si>
    <t>18111709012716</t>
  </si>
  <si>
    <t>赵旭丽</t>
  </si>
  <si>
    <t>18111709013315</t>
  </si>
  <si>
    <t>夏维维</t>
  </si>
  <si>
    <t>妇产科医生</t>
  </si>
  <si>
    <t>7040504</t>
  </si>
  <si>
    <t>18111709012524</t>
  </si>
  <si>
    <t>韩红</t>
  </si>
  <si>
    <t>18111709011204</t>
  </si>
  <si>
    <t>李铭</t>
  </si>
  <si>
    <t>办公室</t>
  </si>
  <si>
    <t>7040601</t>
  </si>
  <si>
    <t>18111709011907</t>
  </si>
  <si>
    <t>张广俊</t>
  </si>
  <si>
    <t>医生</t>
  </si>
  <si>
    <t>7040701</t>
  </si>
  <si>
    <t>18111709011310</t>
  </si>
  <si>
    <t>周麟佶</t>
  </si>
  <si>
    <t>18111709013001</t>
  </si>
  <si>
    <t>邱庆</t>
  </si>
  <si>
    <t>药房</t>
  </si>
  <si>
    <t>7040702</t>
  </si>
  <si>
    <t>18111709012419</t>
  </si>
  <si>
    <t>徐玉</t>
  </si>
  <si>
    <t>检验人员</t>
  </si>
  <si>
    <t>7040802</t>
  </si>
  <si>
    <t>18111709011320</t>
  </si>
  <si>
    <t>何智铭</t>
  </si>
  <si>
    <t>7040901</t>
  </si>
  <si>
    <t>18111709012603</t>
  </si>
  <si>
    <t>龙腾跃</t>
  </si>
  <si>
    <t>18111709011617</t>
  </si>
  <si>
    <t>刘航希</t>
  </si>
  <si>
    <t>18111709011703</t>
  </si>
  <si>
    <t>邓钊</t>
  </si>
  <si>
    <t>7041001</t>
  </si>
  <si>
    <t>18111709012513</t>
  </si>
  <si>
    <t>彭升</t>
  </si>
  <si>
    <t>18111709013703</t>
  </si>
  <si>
    <t>王君玉</t>
  </si>
  <si>
    <t>18111709011626</t>
  </si>
  <si>
    <t>张俊兰</t>
  </si>
  <si>
    <t>康复科</t>
  </si>
  <si>
    <t>7041002</t>
  </si>
  <si>
    <t>18111709011510</t>
  </si>
  <si>
    <t>尹环</t>
  </si>
  <si>
    <t>7041003</t>
  </si>
  <si>
    <t>18111709011821</t>
  </si>
  <si>
    <t>陈梦</t>
  </si>
  <si>
    <t>7041101</t>
  </si>
  <si>
    <t>18111709013605</t>
  </si>
  <si>
    <t>王留洋</t>
  </si>
  <si>
    <t>18111709011416</t>
  </si>
  <si>
    <t>鲁保全</t>
  </si>
  <si>
    <t>18111709011417</t>
  </si>
  <si>
    <t>熊维涵</t>
  </si>
  <si>
    <t>中医科</t>
  </si>
  <si>
    <t>7041102</t>
  </si>
  <si>
    <t>18111709013328</t>
  </si>
  <si>
    <t>封越</t>
  </si>
  <si>
    <t>中西医结合科</t>
  </si>
  <si>
    <t>7041103</t>
  </si>
  <si>
    <t>18111709012325</t>
  </si>
  <si>
    <t>钟声</t>
  </si>
  <si>
    <t>7041201</t>
  </si>
  <si>
    <t>18111709012318</t>
  </si>
  <si>
    <t>李享声</t>
  </si>
  <si>
    <t>18111709011625</t>
  </si>
  <si>
    <t>张林</t>
  </si>
  <si>
    <t>针灸推拿人员</t>
  </si>
  <si>
    <t>7041202</t>
  </si>
  <si>
    <t>18111709012615</t>
  </si>
  <si>
    <t>罗根海</t>
  </si>
  <si>
    <t>7041301</t>
  </si>
  <si>
    <t>18111709012609</t>
  </si>
  <si>
    <t>李忠超</t>
  </si>
  <si>
    <t>7041302</t>
  </si>
  <si>
    <t>18111709013720</t>
  </si>
  <si>
    <t>尹帮才</t>
  </si>
  <si>
    <t>18111709013812</t>
  </si>
  <si>
    <t>陈加新</t>
  </si>
  <si>
    <t>7041303</t>
  </si>
  <si>
    <t>18111709012404</t>
  </si>
  <si>
    <t>龙宇</t>
  </si>
  <si>
    <t>7041304</t>
  </si>
  <si>
    <t>18111709012520</t>
  </si>
  <si>
    <t>黄怡如</t>
  </si>
  <si>
    <t>7041305</t>
  </si>
  <si>
    <t>18111709013611</t>
  </si>
  <si>
    <t>江超</t>
  </si>
  <si>
    <t>7041401</t>
  </si>
  <si>
    <t>18111709012324</t>
  </si>
  <si>
    <t>李思宇</t>
  </si>
  <si>
    <t>18111709011918</t>
  </si>
  <si>
    <t>李霜</t>
  </si>
  <si>
    <t>7041402</t>
  </si>
  <si>
    <t>18111709013609</t>
  </si>
  <si>
    <t>严小芹</t>
  </si>
  <si>
    <t>7041403</t>
  </si>
  <si>
    <t>18111709011812</t>
  </si>
  <si>
    <t>唐剑</t>
  </si>
  <si>
    <t>7041502</t>
  </si>
  <si>
    <t>18111709012624</t>
  </si>
  <si>
    <t>肖世秀</t>
  </si>
  <si>
    <t>7041503</t>
  </si>
  <si>
    <t>18111709013325</t>
  </si>
  <si>
    <t>李曼</t>
  </si>
  <si>
    <t>7041701</t>
  </si>
  <si>
    <t>18111709013524</t>
  </si>
  <si>
    <t>戴龙炜</t>
  </si>
  <si>
    <t>7041702</t>
  </si>
  <si>
    <t>18111709013626</t>
  </si>
  <si>
    <t>刘敏</t>
  </si>
  <si>
    <t>7041801</t>
  </si>
  <si>
    <t>18111709012608</t>
  </si>
  <si>
    <t>徐明亮</t>
  </si>
  <si>
    <t>18111709012518</t>
  </si>
  <si>
    <t>陈春霞</t>
  </si>
  <si>
    <t>18111709013811</t>
  </si>
  <si>
    <t>王野</t>
  </si>
  <si>
    <t>7041802</t>
  </si>
  <si>
    <t>18111709011611</t>
  </si>
  <si>
    <t>孙维</t>
  </si>
  <si>
    <t>7041901</t>
  </si>
  <si>
    <t>18111709012923</t>
  </si>
  <si>
    <t>李文波</t>
  </si>
  <si>
    <t>7041902</t>
  </si>
  <si>
    <t>18111709012321</t>
  </si>
  <si>
    <t>王思逾</t>
  </si>
  <si>
    <t>7042003</t>
  </si>
  <si>
    <t>18111709013601</t>
  </si>
  <si>
    <t>秦建博</t>
  </si>
  <si>
    <t>7042101</t>
  </si>
  <si>
    <t>18111709012904</t>
  </si>
  <si>
    <t>周果</t>
  </si>
  <si>
    <t>7042102</t>
  </si>
  <si>
    <t>18111709011606</t>
  </si>
  <si>
    <t>殷媛媛</t>
  </si>
  <si>
    <t>7042103</t>
  </si>
  <si>
    <t>18111709013613</t>
  </si>
  <si>
    <t>彭绘霖</t>
  </si>
  <si>
    <t>7042201</t>
  </si>
  <si>
    <t>18111709011118</t>
  </si>
  <si>
    <t>庞新宇</t>
  </si>
  <si>
    <t>18111709012209</t>
  </si>
  <si>
    <t>张才卫</t>
  </si>
  <si>
    <t>7042301</t>
  </si>
  <si>
    <t>18111709012207</t>
  </si>
  <si>
    <t>杨欣</t>
  </si>
  <si>
    <t>7042501</t>
  </si>
  <si>
    <t>18111709011901</t>
  </si>
  <si>
    <t>张博</t>
  </si>
  <si>
    <t>7042602</t>
  </si>
  <si>
    <t>18111709012630</t>
  </si>
  <si>
    <t>彭铄媛</t>
  </si>
  <si>
    <t>7042603</t>
  </si>
  <si>
    <t>18111709012815</t>
  </si>
  <si>
    <t>肖刚</t>
  </si>
  <si>
    <t>7042803</t>
  </si>
  <si>
    <t>18111709012510</t>
  </si>
  <si>
    <t>张思棋</t>
  </si>
  <si>
    <t>7042804</t>
  </si>
  <si>
    <t>18111709011920</t>
  </si>
  <si>
    <t>刘颜林</t>
  </si>
  <si>
    <t>7042903</t>
  </si>
  <si>
    <t>18111709011823</t>
  </si>
  <si>
    <t>吕俊</t>
  </si>
  <si>
    <t>7042904</t>
  </si>
  <si>
    <t>18111709013801</t>
  </si>
  <si>
    <t>刘婕</t>
  </si>
  <si>
    <t>7043102</t>
  </si>
  <si>
    <t>18111709013519</t>
  </si>
  <si>
    <t>杨烨</t>
  </si>
  <si>
    <t>7043103</t>
  </si>
  <si>
    <t>18111709011219</t>
  </si>
  <si>
    <t>赵冬梅</t>
  </si>
  <si>
    <t>7043104</t>
  </si>
  <si>
    <t>18111709012407</t>
  </si>
  <si>
    <t>张伟</t>
  </si>
  <si>
    <t>7043202</t>
  </si>
  <si>
    <t>18111709013724</t>
  </si>
  <si>
    <t>李梓豪</t>
  </si>
  <si>
    <t>7043302</t>
  </si>
  <si>
    <t>18111709012221</t>
  </si>
  <si>
    <t>杨富春</t>
  </si>
  <si>
    <t>7043402</t>
  </si>
  <si>
    <t>18111709012416</t>
  </si>
  <si>
    <t>蔡阳</t>
  </si>
  <si>
    <t>7043403</t>
  </si>
  <si>
    <t>18111709013614</t>
  </si>
  <si>
    <t>钟佳龙</t>
  </si>
  <si>
    <t>7043501</t>
  </si>
  <si>
    <t>18111709011116</t>
  </si>
  <si>
    <t>庞媚丹</t>
  </si>
  <si>
    <t>7043801</t>
  </si>
  <si>
    <t>18111709011627</t>
  </si>
  <si>
    <t>陈光斌</t>
  </si>
  <si>
    <t>7043802</t>
  </si>
  <si>
    <t>18111709011421</t>
  </si>
  <si>
    <t>孙容薇</t>
  </si>
  <si>
    <t>7043803</t>
  </si>
  <si>
    <t>18111709013504</t>
  </si>
  <si>
    <t>罗宏</t>
  </si>
  <si>
    <t>信息中心工作人员</t>
  </si>
  <si>
    <t>9040101</t>
  </si>
  <si>
    <t>18111709010425</t>
  </si>
  <si>
    <t>李林景</t>
  </si>
  <si>
    <t>人事科工作人员</t>
  </si>
  <si>
    <t>9040102</t>
  </si>
  <si>
    <t>18111709010401</t>
  </si>
  <si>
    <t>曹扬</t>
  </si>
  <si>
    <t>财务会计人员</t>
  </si>
  <si>
    <t>9040201</t>
  </si>
  <si>
    <t>18111709010910</t>
  </si>
  <si>
    <t>罗玉玲</t>
  </si>
  <si>
    <t>9040301</t>
  </si>
  <si>
    <t>18111709010918</t>
  </si>
  <si>
    <t>吴坤</t>
  </si>
  <si>
    <t>信息科</t>
  </si>
  <si>
    <t>9040401</t>
  </si>
  <si>
    <t>18111709010116</t>
  </si>
  <si>
    <t>朱元鹏</t>
  </si>
  <si>
    <t>会计人员</t>
  </si>
  <si>
    <t>9040601</t>
  </si>
  <si>
    <t>18111709010428</t>
  </si>
  <si>
    <t>苏云</t>
  </si>
  <si>
    <t>9040701</t>
  </si>
  <si>
    <t>18111709010815</t>
  </si>
  <si>
    <t>附件：</t>
  </si>
  <si>
    <t>资中县2018年面向社会公开考聘卫计事业单位工作人员体检人员名单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</si>
</sst>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6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6" fontId="2" fillId="34" borderId="26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6" fontId="2" fillId="34" borderId="29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6" fontId="2" fillId="34" borderId="3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6.57421875" style="0" customWidth="1"/>
    <col min="2" max="2" width="4.57421875" style="0" customWidth="1"/>
    <col min="4" max="4" width="8.7109375" style="0" customWidth="1"/>
    <col min="5" max="5" width="15.00390625" style="0" customWidth="1"/>
    <col min="6" max="6" width="6.7109375" style="0" customWidth="1"/>
    <col min="7" max="7" width="4.8515625" style="0" customWidth="1"/>
    <col min="8" max="9" width="7.28125" style="0" customWidth="1"/>
    <col min="11" max="11" width="7.28125" style="0" customWidth="1"/>
    <col min="12" max="12" width="5.00390625" style="0" customWidth="1"/>
  </cols>
  <sheetData>
    <row r="1" ht="13.5">
      <c r="A1" t="s">
        <v>358</v>
      </c>
    </row>
    <row r="2" spans="1:254" s="3" customFormat="1" ht="31.5" customHeight="1" thickBot="1">
      <c r="A2" s="51" t="s">
        <v>359</v>
      </c>
      <c r="B2" s="51"/>
      <c r="C2" s="51"/>
      <c r="D2" s="51"/>
      <c r="E2" s="51"/>
      <c r="F2" s="52"/>
      <c r="G2" s="51"/>
      <c r="H2" s="51"/>
      <c r="I2" s="52"/>
      <c r="J2" s="52"/>
      <c r="K2" s="52"/>
      <c r="L2" s="5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2"/>
      <c r="IR2" s="2"/>
      <c r="IS2" s="2"/>
      <c r="IT2" s="2"/>
    </row>
    <row r="3" spans="1:12" s="10" customFormat="1" ht="48.7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6" t="s">
        <v>7</v>
      </c>
      <c r="I3" s="8" t="s">
        <v>8</v>
      </c>
      <c r="J3" s="8" t="s">
        <v>9</v>
      </c>
      <c r="K3" s="8" t="s">
        <v>10</v>
      </c>
      <c r="L3" s="9" t="s">
        <v>11</v>
      </c>
    </row>
    <row r="4" spans="1:12" s="3" customFormat="1" ht="13.5">
      <c r="A4" s="11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3">
        <v>81.5</v>
      </c>
      <c r="G4" s="14"/>
      <c r="H4" s="13">
        <f aca="true" t="shared" si="0" ref="H4:H37">(F4+G4)*0.6</f>
        <v>48.9</v>
      </c>
      <c r="I4" s="13">
        <v>83.34</v>
      </c>
      <c r="J4" s="13">
        <f aca="true" t="shared" si="1" ref="J4:J15">I4*0.4</f>
        <v>33.336000000000006</v>
      </c>
      <c r="K4" s="13">
        <f aca="true" t="shared" si="2" ref="K4:K16">H4+J4</f>
        <v>82.236</v>
      </c>
      <c r="L4" s="15">
        <v>1</v>
      </c>
    </row>
    <row r="5" spans="1:12" s="3" customFormat="1" ht="13.5">
      <c r="A5" s="16" t="s">
        <v>17</v>
      </c>
      <c r="B5" s="17" t="s">
        <v>18</v>
      </c>
      <c r="C5" s="17" t="s">
        <v>14</v>
      </c>
      <c r="D5" s="17" t="s">
        <v>15</v>
      </c>
      <c r="E5" s="17" t="s">
        <v>19</v>
      </c>
      <c r="F5" s="18">
        <v>78.5</v>
      </c>
      <c r="G5" s="19"/>
      <c r="H5" s="18">
        <f t="shared" si="0"/>
        <v>47.1</v>
      </c>
      <c r="I5" s="18">
        <v>84.12</v>
      </c>
      <c r="J5" s="18">
        <f t="shared" si="1"/>
        <v>33.648</v>
      </c>
      <c r="K5" s="18">
        <f t="shared" si="2"/>
        <v>80.748</v>
      </c>
      <c r="L5" s="20">
        <v>2</v>
      </c>
    </row>
    <row r="6" spans="1:12" s="3" customFormat="1" ht="13.5">
      <c r="A6" s="16" t="s">
        <v>20</v>
      </c>
      <c r="B6" s="17" t="s">
        <v>13</v>
      </c>
      <c r="C6" s="17" t="s">
        <v>14</v>
      </c>
      <c r="D6" s="17" t="s">
        <v>15</v>
      </c>
      <c r="E6" s="17" t="s">
        <v>21</v>
      </c>
      <c r="F6" s="18">
        <v>79</v>
      </c>
      <c r="G6" s="19"/>
      <c r="H6" s="18">
        <f t="shared" si="0"/>
        <v>47.4</v>
      </c>
      <c r="I6" s="18">
        <v>83.18</v>
      </c>
      <c r="J6" s="18">
        <f t="shared" si="1"/>
        <v>33.272000000000006</v>
      </c>
      <c r="K6" s="18">
        <f t="shared" si="2"/>
        <v>80.672</v>
      </c>
      <c r="L6" s="20">
        <v>3</v>
      </c>
    </row>
    <row r="7" spans="1:12" s="3" customFormat="1" ht="13.5">
      <c r="A7" s="16" t="s">
        <v>22</v>
      </c>
      <c r="B7" s="17" t="s">
        <v>13</v>
      </c>
      <c r="C7" s="17" t="s">
        <v>14</v>
      </c>
      <c r="D7" s="17" t="s">
        <v>15</v>
      </c>
      <c r="E7" s="17" t="s">
        <v>23</v>
      </c>
      <c r="F7" s="18">
        <v>78</v>
      </c>
      <c r="G7" s="19"/>
      <c r="H7" s="18">
        <f t="shared" si="0"/>
        <v>46.8</v>
      </c>
      <c r="I7" s="18">
        <v>83.3</v>
      </c>
      <c r="J7" s="18">
        <f t="shared" si="1"/>
        <v>33.32</v>
      </c>
      <c r="K7" s="18">
        <f t="shared" si="2"/>
        <v>80.12</v>
      </c>
      <c r="L7" s="20">
        <v>4</v>
      </c>
    </row>
    <row r="8" spans="1:12" s="3" customFormat="1" ht="14.25" thickBot="1">
      <c r="A8" s="16" t="s">
        <v>24</v>
      </c>
      <c r="B8" s="17" t="s">
        <v>13</v>
      </c>
      <c r="C8" s="17" t="s">
        <v>14</v>
      </c>
      <c r="D8" s="17" t="s">
        <v>15</v>
      </c>
      <c r="E8" s="17" t="s">
        <v>25</v>
      </c>
      <c r="F8" s="18">
        <v>77.5</v>
      </c>
      <c r="G8" s="19"/>
      <c r="H8" s="18">
        <f t="shared" si="0"/>
        <v>46.5</v>
      </c>
      <c r="I8" s="18">
        <v>83.57</v>
      </c>
      <c r="J8" s="18">
        <f t="shared" si="1"/>
        <v>33.428</v>
      </c>
      <c r="K8" s="18">
        <f t="shared" si="2"/>
        <v>79.928</v>
      </c>
      <c r="L8" s="20">
        <v>5</v>
      </c>
    </row>
    <row r="9" spans="1:12" s="3" customFormat="1" ht="13.5">
      <c r="A9" s="11" t="s">
        <v>26</v>
      </c>
      <c r="B9" s="12" t="s">
        <v>18</v>
      </c>
      <c r="C9" s="12" t="s">
        <v>27</v>
      </c>
      <c r="D9" s="12" t="s">
        <v>28</v>
      </c>
      <c r="E9" s="12" t="s">
        <v>29</v>
      </c>
      <c r="F9" s="13">
        <v>80.5</v>
      </c>
      <c r="G9" s="14"/>
      <c r="H9" s="13">
        <f t="shared" si="0"/>
        <v>48.3</v>
      </c>
      <c r="I9" s="13">
        <v>83</v>
      </c>
      <c r="J9" s="13">
        <f t="shared" si="1"/>
        <v>33.2</v>
      </c>
      <c r="K9" s="13">
        <f t="shared" si="2"/>
        <v>81.5</v>
      </c>
      <c r="L9" s="15">
        <v>1</v>
      </c>
    </row>
    <row r="10" spans="1:12" s="3" customFormat="1" ht="14.25" thickBot="1">
      <c r="A10" s="16" t="s">
        <v>30</v>
      </c>
      <c r="B10" s="17" t="s">
        <v>18</v>
      </c>
      <c r="C10" s="17" t="s">
        <v>27</v>
      </c>
      <c r="D10" s="17" t="s">
        <v>28</v>
      </c>
      <c r="E10" s="17" t="s">
        <v>31</v>
      </c>
      <c r="F10" s="18">
        <v>75</v>
      </c>
      <c r="G10" s="19"/>
      <c r="H10" s="18">
        <f t="shared" si="0"/>
        <v>45</v>
      </c>
      <c r="I10" s="18">
        <v>83.84</v>
      </c>
      <c r="J10" s="18">
        <f t="shared" si="1"/>
        <v>33.536</v>
      </c>
      <c r="K10" s="18">
        <f t="shared" si="2"/>
        <v>78.536</v>
      </c>
      <c r="L10" s="20">
        <v>2</v>
      </c>
    </row>
    <row r="11" spans="1:12" s="3" customFormat="1" ht="14.25" thickBot="1">
      <c r="A11" s="11" t="s">
        <v>32</v>
      </c>
      <c r="B11" s="12" t="s">
        <v>13</v>
      </c>
      <c r="C11" s="12" t="s">
        <v>33</v>
      </c>
      <c r="D11" s="12" t="s">
        <v>34</v>
      </c>
      <c r="E11" s="12" t="s">
        <v>35</v>
      </c>
      <c r="F11" s="13">
        <v>76.5</v>
      </c>
      <c r="G11" s="14"/>
      <c r="H11" s="13">
        <f t="shared" si="0"/>
        <v>45.9</v>
      </c>
      <c r="I11" s="13">
        <v>83.3</v>
      </c>
      <c r="J11" s="13">
        <f t="shared" si="1"/>
        <v>33.32</v>
      </c>
      <c r="K11" s="13">
        <f t="shared" si="2"/>
        <v>79.22</v>
      </c>
      <c r="L11" s="15">
        <v>1</v>
      </c>
    </row>
    <row r="12" spans="1:12" s="3" customFormat="1" ht="14.25" thickBot="1">
      <c r="A12" s="11" t="s">
        <v>36</v>
      </c>
      <c r="B12" s="12" t="s">
        <v>13</v>
      </c>
      <c r="C12" s="12" t="s">
        <v>37</v>
      </c>
      <c r="D12" s="12" t="s">
        <v>38</v>
      </c>
      <c r="E12" s="12" t="s">
        <v>39</v>
      </c>
      <c r="F12" s="13">
        <v>66</v>
      </c>
      <c r="G12" s="14"/>
      <c r="H12" s="13">
        <f t="shared" si="0"/>
        <v>39.6</v>
      </c>
      <c r="I12" s="13">
        <v>80.84</v>
      </c>
      <c r="J12" s="13">
        <f t="shared" si="1"/>
        <v>32.336000000000006</v>
      </c>
      <c r="K12" s="13">
        <f t="shared" si="2"/>
        <v>71.936</v>
      </c>
      <c r="L12" s="15">
        <v>1</v>
      </c>
    </row>
    <row r="13" spans="1:12" s="3" customFormat="1" ht="14.25" thickBot="1">
      <c r="A13" s="11" t="s">
        <v>40</v>
      </c>
      <c r="B13" s="12" t="s">
        <v>13</v>
      </c>
      <c r="C13" s="12" t="s">
        <v>41</v>
      </c>
      <c r="D13" s="12" t="s">
        <v>42</v>
      </c>
      <c r="E13" s="12" t="s">
        <v>43</v>
      </c>
      <c r="F13" s="13">
        <v>58</v>
      </c>
      <c r="G13" s="14"/>
      <c r="H13" s="13">
        <f t="shared" si="0"/>
        <v>34.8</v>
      </c>
      <c r="I13" s="13">
        <v>83.89</v>
      </c>
      <c r="J13" s="13">
        <f t="shared" si="1"/>
        <v>33.556000000000004</v>
      </c>
      <c r="K13" s="13">
        <f t="shared" si="2"/>
        <v>68.356</v>
      </c>
      <c r="L13" s="15">
        <v>1</v>
      </c>
    </row>
    <row r="14" spans="1:12" s="3" customFormat="1" ht="14.25" thickBot="1">
      <c r="A14" s="11" t="s">
        <v>44</v>
      </c>
      <c r="B14" s="12" t="s">
        <v>13</v>
      </c>
      <c r="C14" s="12" t="s">
        <v>45</v>
      </c>
      <c r="D14" s="12" t="s">
        <v>46</v>
      </c>
      <c r="E14" s="12" t="s">
        <v>47</v>
      </c>
      <c r="F14" s="13">
        <v>87.5</v>
      </c>
      <c r="G14" s="14"/>
      <c r="H14" s="13">
        <f t="shared" si="0"/>
        <v>52.5</v>
      </c>
      <c r="I14" s="13">
        <v>82.68</v>
      </c>
      <c r="J14" s="13">
        <f t="shared" si="1"/>
        <v>33.072</v>
      </c>
      <c r="K14" s="13">
        <f t="shared" si="2"/>
        <v>85.572</v>
      </c>
      <c r="L14" s="15">
        <v>1</v>
      </c>
    </row>
    <row r="15" spans="1:12" s="3" customFormat="1" ht="14.25" thickBot="1">
      <c r="A15" s="11" t="s">
        <v>48</v>
      </c>
      <c r="B15" s="12" t="s">
        <v>13</v>
      </c>
      <c r="C15" s="12" t="s">
        <v>49</v>
      </c>
      <c r="D15" s="12" t="s">
        <v>50</v>
      </c>
      <c r="E15" s="12" t="s">
        <v>51</v>
      </c>
      <c r="F15" s="13">
        <v>70.5</v>
      </c>
      <c r="G15" s="14"/>
      <c r="H15" s="13">
        <f t="shared" si="0"/>
        <v>42.3</v>
      </c>
      <c r="I15" s="13">
        <v>83.49</v>
      </c>
      <c r="J15" s="13">
        <f t="shared" si="1"/>
        <v>33.396</v>
      </c>
      <c r="K15" s="13">
        <f t="shared" si="2"/>
        <v>75.696</v>
      </c>
      <c r="L15" s="15">
        <v>1</v>
      </c>
    </row>
    <row r="16" spans="1:12" s="3" customFormat="1" ht="14.25" thickBot="1">
      <c r="A16" s="26" t="s">
        <v>52</v>
      </c>
      <c r="B16" s="27" t="s">
        <v>13</v>
      </c>
      <c r="C16" s="27" t="s">
        <v>53</v>
      </c>
      <c r="D16" s="27" t="s">
        <v>54</v>
      </c>
      <c r="E16" s="27" t="s">
        <v>55</v>
      </c>
      <c r="F16" s="28">
        <v>66.5</v>
      </c>
      <c r="G16" s="29"/>
      <c r="H16" s="28">
        <f>(F16+G16)*0.6</f>
        <v>39.9</v>
      </c>
      <c r="I16" s="28">
        <v>82.28</v>
      </c>
      <c r="J16" s="28">
        <f>I16*0.4</f>
        <v>32.912</v>
      </c>
      <c r="K16" s="28">
        <f t="shared" si="2"/>
        <v>72.812</v>
      </c>
      <c r="L16" s="30">
        <v>1</v>
      </c>
    </row>
    <row r="17" spans="1:12" s="3" customFormat="1" ht="14.25" thickBot="1">
      <c r="A17" s="11" t="s">
        <v>56</v>
      </c>
      <c r="B17" s="12" t="s">
        <v>18</v>
      </c>
      <c r="C17" s="12" t="s">
        <v>57</v>
      </c>
      <c r="D17" s="12" t="s">
        <v>58</v>
      </c>
      <c r="E17" s="12" t="s">
        <v>59</v>
      </c>
      <c r="F17" s="13">
        <v>61.5</v>
      </c>
      <c r="G17" s="14"/>
      <c r="H17" s="13">
        <f>(F17+G17)*0.6</f>
        <v>36.9</v>
      </c>
      <c r="I17" s="13">
        <v>83.6</v>
      </c>
      <c r="J17" s="13">
        <f>I17*0.4</f>
        <v>33.44</v>
      </c>
      <c r="K17" s="13">
        <f aca="true" t="shared" si="3" ref="K17:K24">H17+J17</f>
        <v>70.34</v>
      </c>
      <c r="L17" s="15">
        <v>1</v>
      </c>
    </row>
    <row r="18" spans="1:12" s="3" customFormat="1" ht="14.25" thickBot="1">
      <c r="A18" s="26" t="s">
        <v>60</v>
      </c>
      <c r="B18" s="27" t="s">
        <v>13</v>
      </c>
      <c r="C18" s="27" t="s">
        <v>61</v>
      </c>
      <c r="D18" s="27" t="s">
        <v>62</v>
      </c>
      <c r="E18" s="27" t="s">
        <v>63</v>
      </c>
      <c r="F18" s="28">
        <v>70.5</v>
      </c>
      <c r="G18" s="29"/>
      <c r="H18" s="28">
        <f t="shared" si="0"/>
        <v>42.3</v>
      </c>
      <c r="I18" s="28">
        <v>84.03</v>
      </c>
      <c r="J18" s="28">
        <f aca="true" t="shared" si="4" ref="J18:J24">I18*0.4</f>
        <v>33.612</v>
      </c>
      <c r="K18" s="28">
        <f t="shared" si="3"/>
        <v>75.912</v>
      </c>
      <c r="L18" s="30">
        <v>1</v>
      </c>
    </row>
    <row r="19" spans="1:12" s="3" customFormat="1" ht="14.25" thickBot="1">
      <c r="A19" s="11" t="s">
        <v>64</v>
      </c>
      <c r="B19" s="12" t="s">
        <v>13</v>
      </c>
      <c r="C19" s="11" t="s">
        <v>65</v>
      </c>
      <c r="D19" s="12" t="s">
        <v>66</v>
      </c>
      <c r="E19" s="12" t="s">
        <v>67</v>
      </c>
      <c r="F19" s="13">
        <v>66.5</v>
      </c>
      <c r="G19" s="14"/>
      <c r="H19" s="13">
        <f t="shared" si="0"/>
        <v>39.9</v>
      </c>
      <c r="I19" s="13">
        <v>84.15</v>
      </c>
      <c r="J19" s="13">
        <f t="shared" si="4"/>
        <v>33.660000000000004</v>
      </c>
      <c r="K19" s="13">
        <f t="shared" si="3"/>
        <v>73.56</v>
      </c>
      <c r="L19" s="15">
        <v>1</v>
      </c>
    </row>
    <row r="20" spans="1:12" s="3" customFormat="1" ht="14.25" thickBot="1">
      <c r="A20" s="11" t="s">
        <v>68</v>
      </c>
      <c r="B20" s="12" t="s">
        <v>13</v>
      </c>
      <c r="C20" s="12" t="s">
        <v>41</v>
      </c>
      <c r="D20" s="12" t="s">
        <v>69</v>
      </c>
      <c r="E20" s="12" t="s">
        <v>70</v>
      </c>
      <c r="F20" s="13">
        <v>66</v>
      </c>
      <c r="G20" s="14"/>
      <c r="H20" s="13">
        <f t="shared" si="0"/>
        <v>39.6</v>
      </c>
      <c r="I20" s="13">
        <v>85.16</v>
      </c>
      <c r="J20" s="13">
        <f t="shared" si="4"/>
        <v>34.064</v>
      </c>
      <c r="K20" s="13">
        <f t="shared" si="3"/>
        <v>73.664</v>
      </c>
      <c r="L20" s="15">
        <v>1</v>
      </c>
    </row>
    <row r="21" spans="1:12" s="3" customFormat="1" ht="14.25" thickBot="1">
      <c r="A21" s="11" t="s">
        <v>71</v>
      </c>
      <c r="B21" s="12" t="s">
        <v>13</v>
      </c>
      <c r="C21" s="12" t="s">
        <v>72</v>
      </c>
      <c r="D21" s="12" t="s">
        <v>73</v>
      </c>
      <c r="E21" s="12" t="s">
        <v>74</v>
      </c>
      <c r="F21" s="13">
        <v>70.5</v>
      </c>
      <c r="G21" s="14"/>
      <c r="H21" s="13">
        <f t="shared" si="0"/>
        <v>42.3</v>
      </c>
      <c r="I21" s="13">
        <v>85.28</v>
      </c>
      <c r="J21" s="13">
        <f t="shared" si="4"/>
        <v>34.112</v>
      </c>
      <c r="K21" s="13">
        <f t="shared" si="3"/>
        <v>76.412</v>
      </c>
      <c r="L21" s="15">
        <v>1</v>
      </c>
    </row>
    <row r="22" spans="1:12" s="3" customFormat="1" ht="13.5">
      <c r="A22" s="11" t="s">
        <v>75</v>
      </c>
      <c r="B22" s="12" t="s">
        <v>13</v>
      </c>
      <c r="C22" s="12" t="s">
        <v>76</v>
      </c>
      <c r="D22" s="12" t="s">
        <v>77</v>
      </c>
      <c r="E22" s="12" t="s">
        <v>78</v>
      </c>
      <c r="F22" s="13">
        <v>69</v>
      </c>
      <c r="G22" s="14">
        <v>4</v>
      </c>
      <c r="H22" s="13">
        <f t="shared" si="0"/>
        <v>43.8</v>
      </c>
      <c r="I22" s="13">
        <v>80.08</v>
      </c>
      <c r="J22" s="13">
        <f t="shared" si="4"/>
        <v>32.032000000000004</v>
      </c>
      <c r="K22" s="13">
        <f t="shared" si="3"/>
        <v>75.832</v>
      </c>
      <c r="L22" s="15">
        <v>1</v>
      </c>
    </row>
    <row r="23" spans="1:12" s="3" customFormat="1" ht="13.5">
      <c r="A23" s="16" t="s">
        <v>79</v>
      </c>
      <c r="B23" s="17" t="s">
        <v>18</v>
      </c>
      <c r="C23" s="17" t="s">
        <v>76</v>
      </c>
      <c r="D23" s="17" t="s">
        <v>77</v>
      </c>
      <c r="E23" s="17" t="s">
        <v>80</v>
      </c>
      <c r="F23" s="18">
        <v>69.5</v>
      </c>
      <c r="G23" s="19"/>
      <c r="H23" s="18">
        <f t="shared" si="0"/>
        <v>41.699999999999996</v>
      </c>
      <c r="I23" s="18">
        <v>81.94</v>
      </c>
      <c r="J23" s="18">
        <f t="shared" si="4"/>
        <v>32.776</v>
      </c>
      <c r="K23" s="18">
        <f t="shared" si="3"/>
        <v>74.476</v>
      </c>
      <c r="L23" s="20">
        <v>2</v>
      </c>
    </row>
    <row r="24" spans="1:12" s="3" customFormat="1" ht="14.25" thickBot="1">
      <c r="A24" s="16" t="s">
        <v>81</v>
      </c>
      <c r="B24" s="17" t="s">
        <v>18</v>
      </c>
      <c r="C24" s="17" t="s">
        <v>76</v>
      </c>
      <c r="D24" s="17" t="s">
        <v>77</v>
      </c>
      <c r="E24" s="17" t="s">
        <v>82</v>
      </c>
      <c r="F24" s="18">
        <v>63</v>
      </c>
      <c r="G24" s="19"/>
      <c r="H24" s="18">
        <f t="shared" si="0"/>
        <v>37.8</v>
      </c>
      <c r="I24" s="18">
        <v>83.34</v>
      </c>
      <c r="J24" s="18">
        <f t="shared" si="4"/>
        <v>33.336000000000006</v>
      </c>
      <c r="K24" s="18">
        <f t="shared" si="3"/>
        <v>71.136</v>
      </c>
      <c r="L24" s="20">
        <v>3</v>
      </c>
    </row>
    <row r="25" spans="1:12" s="3" customFormat="1" ht="13.5">
      <c r="A25" s="11" t="s">
        <v>83</v>
      </c>
      <c r="B25" s="12" t="s">
        <v>18</v>
      </c>
      <c r="C25" s="12" t="s">
        <v>14</v>
      </c>
      <c r="D25" s="12" t="s">
        <v>84</v>
      </c>
      <c r="E25" s="12" t="s">
        <v>85</v>
      </c>
      <c r="F25" s="13">
        <v>75</v>
      </c>
      <c r="G25" s="14"/>
      <c r="H25" s="13">
        <f t="shared" si="0"/>
        <v>45</v>
      </c>
      <c r="I25" s="13">
        <v>83.52</v>
      </c>
      <c r="J25" s="13">
        <f aca="true" t="shared" si="5" ref="J25:J31">I25*0.4</f>
        <v>33.408</v>
      </c>
      <c r="K25" s="13">
        <f aca="true" t="shared" si="6" ref="K25:K31">H25+J25</f>
        <v>78.408</v>
      </c>
      <c r="L25" s="15">
        <v>1</v>
      </c>
    </row>
    <row r="26" spans="1:12" s="3" customFormat="1" ht="14.25" thickBot="1">
      <c r="A26" s="16" t="s">
        <v>86</v>
      </c>
      <c r="B26" s="17" t="s">
        <v>13</v>
      </c>
      <c r="C26" s="17" t="s">
        <v>14</v>
      </c>
      <c r="D26" s="17" t="s">
        <v>84</v>
      </c>
      <c r="E26" s="17" t="s">
        <v>87</v>
      </c>
      <c r="F26" s="18">
        <v>72</v>
      </c>
      <c r="G26" s="19"/>
      <c r="H26" s="18">
        <f t="shared" si="0"/>
        <v>43.199999999999996</v>
      </c>
      <c r="I26" s="18">
        <v>87.92</v>
      </c>
      <c r="J26" s="18">
        <f t="shared" si="5"/>
        <v>35.168</v>
      </c>
      <c r="K26" s="18">
        <f t="shared" si="6"/>
        <v>78.368</v>
      </c>
      <c r="L26" s="20">
        <v>2</v>
      </c>
    </row>
    <row r="27" spans="1:12" s="3" customFormat="1" ht="14.25" thickBot="1">
      <c r="A27" s="11" t="s">
        <v>88</v>
      </c>
      <c r="B27" s="12" t="s">
        <v>18</v>
      </c>
      <c r="C27" s="12" t="s">
        <v>89</v>
      </c>
      <c r="D27" s="12" t="s">
        <v>90</v>
      </c>
      <c r="E27" s="12" t="s">
        <v>91</v>
      </c>
      <c r="F27" s="13">
        <v>72</v>
      </c>
      <c r="G27" s="14"/>
      <c r="H27" s="13">
        <f t="shared" si="0"/>
        <v>43.199999999999996</v>
      </c>
      <c r="I27" s="13">
        <v>81.59</v>
      </c>
      <c r="J27" s="13">
        <f t="shared" si="5"/>
        <v>32.636</v>
      </c>
      <c r="K27" s="13">
        <f t="shared" si="6"/>
        <v>75.836</v>
      </c>
      <c r="L27" s="15">
        <v>1</v>
      </c>
    </row>
    <row r="28" spans="1:12" s="3" customFormat="1" ht="13.5">
      <c r="A28" s="11" t="s">
        <v>92</v>
      </c>
      <c r="B28" s="12" t="s">
        <v>13</v>
      </c>
      <c r="C28" s="12" t="s">
        <v>72</v>
      </c>
      <c r="D28" s="12" t="s">
        <v>93</v>
      </c>
      <c r="E28" s="12" t="s">
        <v>94</v>
      </c>
      <c r="F28" s="13">
        <v>80</v>
      </c>
      <c r="G28" s="14"/>
      <c r="H28" s="13">
        <f t="shared" si="0"/>
        <v>48</v>
      </c>
      <c r="I28" s="13">
        <v>87.75</v>
      </c>
      <c r="J28" s="13">
        <f t="shared" si="5"/>
        <v>35.1</v>
      </c>
      <c r="K28" s="13">
        <f t="shared" si="6"/>
        <v>83.1</v>
      </c>
      <c r="L28" s="15">
        <v>1</v>
      </c>
    </row>
    <row r="29" spans="1:12" s="3" customFormat="1" ht="14.25" thickBot="1">
      <c r="A29" s="16" t="s">
        <v>95</v>
      </c>
      <c r="B29" s="17" t="s">
        <v>13</v>
      </c>
      <c r="C29" s="17" t="s">
        <v>72</v>
      </c>
      <c r="D29" s="17" t="s">
        <v>93</v>
      </c>
      <c r="E29" s="17" t="s">
        <v>96</v>
      </c>
      <c r="F29" s="18">
        <v>76.5</v>
      </c>
      <c r="G29" s="19"/>
      <c r="H29" s="18">
        <f t="shared" si="0"/>
        <v>45.9</v>
      </c>
      <c r="I29" s="18">
        <v>87.07</v>
      </c>
      <c r="J29" s="18">
        <f t="shared" si="5"/>
        <v>34.827999999999996</v>
      </c>
      <c r="K29" s="18">
        <f t="shared" si="6"/>
        <v>80.728</v>
      </c>
      <c r="L29" s="20">
        <v>2</v>
      </c>
    </row>
    <row r="30" spans="1:12" s="3" customFormat="1" ht="13.5">
      <c r="A30" s="11" t="s">
        <v>97</v>
      </c>
      <c r="B30" s="12" t="s">
        <v>13</v>
      </c>
      <c r="C30" s="12" t="s">
        <v>98</v>
      </c>
      <c r="D30" s="12" t="s">
        <v>99</v>
      </c>
      <c r="E30" s="12" t="s">
        <v>100</v>
      </c>
      <c r="F30" s="13">
        <v>82</v>
      </c>
      <c r="G30" s="14"/>
      <c r="H30" s="13">
        <f t="shared" si="0"/>
        <v>49.199999999999996</v>
      </c>
      <c r="I30" s="13">
        <v>84.28</v>
      </c>
      <c r="J30" s="13">
        <f t="shared" si="5"/>
        <v>33.712</v>
      </c>
      <c r="K30" s="13">
        <f t="shared" si="6"/>
        <v>82.912</v>
      </c>
      <c r="L30" s="15">
        <v>1</v>
      </c>
    </row>
    <row r="31" spans="1:12" s="3" customFormat="1" ht="14.25" thickBot="1">
      <c r="A31" s="16" t="s">
        <v>101</v>
      </c>
      <c r="B31" s="17" t="s">
        <v>18</v>
      </c>
      <c r="C31" s="17" t="s">
        <v>98</v>
      </c>
      <c r="D31" s="17" t="s">
        <v>99</v>
      </c>
      <c r="E31" s="17" t="s">
        <v>102</v>
      </c>
      <c r="F31" s="18">
        <v>76</v>
      </c>
      <c r="G31" s="19"/>
      <c r="H31" s="18">
        <f t="shared" si="0"/>
        <v>45.6</v>
      </c>
      <c r="I31" s="18">
        <v>85.51</v>
      </c>
      <c r="J31" s="18">
        <f t="shared" si="5"/>
        <v>34.204</v>
      </c>
      <c r="K31" s="18">
        <f t="shared" si="6"/>
        <v>79.804</v>
      </c>
      <c r="L31" s="20">
        <v>2</v>
      </c>
    </row>
    <row r="32" spans="1:12" s="3" customFormat="1" ht="14.25" thickBot="1">
      <c r="A32" s="11" t="s">
        <v>103</v>
      </c>
      <c r="B32" s="12" t="s">
        <v>18</v>
      </c>
      <c r="C32" s="12" t="s">
        <v>104</v>
      </c>
      <c r="D32" s="12" t="s">
        <v>105</v>
      </c>
      <c r="E32" s="12" t="s">
        <v>106</v>
      </c>
      <c r="F32" s="13">
        <v>86.5</v>
      </c>
      <c r="G32" s="14"/>
      <c r="H32" s="13">
        <f t="shared" si="0"/>
        <v>51.9</v>
      </c>
      <c r="I32" s="13">
        <v>81.35</v>
      </c>
      <c r="J32" s="13">
        <f aca="true" t="shared" si="7" ref="J32:J38">I32*0.4</f>
        <v>32.54</v>
      </c>
      <c r="K32" s="13">
        <f aca="true" t="shared" si="8" ref="K32:K38">H32+J32</f>
        <v>84.44</v>
      </c>
      <c r="L32" s="15">
        <v>1</v>
      </c>
    </row>
    <row r="33" spans="1:12" s="3" customFormat="1" ht="14.25" thickBot="1">
      <c r="A33" s="11" t="s">
        <v>107</v>
      </c>
      <c r="B33" s="12" t="s">
        <v>13</v>
      </c>
      <c r="C33" s="12" t="s">
        <v>104</v>
      </c>
      <c r="D33" s="12" t="s">
        <v>108</v>
      </c>
      <c r="E33" s="12" t="s">
        <v>109</v>
      </c>
      <c r="F33" s="13">
        <v>77.5</v>
      </c>
      <c r="G33" s="14"/>
      <c r="H33" s="13">
        <f t="shared" si="0"/>
        <v>46.5</v>
      </c>
      <c r="I33" s="13">
        <v>84.2</v>
      </c>
      <c r="J33" s="13">
        <f t="shared" si="7"/>
        <v>33.68</v>
      </c>
      <c r="K33" s="13">
        <f t="shared" si="8"/>
        <v>80.18</v>
      </c>
      <c r="L33" s="15">
        <v>1</v>
      </c>
    </row>
    <row r="34" spans="1:12" s="3" customFormat="1" ht="13.5">
      <c r="A34" s="11" t="s">
        <v>110</v>
      </c>
      <c r="B34" s="12" t="s">
        <v>13</v>
      </c>
      <c r="C34" s="12" t="s">
        <v>111</v>
      </c>
      <c r="D34" s="12" t="s">
        <v>112</v>
      </c>
      <c r="E34" s="12" t="s">
        <v>113</v>
      </c>
      <c r="F34" s="13">
        <v>82</v>
      </c>
      <c r="G34" s="14"/>
      <c r="H34" s="13">
        <f t="shared" si="0"/>
        <v>49.199999999999996</v>
      </c>
      <c r="I34" s="13">
        <v>86.54</v>
      </c>
      <c r="J34" s="13">
        <f t="shared" si="7"/>
        <v>34.61600000000001</v>
      </c>
      <c r="K34" s="13">
        <f t="shared" si="8"/>
        <v>83.816</v>
      </c>
      <c r="L34" s="15">
        <v>1</v>
      </c>
    </row>
    <row r="35" spans="1:12" s="3" customFormat="1" ht="13.5">
      <c r="A35" s="16" t="s">
        <v>114</v>
      </c>
      <c r="B35" s="17" t="s">
        <v>13</v>
      </c>
      <c r="C35" s="17" t="s">
        <v>111</v>
      </c>
      <c r="D35" s="17" t="s">
        <v>112</v>
      </c>
      <c r="E35" s="17" t="s">
        <v>115</v>
      </c>
      <c r="F35" s="18">
        <v>78</v>
      </c>
      <c r="G35" s="19"/>
      <c r="H35" s="18">
        <f t="shared" si="0"/>
        <v>46.8</v>
      </c>
      <c r="I35" s="18">
        <v>85.32</v>
      </c>
      <c r="J35" s="18">
        <f t="shared" si="7"/>
        <v>34.128</v>
      </c>
      <c r="K35" s="18">
        <f t="shared" si="8"/>
        <v>80.928</v>
      </c>
      <c r="L35" s="20">
        <v>2</v>
      </c>
    </row>
    <row r="36" spans="1:12" s="3" customFormat="1" ht="13.5">
      <c r="A36" s="36" t="s">
        <v>116</v>
      </c>
      <c r="B36" s="37" t="s">
        <v>18</v>
      </c>
      <c r="C36" s="37" t="s">
        <v>57</v>
      </c>
      <c r="D36" s="37" t="s">
        <v>117</v>
      </c>
      <c r="E36" s="37" t="s">
        <v>118</v>
      </c>
      <c r="F36" s="38">
        <v>77.5</v>
      </c>
      <c r="G36" s="39"/>
      <c r="H36" s="38">
        <f t="shared" si="0"/>
        <v>46.5</v>
      </c>
      <c r="I36" s="38">
        <v>83.99</v>
      </c>
      <c r="J36" s="38">
        <f t="shared" si="7"/>
        <v>33.596</v>
      </c>
      <c r="K36" s="38">
        <f t="shared" si="8"/>
        <v>80.096</v>
      </c>
      <c r="L36" s="40">
        <v>1</v>
      </c>
    </row>
    <row r="37" spans="1:12" s="3" customFormat="1" ht="13.5">
      <c r="A37" s="16" t="s">
        <v>119</v>
      </c>
      <c r="B37" s="17" t="s">
        <v>13</v>
      </c>
      <c r="C37" s="17" t="s">
        <v>57</v>
      </c>
      <c r="D37" s="17" t="s">
        <v>117</v>
      </c>
      <c r="E37" s="17" t="s">
        <v>120</v>
      </c>
      <c r="F37" s="18">
        <v>70.5</v>
      </c>
      <c r="G37" s="19"/>
      <c r="H37" s="18">
        <f t="shared" si="0"/>
        <v>42.3</v>
      </c>
      <c r="I37" s="18">
        <v>76.93</v>
      </c>
      <c r="J37" s="18">
        <f t="shared" si="7"/>
        <v>30.772000000000006</v>
      </c>
      <c r="K37" s="18">
        <f t="shared" si="8"/>
        <v>73.072</v>
      </c>
      <c r="L37" s="20">
        <v>2</v>
      </c>
    </row>
    <row r="38" spans="1:12" s="3" customFormat="1" ht="14.25" thickBot="1">
      <c r="A38" s="16" t="s">
        <v>121</v>
      </c>
      <c r="B38" s="17" t="s">
        <v>13</v>
      </c>
      <c r="C38" s="17" t="s">
        <v>57</v>
      </c>
      <c r="D38" s="17" t="s">
        <v>117</v>
      </c>
      <c r="E38" s="17" t="s">
        <v>122</v>
      </c>
      <c r="F38" s="18">
        <v>68.5</v>
      </c>
      <c r="G38" s="19"/>
      <c r="H38" s="18">
        <f aca="true" t="shared" si="9" ref="H38:H71">(F38+G38)*0.6</f>
        <v>41.1</v>
      </c>
      <c r="I38" s="18">
        <v>79.9</v>
      </c>
      <c r="J38" s="18">
        <f t="shared" si="7"/>
        <v>31.960000000000004</v>
      </c>
      <c r="K38" s="18">
        <f t="shared" si="8"/>
        <v>73.06</v>
      </c>
      <c r="L38" s="20">
        <v>3</v>
      </c>
    </row>
    <row r="39" spans="1:12" s="3" customFormat="1" ht="13.5">
      <c r="A39" s="11" t="s">
        <v>123</v>
      </c>
      <c r="B39" s="12" t="s">
        <v>18</v>
      </c>
      <c r="C39" s="12" t="s">
        <v>61</v>
      </c>
      <c r="D39" s="12" t="s">
        <v>124</v>
      </c>
      <c r="E39" s="12" t="s">
        <v>125</v>
      </c>
      <c r="F39" s="13">
        <v>76</v>
      </c>
      <c r="G39" s="14"/>
      <c r="H39" s="13">
        <f t="shared" si="9"/>
        <v>45.6</v>
      </c>
      <c r="I39" s="13">
        <v>83.28</v>
      </c>
      <c r="J39" s="13">
        <f aca="true" t="shared" si="10" ref="J39:J48">I39*0.4</f>
        <v>33.312000000000005</v>
      </c>
      <c r="K39" s="13">
        <f aca="true" t="shared" si="11" ref="K39:K48">H39+J39</f>
        <v>78.912</v>
      </c>
      <c r="L39" s="15">
        <v>1</v>
      </c>
    </row>
    <row r="40" spans="1:12" s="3" customFormat="1" ht="13.5">
      <c r="A40" s="16" t="s">
        <v>126</v>
      </c>
      <c r="B40" s="17" t="s">
        <v>13</v>
      </c>
      <c r="C40" s="17" t="s">
        <v>61</v>
      </c>
      <c r="D40" s="17" t="s">
        <v>124</v>
      </c>
      <c r="E40" s="17" t="s">
        <v>127</v>
      </c>
      <c r="F40" s="18">
        <v>74</v>
      </c>
      <c r="G40" s="19"/>
      <c r="H40" s="18">
        <f t="shared" si="9"/>
        <v>44.4</v>
      </c>
      <c r="I40" s="18">
        <v>79.13</v>
      </c>
      <c r="J40" s="18">
        <f t="shared" si="10"/>
        <v>31.652</v>
      </c>
      <c r="K40" s="18">
        <f t="shared" si="11"/>
        <v>76.05199999999999</v>
      </c>
      <c r="L40" s="20">
        <v>2</v>
      </c>
    </row>
    <row r="41" spans="1:12" s="3" customFormat="1" ht="13.5">
      <c r="A41" s="36" t="s">
        <v>128</v>
      </c>
      <c r="B41" s="39" t="s">
        <v>18</v>
      </c>
      <c r="C41" s="39" t="s">
        <v>89</v>
      </c>
      <c r="D41" s="39" t="s">
        <v>129</v>
      </c>
      <c r="E41" s="39" t="s">
        <v>130</v>
      </c>
      <c r="F41" s="38">
        <v>71.5</v>
      </c>
      <c r="G41" s="39"/>
      <c r="H41" s="38">
        <f t="shared" si="9"/>
        <v>42.9</v>
      </c>
      <c r="I41" s="38">
        <v>83.39</v>
      </c>
      <c r="J41" s="38">
        <f t="shared" si="10"/>
        <v>33.356</v>
      </c>
      <c r="K41" s="38">
        <f t="shared" si="11"/>
        <v>76.256</v>
      </c>
      <c r="L41" s="40">
        <v>1</v>
      </c>
    </row>
    <row r="42" spans="1:12" s="3" customFormat="1" ht="13.5">
      <c r="A42" s="16" t="s">
        <v>131</v>
      </c>
      <c r="B42" s="17" t="s">
        <v>13</v>
      </c>
      <c r="C42" s="17" t="s">
        <v>89</v>
      </c>
      <c r="D42" s="17" t="s">
        <v>129</v>
      </c>
      <c r="E42" s="17" t="s">
        <v>132</v>
      </c>
      <c r="F42" s="18">
        <v>67.5</v>
      </c>
      <c r="G42" s="19"/>
      <c r="H42" s="18">
        <f t="shared" si="9"/>
        <v>40.5</v>
      </c>
      <c r="I42" s="18">
        <v>84.32</v>
      </c>
      <c r="J42" s="18">
        <f t="shared" si="10"/>
        <v>33.728</v>
      </c>
      <c r="K42" s="18">
        <f t="shared" si="11"/>
        <v>74.22800000000001</v>
      </c>
      <c r="L42" s="20">
        <v>2</v>
      </c>
    </row>
    <row r="43" spans="1:12" s="3" customFormat="1" ht="13.5">
      <c r="A43" s="36" t="s">
        <v>133</v>
      </c>
      <c r="B43" s="39" t="s">
        <v>13</v>
      </c>
      <c r="C43" s="39" t="s">
        <v>134</v>
      </c>
      <c r="D43" s="39" t="s">
        <v>135</v>
      </c>
      <c r="E43" s="39" t="s">
        <v>136</v>
      </c>
      <c r="F43" s="38">
        <v>71</v>
      </c>
      <c r="G43" s="39"/>
      <c r="H43" s="38">
        <f t="shared" si="9"/>
        <v>42.6</v>
      </c>
      <c r="I43" s="38">
        <v>83.58</v>
      </c>
      <c r="J43" s="38">
        <f t="shared" si="10"/>
        <v>33.432</v>
      </c>
      <c r="K43" s="38">
        <f t="shared" si="11"/>
        <v>76.03200000000001</v>
      </c>
      <c r="L43" s="40">
        <v>1</v>
      </c>
    </row>
    <row r="44" spans="1:12" s="3" customFormat="1" ht="13.5">
      <c r="A44" s="16" t="s">
        <v>137</v>
      </c>
      <c r="B44" s="17" t="s">
        <v>13</v>
      </c>
      <c r="C44" s="17" t="s">
        <v>134</v>
      </c>
      <c r="D44" s="17" t="s">
        <v>135</v>
      </c>
      <c r="E44" s="17" t="s">
        <v>138</v>
      </c>
      <c r="F44" s="18">
        <v>67.5</v>
      </c>
      <c r="G44" s="19"/>
      <c r="H44" s="18">
        <f t="shared" si="9"/>
        <v>40.5</v>
      </c>
      <c r="I44" s="18">
        <v>85.68</v>
      </c>
      <c r="J44" s="18">
        <f t="shared" si="10"/>
        <v>34.272000000000006</v>
      </c>
      <c r="K44" s="18">
        <f t="shared" si="11"/>
        <v>74.772</v>
      </c>
      <c r="L44" s="20">
        <v>2</v>
      </c>
    </row>
    <row r="45" spans="1:12" s="3" customFormat="1" ht="14.25" thickBot="1">
      <c r="A45" s="36" t="s">
        <v>139</v>
      </c>
      <c r="B45" s="39" t="s">
        <v>13</v>
      </c>
      <c r="C45" s="39" t="s">
        <v>140</v>
      </c>
      <c r="D45" s="39" t="s">
        <v>141</v>
      </c>
      <c r="E45" s="39" t="s">
        <v>142</v>
      </c>
      <c r="F45" s="38">
        <v>70</v>
      </c>
      <c r="G45" s="39"/>
      <c r="H45" s="38">
        <f t="shared" si="9"/>
        <v>42</v>
      </c>
      <c r="I45" s="38">
        <v>86.13</v>
      </c>
      <c r="J45" s="38">
        <f t="shared" si="10"/>
        <v>34.452</v>
      </c>
      <c r="K45" s="38">
        <f t="shared" si="11"/>
        <v>76.452</v>
      </c>
      <c r="L45" s="40">
        <v>1</v>
      </c>
    </row>
    <row r="46" spans="1:12" s="3" customFormat="1" ht="13.5">
      <c r="A46" s="11" t="s">
        <v>143</v>
      </c>
      <c r="B46" s="12" t="s">
        <v>18</v>
      </c>
      <c r="C46" s="12" t="s">
        <v>144</v>
      </c>
      <c r="D46" s="12" t="s">
        <v>145</v>
      </c>
      <c r="E46" s="12" t="s">
        <v>146</v>
      </c>
      <c r="F46" s="13">
        <v>68.5</v>
      </c>
      <c r="G46" s="14"/>
      <c r="H46" s="13">
        <f t="shared" si="9"/>
        <v>41.1</v>
      </c>
      <c r="I46" s="13">
        <v>78</v>
      </c>
      <c r="J46" s="13">
        <f t="shared" si="10"/>
        <v>31.200000000000003</v>
      </c>
      <c r="K46" s="13">
        <f t="shared" si="11"/>
        <v>72.30000000000001</v>
      </c>
      <c r="L46" s="15">
        <v>1</v>
      </c>
    </row>
    <row r="47" spans="1:12" s="3" customFormat="1" ht="14.25" thickBot="1">
      <c r="A47" s="21" t="s">
        <v>147</v>
      </c>
      <c r="B47" s="22" t="s">
        <v>18</v>
      </c>
      <c r="C47" s="22" t="s">
        <v>144</v>
      </c>
      <c r="D47" s="22" t="s">
        <v>145</v>
      </c>
      <c r="E47" s="22" t="s">
        <v>148</v>
      </c>
      <c r="F47" s="23">
        <v>56.5</v>
      </c>
      <c r="G47" s="24"/>
      <c r="H47" s="23">
        <f t="shared" si="9"/>
        <v>33.9</v>
      </c>
      <c r="I47" s="23">
        <v>81</v>
      </c>
      <c r="J47" s="23">
        <f t="shared" si="10"/>
        <v>32.4</v>
      </c>
      <c r="K47" s="23">
        <f t="shared" si="11"/>
        <v>66.3</v>
      </c>
      <c r="L47" s="25">
        <v>2</v>
      </c>
    </row>
    <row r="48" spans="1:12" s="3" customFormat="1" ht="14.25" thickBot="1">
      <c r="A48" s="11" t="s">
        <v>149</v>
      </c>
      <c r="B48" s="12" t="s">
        <v>13</v>
      </c>
      <c r="C48" s="12" t="s">
        <v>150</v>
      </c>
      <c r="D48" s="12" t="s">
        <v>151</v>
      </c>
      <c r="E48" s="12" t="s">
        <v>152</v>
      </c>
      <c r="F48" s="13">
        <v>73</v>
      </c>
      <c r="G48" s="14"/>
      <c r="H48" s="13">
        <f t="shared" si="9"/>
        <v>43.8</v>
      </c>
      <c r="I48" s="13">
        <v>79.33</v>
      </c>
      <c r="J48" s="13">
        <f t="shared" si="10"/>
        <v>31.732</v>
      </c>
      <c r="K48" s="13">
        <f t="shared" si="11"/>
        <v>75.532</v>
      </c>
      <c r="L48" s="15">
        <v>1</v>
      </c>
    </row>
    <row r="49" spans="1:12" s="3" customFormat="1" ht="14.25" thickBot="1">
      <c r="A49" s="11" t="s">
        <v>153</v>
      </c>
      <c r="B49" s="12" t="s">
        <v>13</v>
      </c>
      <c r="C49" s="12" t="s">
        <v>154</v>
      </c>
      <c r="D49" s="12" t="s">
        <v>155</v>
      </c>
      <c r="E49" s="12" t="s">
        <v>156</v>
      </c>
      <c r="F49" s="13">
        <v>84.5</v>
      </c>
      <c r="G49" s="14"/>
      <c r="H49" s="13">
        <f t="shared" si="9"/>
        <v>50.699999999999996</v>
      </c>
      <c r="I49" s="13">
        <v>87.67</v>
      </c>
      <c r="J49" s="13">
        <f aca="true" t="shared" si="12" ref="J49:J55">I49*0.4</f>
        <v>35.068000000000005</v>
      </c>
      <c r="K49" s="13">
        <f aca="true" t="shared" si="13" ref="K49:K55">H49+J49</f>
        <v>85.768</v>
      </c>
      <c r="L49" s="15">
        <v>1</v>
      </c>
    </row>
    <row r="50" spans="1:12" s="3" customFormat="1" ht="13.5">
      <c r="A50" s="11" t="s">
        <v>157</v>
      </c>
      <c r="B50" s="12" t="s">
        <v>18</v>
      </c>
      <c r="C50" s="12" t="s">
        <v>144</v>
      </c>
      <c r="D50" s="12" t="s">
        <v>158</v>
      </c>
      <c r="E50" s="12" t="s">
        <v>159</v>
      </c>
      <c r="F50" s="13">
        <v>82.5</v>
      </c>
      <c r="G50" s="14"/>
      <c r="H50" s="13">
        <f t="shared" si="9"/>
        <v>49.5</v>
      </c>
      <c r="I50" s="13">
        <v>88.67</v>
      </c>
      <c r="J50" s="13">
        <f t="shared" si="12"/>
        <v>35.468</v>
      </c>
      <c r="K50" s="13">
        <f t="shared" si="13"/>
        <v>84.968</v>
      </c>
      <c r="L50" s="15">
        <v>1</v>
      </c>
    </row>
    <row r="51" spans="1:12" s="3" customFormat="1" ht="13.5">
      <c r="A51" s="16" t="s">
        <v>160</v>
      </c>
      <c r="B51" s="17" t="s">
        <v>18</v>
      </c>
      <c r="C51" s="17" t="s">
        <v>144</v>
      </c>
      <c r="D51" s="17" t="s">
        <v>158</v>
      </c>
      <c r="E51" s="17" t="s">
        <v>161</v>
      </c>
      <c r="F51" s="18">
        <v>68.5</v>
      </c>
      <c r="G51" s="19"/>
      <c r="H51" s="18">
        <f t="shared" si="9"/>
        <v>41.1</v>
      </c>
      <c r="I51" s="18">
        <v>87</v>
      </c>
      <c r="J51" s="18">
        <f t="shared" si="12"/>
        <v>34.800000000000004</v>
      </c>
      <c r="K51" s="18">
        <f t="shared" si="13"/>
        <v>75.9</v>
      </c>
      <c r="L51" s="20">
        <v>2</v>
      </c>
    </row>
    <row r="52" spans="1:12" s="3" customFormat="1" ht="14.25" thickBot="1">
      <c r="A52" s="16" t="s">
        <v>162</v>
      </c>
      <c r="B52" s="17" t="s">
        <v>18</v>
      </c>
      <c r="C52" s="17" t="s">
        <v>144</v>
      </c>
      <c r="D52" s="17" t="s">
        <v>158</v>
      </c>
      <c r="E52" s="17" t="s">
        <v>163</v>
      </c>
      <c r="F52" s="18">
        <v>66.5</v>
      </c>
      <c r="G52" s="19"/>
      <c r="H52" s="18">
        <f t="shared" si="9"/>
        <v>39.9</v>
      </c>
      <c r="I52" s="18">
        <v>83.67</v>
      </c>
      <c r="J52" s="18">
        <f t="shared" si="12"/>
        <v>33.468</v>
      </c>
      <c r="K52" s="18">
        <f t="shared" si="13"/>
        <v>73.368</v>
      </c>
      <c r="L52" s="20">
        <v>3</v>
      </c>
    </row>
    <row r="53" spans="1:12" s="3" customFormat="1" ht="13.5">
      <c r="A53" s="11" t="s">
        <v>164</v>
      </c>
      <c r="B53" s="12" t="s">
        <v>18</v>
      </c>
      <c r="C53" s="12" t="s">
        <v>144</v>
      </c>
      <c r="D53" s="12" t="s">
        <v>165</v>
      </c>
      <c r="E53" s="12" t="s">
        <v>166</v>
      </c>
      <c r="F53" s="13">
        <v>65.5</v>
      </c>
      <c r="G53" s="14"/>
      <c r="H53" s="13">
        <f t="shared" si="9"/>
        <v>39.3</v>
      </c>
      <c r="I53" s="13">
        <v>77.33</v>
      </c>
      <c r="J53" s="13">
        <f t="shared" si="12"/>
        <v>30.932000000000002</v>
      </c>
      <c r="K53" s="13">
        <f t="shared" si="13"/>
        <v>70.232</v>
      </c>
      <c r="L53" s="15">
        <v>1</v>
      </c>
    </row>
    <row r="54" spans="1:12" s="3" customFormat="1" ht="13.5">
      <c r="A54" s="16" t="s">
        <v>167</v>
      </c>
      <c r="B54" s="17" t="s">
        <v>18</v>
      </c>
      <c r="C54" s="17" t="s">
        <v>144</v>
      </c>
      <c r="D54" s="17" t="s">
        <v>165</v>
      </c>
      <c r="E54" s="17" t="s">
        <v>168</v>
      </c>
      <c r="F54" s="18">
        <v>55</v>
      </c>
      <c r="G54" s="19"/>
      <c r="H54" s="18">
        <f t="shared" si="9"/>
        <v>33</v>
      </c>
      <c r="I54" s="18">
        <v>81</v>
      </c>
      <c r="J54" s="18">
        <f t="shared" si="12"/>
        <v>32.4</v>
      </c>
      <c r="K54" s="18">
        <f t="shared" si="13"/>
        <v>65.4</v>
      </c>
      <c r="L54" s="20">
        <v>2</v>
      </c>
    </row>
    <row r="55" spans="1:12" s="3" customFormat="1" ht="14.25" thickBot="1">
      <c r="A55" s="16" t="s">
        <v>169</v>
      </c>
      <c r="B55" s="17" t="s">
        <v>13</v>
      </c>
      <c r="C55" s="17" t="s">
        <v>144</v>
      </c>
      <c r="D55" s="17" t="s">
        <v>165</v>
      </c>
      <c r="E55" s="17" t="s">
        <v>170</v>
      </c>
      <c r="F55" s="18">
        <v>49.5</v>
      </c>
      <c r="G55" s="19"/>
      <c r="H55" s="18">
        <f t="shared" si="9"/>
        <v>29.7</v>
      </c>
      <c r="I55" s="18">
        <v>80</v>
      </c>
      <c r="J55" s="18">
        <f t="shared" si="12"/>
        <v>32</v>
      </c>
      <c r="K55" s="18">
        <f t="shared" si="13"/>
        <v>61.7</v>
      </c>
      <c r="L55" s="20">
        <v>3</v>
      </c>
    </row>
    <row r="56" spans="1:12" s="3" customFormat="1" ht="13.5">
      <c r="A56" s="11" t="s">
        <v>171</v>
      </c>
      <c r="B56" s="12" t="s">
        <v>13</v>
      </c>
      <c r="C56" s="12" t="s">
        <v>172</v>
      </c>
      <c r="D56" s="12" t="s">
        <v>173</v>
      </c>
      <c r="E56" s="12" t="s">
        <v>174</v>
      </c>
      <c r="F56" s="13">
        <v>61.5</v>
      </c>
      <c r="G56" s="14"/>
      <c r="H56" s="13">
        <f t="shared" si="9"/>
        <v>36.9</v>
      </c>
      <c r="I56" s="13">
        <v>85.67</v>
      </c>
      <c r="J56" s="13">
        <f>I56*0.4</f>
        <v>34.268</v>
      </c>
      <c r="K56" s="13">
        <f>H56+J56</f>
        <v>71.168</v>
      </c>
      <c r="L56" s="15">
        <v>1</v>
      </c>
    </row>
    <row r="57" spans="1:12" s="3" customFormat="1" ht="13.5">
      <c r="A57" s="36" t="s">
        <v>175</v>
      </c>
      <c r="B57" s="39" t="s">
        <v>13</v>
      </c>
      <c r="C57" s="39" t="s">
        <v>172</v>
      </c>
      <c r="D57" s="39" t="s">
        <v>176</v>
      </c>
      <c r="E57" s="39" t="s">
        <v>177</v>
      </c>
      <c r="F57" s="38">
        <v>74</v>
      </c>
      <c r="G57" s="39"/>
      <c r="H57" s="38">
        <f t="shared" si="9"/>
        <v>44.4</v>
      </c>
      <c r="I57" s="38">
        <v>81.33</v>
      </c>
      <c r="J57" s="38">
        <f>I57*0.4</f>
        <v>32.532000000000004</v>
      </c>
      <c r="K57" s="38">
        <f>H57+J57</f>
        <v>76.932</v>
      </c>
      <c r="L57" s="40">
        <v>1</v>
      </c>
    </row>
    <row r="58" spans="1:12" s="3" customFormat="1" ht="13.5">
      <c r="A58" s="36" t="s">
        <v>178</v>
      </c>
      <c r="B58" s="39" t="s">
        <v>13</v>
      </c>
      <c r="C58" s="39" t="s">
        <v>144</v>
      </c>
      <c r="D58" s="39" t="s">
        <v>179</v>
      </c>
      <c r="E58" s="39" t="s">
        <v>180</v>
      </c>
      <c r="F58" s="38">
        <v>59</v>
      </c>
      <c r="G58" s="39"/>
      <c r="H58" s="38">
        <f t="shared" si="9"/>
        <v>35.4</v>
      </c>
      <c r="I58" s="38">
        <v>89</v>
      </c>
      <c r="J58" s="38">
        <f>I58*0.4</f>
        <v>35.6</v>
      </c>
      <c r="K58" s="38">
        <f>H58+J58</f>
        <v>71</v>
      </c>
      <c r="L58" s="40">
        <v>1</v>
      </c>
    </row>
    <row r="59" spans="1:12" s="3" customFormat="1" ht="13.5">
      <c r="A59" s="16" t="s">
        <v>181</v>
      </c>
      <c r="B59" s="17" t="s">
        <v>18</v>
      </c>
      <c r="C59" s="17" t="s">
        <v>144</v>
      </c>
      <c r="D59" s="17" t="s">
        <v>179</v>
      </c>
      <c r="E59" s="17" t="s">
        <v>182</v>
      </c>
      <c r="F59" s="18">
        <v>55.5</v>
      </c>
      <c r="G59" s="19"/>
      <c r="H59" s="18">
        <f t="shared" si="9"/>
        <v>33.3</v>
      </c>
      <c r="I59" s="18">
        <v>84.33</v>
      </c>
      <c r="J59" s="18">
        <f>I59*0.4</f>
        <v>33.732</v>
      </c>
      <c r="K59" s="18">
        <f>H59+J59</f>
        <v>67.032</v>
      </c>
      <c r="L59" s="20">
        <v>2</v>
      </c>
    </row>
    <row r="60" spans="1:12" s="3" customFormat="1" ht="13.5">
      <c r="A60" s="16" t="s">
        <v>183</v>
      </c>
      <c r="B60" s="17" t="s">
        <v>18</v>
      </c>
      <c r="C60" s="17" t="s">
        <v>144</v>
      </c>
      <c r="D60" s="17" t="s">
        <v>179</v>
      </c>
      <c r="E60" s="17" t="s">
        <v>184</v>
      </c>
      <c r="F60" s="18">
        <v>54.5</v>
      </c>
      <c r="G60" s="19"/>
      <c r="H60" s="18">
        <f t="shared" si="9"/>
        <v>32.699999999999996</v>
      </c>
      <c r="I60" s="18">
        <v>83.33</v>
      </c>
      <c r="J60" s="18">
        <f>I60*0.4</f>
        <v>33.332</v>
      </c>
      <c r="K60" s="18">
        <f>H60+J60</f>
        <v>66.032</v>
      </c>
      <c r="L60" s="20">
        <v>3</v>
      </c>
    </row>
    <row r="61" spans="1:12" s="3" customFormat="1" ht="14.25" thickBot="1">
      <c r="A61" s="36" t="s">
        <v>185</v>
      </c>
      <c r="B61" s="39" t="s">
        <v>13</v>
      </c>
      <c r="C61" s="39" t="s">
        <v>186</v>
      </c>
      <c r="D61" s="39" t="s">
        <v>187</v>
      </c>
      <c r="E61" s="39" t="s">
        <v>188</v>
      </c>
      <c r="F61" s="38">
        <v>64.5</v>
      </c>
      <c r="G61" s="39"/>
      <c r="H61" s="38">
        <f t="shared" si="9"/>
        <v>38.699999999999996</v>
      </c>
      <c r="I61" s="38">
        <v>84</v>
      </c>
      <c r="J61" s="38">
        <f aca="true" t="shared" si="14" ref="J61:J74">I61*0.4</f>
        <v>33.6</v>
      </c>
      <c r="K61" s="38">
        <f aca="true" t="shared" si="15" ref="K61:K74">H61+J61</f>
        <v>72.3</v>
      </c>
      <c r="L61" s="40">
        <v>1</v>
      </c>
    </row>
    <row r="62" spans="1:12" s="3" customFormat="1" ht="14.25" thickBot="1">
      <c r="A62" s="41" t="s">
        <v>189</v>
      </c>
      <c r="B62" s="42" t="s">
        <v>18</v>
      </c>
      <c r="C62" s="42" t="s">
        <v>190</v>
      </c>
      <c r="D62" s="42" t="s">
        <v>191</v>
      </c>
      <c r="E62" s="42" t="s">
        <v>192</v>
      </c>
      <c r="F62" s="43">
        <v>57</v>
      </c>
      <c r="G62" s="44"/>
      <c r="H62" s="43">
        <f t="shared" si="9"/>
        <v>34.199999999999996</v>
      </c>
      <c r="I62" s="43">
        <v>78.67</v>
      </c>
      <c r="J62" s="43">
        <f t="shared" si="14"/>
        <v>31.468000000000004</v>
      </c>
      <c r="K62" s="43">
        <f t="shared" si="15"/>
        <v>65.668</v>
      </c>
      <c r="L62" s="45">
        <v>1</v>
      </c>
    </row>
    <row r="63" spans="1:12" s="3" customFormat="1" ht="13.5">
      <c r="A63" s="11" t="s">
        <v>193</v>
      </c>
      <c r="B63" s="12" t="s">
        <v>18</v>
      </c>
      <c r="C63" s="12" t="s">
        <v>144</v>
      </c>
      <c r="D63" s="12" t="s">
        <v>194</v>
      </c>
      <c r="E63" s="12" t="s">
        <v>195</v>
      </c>
      <c r="F63" s="13">
        <v>47</v>
      </c>
      <c r="G63" s="14"/>
      <c r="H63" s="13">
        <f t="shared" si="9"/>
        <v>28.2</v>
      </c>
      <c r="I63" s="13">
        <v>81.67</v>
      </c>
      <c r="J63" s="13">
        <f t="shared" si="14"/>
        <v>32.668</v>
      </c>
      <c r="K63" s="13">
        <f t="shared" si="15"/>
        <v>60.867999999999995</v>
      </c>
      <c r="L63" s="15">
        <v>1</v>
      </c>
    </row>
    <row r="64" spans="1:12" s="3" customFormat="1" ht="14.25" thickBot="1">
      <c r="A64" s="16" t="s">
        <v>196</v>
      </c>
      <c r="B64" s="17" t="s">
        <v>18</v>
      </c>
      <c r="C64" s="17" t="s">
        <v>144</v>
      </c>
      <c r="D64" s="17" t="s">
        <v>194</v>
      </c>
      <c r="E64" s="17" t="s">
        <v>197</v>
      </c>
      <c r="F64" s="18">
        <v>28</v>
      </c>
      <c r="G64" s="19"/>
      <c r="H64" s="18">
        <f t="shared" si="9"/>
        <v>16.8</v>
      </c>
      <c r="I64" s="18">
        <v>85</v>
      </c>
      <c r="J64" s="18">
        <f t="shared" si="14"/>
        <v>34</v>
      </c>
      <c r="K64" s="18">
        <f t="shared" si="15"/>
        <v>50.8</v>
      </c>
      <c r="L64" s="20">
        <v>2</v>
      </c>
    </row>
    <row r="65" spans="1:12" s="3" customFormat="1" ht="13.5">
      <c r="A65" s="11" t="s">
        <v>198</v>
      </c>
      <c r="B65" s="12" t="s">
        <v>18</v>
      </c>
      <c r="C65" s="12" t="s">
        <v>199</v>
      </c>
      <c r="D65" s="12" t="s">
        <v>200</v>
      </c>
      <c r="E65" s="12" t="s">
        <v>201</v>
      </c>
      <c r="F65" s="13">
        <v>66.5</v>
      </c>
      <c r="G65" s="14"/>
      <c r="H65" s="13">
        <f t="shared" si="9"/>
        <v>39.9</v>
      </c>
      <c r="I65" s="13">
        <v>83.67</v>
      </c>
      <c r="J65" s="13">
        <f t="shared" si="14"/>
        <v>33.468</v>
      </c>
      <c r="K65" s="13">
        <f t="shared" si="15"/>
        <v>73.368</v>
      </c>
      <c r="L65" s="15">
        <v>1</v>
      </c>
    </row>
    <row r="66" spans="1:12" s="3" customFormat="1" ht="14.25" thickBot="1">
      <c r="A66" s="36" t="s">
        <v>202</v>
      </c>
      <c r="B66" s="37" t="s">
        <v>18</v>
      </c>
      <c r="C66" s="37" t="s">
        <v>144</v>
      </c>
      <c r="D66" s="37" t="s">
        <v>203</v>
      </c>
      <c r="E66" s="37" t="s">
        <v>204</v>
      </c>
      <c r="F66" s="38">
        <v>57</v>
      </c>
      <c r="G66" s="39"/>
      <c r="H66" s="38">
        <f t="shared" si="9"/>
        <v>34.199999999999996</v>
      </c>
      <c r="I66" s="38">
        <v>77.87</v>
      </c>
      <c r="J66" s="38">
        <f t="shared" si="14"/>
        <v>31.148000000000003</v>
      </c>
      <c r="K66" s="38">
        <f t="shared" si="15"/>
        <v>65.348</v>
      </c>
      <c r="L66" s="40">
        <v>1</v>
      </c>
    </row>
    <row r="67" spans="1:12" s="3" customFormat="1" ht="13.5">
      <c r="A67" s="11" t="s">
        <v>205</v>
      </c>
      <c r="B67" s="12" t="s">
        <v>18</v>
      </c>
      <c r="C67" s="12" t="s">
        <v>186</v>
      </c>
      <c r="D67" s="12" t="s">
        <v>206</v>
      </c>
      <c r="E67" s="12" t="s">
        <v>207</v>
      </c>
      <c r="F67" s="13">
        <v>67.5</v>
      </c>
      <c r="G67" s="14"/>
      <c r="H67" s="13">
        <f t="shared" si="9"/>
        <v>40.5</v>
      </c>
      <c r="I67" s="13">
        <v>81</v>
      </c>
      <c r="J67" s="13">
        <f t="shared" si="14"/>
        <v>32.4</v>
      </c>
      <c r="K67" s="13">
        <f t="shared" si="15"/>
        <v>72.9</v>
      </c>
      <c r="L67" s="15">
        <v>1</v>
      </c>
    </row>
    <row r="68" spans="1:12" s="3" customFormat="1" ht="14.25" thickBot="1">
      <c r="A68" s="21" t="s">
        <v>208</v>
      </c>
      <c r="B68" s="22" t="s">
        <v>18</v>
      </c>
      <c r="C68" s="22" t="s">
        <v>186</v>
      </c>
      <c r="D68" s="22" t="s">
        <v>206</v>
      </c>
      <c r="E68" s="22" t="s">
        <v>209</v>
      </c>
      <c r="F68" s="23">
        <v>61.5</v>
      </c>
      <c r="G68" s="24"/>
      <c r="H68" s="23">
        <f t="shared" si="9"/>
        <v>36.9</v>
      </c>
      <c r="I68" s="23">
        <v>82.73</v>
      </c>
      <c r="J68" s="23">
        <f t="shared" si="14"/>
        <v>33.092000000000006</v>
      </c>
      <c r="K68" s="23">
        <f t="shared" si="15"/>
        <v>69.992</v>
      </c>
      <c r="L68" s="25">
        <v>2</v>
      </c>
    </row>
    <row r="69" spans="1:12" s="3" customFormat="1" ht="14.25" thickBot="1">
      <c r="A69" s="11" t="s">
        <v>210</v>
      </c>
      <c r="B69" s="12" t="s">
        <v>18</v>
      </c>
      <c r="C69" s="12" t="s">
        <v>150</v>
      </c>
      <c r="D69" s="12" t="s">
        <v>211</v>
      </c>
      <c r="E69" s="12" t="s">
        <v>212</v>
      </c>
      <c r="F69" s="13">
        <v>74</v>
      </c>
      <c r="G69" s="14"/>
      <c r="H69" s="13">
        <f t="shared" si="9"/>
        <v>44.4</v>
      </c>
      <c r="I69" s="13">
        <v>81.7</v>
      </c>
      <c r="J69" s="13">
        <f t="shared" si="14"/>
        <v>32.68</v>
      </c>
      <c r="K69" s="13">
        <f t="shared" si="15"/>
        <v>77.08</v>
      </c>
      <c r="L69" s="15">
        <v>1</v>
      </c>
    </row>
    <row r="70" spans="1:12" s="3" customFormat="1" ht="13.5">
      <c r="A70" s="11" t="s">
        <v>213</v>
      </c>
      <c r="B70" s="12" t="s">
        <v>13</v>
      </c>
      <c r="C70" s="12" t="s">
        <v>104</v>
      </c>
      <c r="D70" s="12" t="s">
        <v>214</v>
      </c>
      <c r="E70" s="12" t="s">
        <v>215</v>
      </c>
      <c r="F70" s="13">
        <v>67</v>
      </c>
      <c r="G70" s="14"/>
      <c r="H70" s="13">
        <f t="shared" si="9"/>
        <v>40.199999999999996</v>
      </c>
      <c r="I70" s="13">
        <v>79.23</v>
      </c>
      <c r="J70" s="13">
        <f t="shared" si="14"/>
        <v>31.692000000000004</v>
      </c>
      <c r="K70" s="13">
        <f t="shared" si="15"/>
        <v>71.892</v>
      </c>
      <c r="L70" s="15">
        <v>1</v>
      </c>
    </row>
    <row r="71" spans="1:12" s="3" customFormat="1" ht="14.25" thickBot="1">
      <c r="A71" s="36" t="s">
        <v>216</v>
      </c>
      <c r="B71" s="37" t="s">
        <v>13</v>
      </c>
      <c r="C71" s="37" t="s">
        <v>172</v>
      </c>
      <c r="D71" s="37" t="s">
        <v>217</v>
      </c>
      <c r="E71" s="37" t="s">
        <v>218</v>
      </c>
      <c r="F71" s="38">
        <v>66</v>
      </c>
      <c r="G71" s="39"/>
      <c r="H71" s="38">
        <f t="shared" si="9"/>
        <v>39.6</v>
      </c>
      <c r="I71" s="38">
        <v>80.37</v>
      </c>
      <c r="J71" s="38">
        <f t="shared" si="14"/>
        <v>32.148</v>
      </c>
      <c r="K71" s="38">
        <f t="shared" si="15"/>
        <v>71.748</v>
      </c>
      <c r="L71" s="40">
        <v>1</v>
      </c>
    </row>
    <row r="72" spans="1:12" s="3" customFormat="1" ht="13.5">
      <c r="A72" s="11" t="s">
        <v>219</v>
      </c>
      <c r="B72" s="12" t="s">
        <v>18</v>
      </c>
      <c r="C72" s="12" t="s">
        <v>144</v>
      </c>
      <c r="D72" s="12" t="s">
        <v>220</v>
      </c>
      <c r="E72" s="12" t="s">
        <v>221</v>
      </c>
      <c r="F72" s="13">
        <v>75</v>
      </c>
      <c r="G72" s="14"/>
      <c r="H72" s="13">
        <f aca="true" t="shared" si="16" ref="H72:H104">(F72+G72)*0.6</f>
        <v>45</v>
      </c>
      <c r="I72" s="13">
        <v>83.77</v>
      </c>
      <c r="J72" s="13">
        <f t="shared" si="14"/>
        <v>33.508</v>
      </c>
      <c r="K72" s="13">
        <f t="shared" si="15"/>
        <v>78.50800000000001</v>
      </c>
      <c r="L72" s="15">
        <v>1</v>
      </c>
    </row>
    <row r="73" spans="1:12" s="3" customFormat="1" ht="14.25" thickBot="1">
      <c r="A73" s="31" t="s">
        <v>222</v>
      </c>
      <c r="B73" s="32" t="s">
        <v>18</v>
      </c>
      <c r="C73" s="32" t="s">
        <v>144</v>
      </c>
      <c r="D73" s="32" t="s">
        <v>220</v>
      </c>
      <c r="E73" s="32" t="s">
        <v>223</v>
      </c>
      <c r="F73" s="33">
        <v>72</v>
      </c>
      <c r="G73" s="34"/>
      <c r="H73" s="33">
        <f t="shared" si="16"/>
        <v>43.199999999999996</v>
      </c>
      <c r="I73" s="33">
        <v>82.47</v>
      </c>
      <c r="J73" s="33">
        <f t="shared" si="14"/>
        <v>32.988</v>
      </c>
      <c r="K73" s="33">
        <f t="shared" si="15"/>
        <v>76.18799999999999</v>
      </c>
      <c r="L73" s="35">
        <v>2</v>
      </c>
    </row>
    <row r="74" spans="1:12" s="3" customFormat="1" ht="13.5">
      <c r="A74" s="36" t="s">
        <v>224</v>
      </c>
      <c r="B74" s="37" t="s">
        <v>13</v>
      </c>
      <c r="C74" s="37" t="s">
        <v>89</v>
      </c>
      <c r="D74" s="37" t="s">
        <v>225</v>
      </c>
      <c r="E74" s="37" t="s">
        <v>226</v>
      </c>
      <c r="F74" s="38">
        <v>60.5</v>
      </c>
      <c r="G74" s="39"/>
      <c r="H74" s="38">
        <f t="shared" si="16"/>
        <v>36.3</v>
      </c>
      <c r="I74" s="38">
        <v>79.83</v>
      </c>
      <c r="J74" s="38">
        <f t="shared" si="14"/>
        <v>31.932000000000002</v>
      </c>
      <c r="K74" s="38">
        <f t="shared" si="15"/>
        <v>68.232</v>
      </c>
      <c r="L74" s="40">
        <v>1</v>
      </c>
    </row>
    <row r="75" spans="1:12" s="3" customFormat="1" ht="14.25" thickBot="1">
      <c r="A75" s="36" t="s">
        <v>227</v>
      </c>
      <c r="B75" s="37" t="s">
        <v>13</v>
      </c>
      <c r="C75" s="37" t="s">
        <v>150</v>
      </c>
      <c r="D75" s="37" t="s">
        <v>228</v>
      </c>
      <c r="E75" s="37" t="s">
        <v>229</v>
      </c>
      <c r="F75" s="38">
        <v>68</v>
      </c>
      <c r="G75" s="39"/>
      <c r="H75" s="38">
        <f t="shared" si="16"/>
        <v>40.8</v>
      </c>
      <c r="I75" s="38">
        <v>82</v>
      </c>
      <c r="J75" s="38">
        <f aca="true" t="shared" si="17" ref="J75:J83">I75*0.4</f>
        <v>32.800000000000004</v>
      </c>
      <c r="K75" s="38">
        <f aca="true" t="shared" si="18" ref="K75:K83">H75+J75</f>
        <v>73.6</v>
      </c>
      <c r="L75" s="40">
        <v>1</v>
      </c>
    </row>
    <row r="76" spans="1:12" s="3" customFormat="1" ht="13.5">
      <c r="A76" s="11" t="s">
        <v>230</v>
      </c>
      <c r="B76" s="12" t="s">
        <v>18</v>
      </c>
      <c r="C76" s="12" t="s">
        <v>172</v>
      </c>
      <c r="D76" s="12" t="s">
        <v>231</v>
      </c>
      <c r="E76" s="12" t="s">
        <v>232</v>
      </c>
      <c r="F76" s="13">
        <v>76</v>
      </c>
      <c r="G76" s="14"/>
      <c r="H76" s="13">
        <f t="shared" si="16"/>
        <v>45.6</v>
      </c>
      <c r="I76" s="13">
        <v>81.43</v>
      </c>
      <c r="J76" s="13">
        <f t="shared" si="17"/>
        <v>32.572</v>
      </c>
      <c r="K76" s="13">
        <f t="shared" si="18"/>
        <v>78.172</v>
      </c>
      <c r="L76" s="15">
        <v>1</v>
      </c>
    </row>
    <row r="77" spans="1:12" s="3" customFormat="1" ht="14.25" thickBot="1">
      <c r="A77" s="36" t="s">
        <v>233</v>
      </c>
      <c r="B77" s="39" t="s">
        <v>13</v>
      </c>
      <c r="C77" s="39" t="s">
        <v>150</v>
      </c>
      <c r="D77" s="39" t="s">
        <v>234</v>
      </c>
      <c r="E77" s="39" t="s">
        <v>235</v>
      </c>
      <c r="F77" s="38">
        <v>72.5</v>
      </c>
      <c r="G77" s="39"/>
      <c r="H77" s="38">
        <f t="shared" si="16"/>
        <v>43.5</v>
      </c>
      <c r="I77" s="38">
        <v>83.13</v>
      </c>
      <c r="J77" s="38">
        <f t="shared" si="17"/>
        <v>33.252</v>
      </c>
      <c r="K77" s="38">
        <f t="shared" si="18"/>
        <v>76.75200000000001</v>
      </c>
      <c r="L77" s="40">
        <v>1</v>
      </c>
    </row>
    <row r="78" spans="1:12" s="3" customFormat="1" ht="14.25" thickBot="1">
      <c r="A78" s="41" t="s">
        <v>236</v>
      </c>
      <c r="B78" s="42" t="s">
        <v>13</v>
      </c>
      <c r="C78" s="42" t="s">
        <v>144</v>
      </c>
      <c r="D78" s="42" t="s">
        <v>237</v>
      </c>
      <c r="E78" s="42" t="s">
        <v>238</v>
      </c>
      <c r="F78" s="43">
        <v>56.5</v>
      </c>
      <c r="G78" s="44"/>
      <c r="H78" s="43">
        <f t="shared" si="16"/>
        <v>33.9</v>
      </c>
      <c r="I78" s="43">
        <v>81.17</v>
      </c>
      <c r="J78" s="43">
        <f t="shared" si="17"/>
        <v>32.468</v>
      </c>
      <c r="K78" s="43">
        <f t="shared" si="18"/>
        <v>66.368</v>
      </c>
      <c r="L78" s="45">
        <v>1</v>
      </c>
    </row>
    <row r="79" spans="1:12" s="3" customFormat="1" ht="14.25" thickBot="1">
      <c r="A79" s="36" t="s">
        <v>239</v>
      </c>
      <c r="B79" s="37" t="s">
        <v>18</v>
      </c>
      <c r="C79" s="37" t="s">
        <v>190</v>
      </c>
      <c r="D79" s="37" t="s">
        <v>240</v>
      </c>
      <c r="E79" s="37" t="s">
        <v>241</v>
      </c>
      <c r="F79" s="38">
        <v>80</v>
      </c>
      <c r="G79" s="39"/>
      <c r="H79" s="38">
        <f t="shared" si="16"/>
        <v>48</v>
      </c>
      <c r="I79" s="38">
        <v>83.77</v>
      </c>
      <c r="J79" s="38">
        <f t="shared" si="17"/>
        <v>33.508</v>
      </c>
      <c r="K79" s="38">
        <f t="shared" si="18"/>
        <v>81.50800000000001</v>
      </c>
      <c r="L79" s="40">
        <v>1</v>
      </c>
    </row>
    <row r="80" spans="1:12" s="3" customFormat="1" ht="13.5">
      <c r="A80" s="11" t="s">
        <v>242</v>
      </c>
      <c r="B80" s="12" t="s">
        <v>13</v>
      </c>
      <c r="C80" s="12" t="s">
        <v>144</v>
      </c>
      <c r="D80" s="12" t="s">
        <v>243</v>
      </c>
      <c r="E80" s="12" t="s">
        <v>244</v>
      </c>
      <c r="F80" s="13">
        <v>65</v>
      </c>
      <c r="G80" s="14"/>
      <c r="H80" s="13">
        <f t="shared" si="16"/>
        <v>39</v>
      </c>
      <c r="I80" s="13">
        <v>82.74</v>
      </c>
      <c r="J80" s="13">
        <f t="shared" si="17"/>
        <v>33.096</v>
      </c>
      <c r="K80" s="13">
        <f t="shared" si="18"/>
        <v>72.096</v>
      </c>
      <c r="L80" s="15">
        <v>1</v>
      </c>
    </row>
    <row r="81" spans="1:12" s="3" customFormat="1" ht="13.5">
      <c r="A81" s="16" t="s">
        <v>245</v>
      </c>
      <c r="B81" s="17" t="s">
        <v>18</v>
      </c>
      <c r="C81" s="17" t="s">
        <v>144</v>
      </c>
      <c r="D81" s="17" t="s">
        <v>243</v>
      </c>
      <c r="E81" s="17" t="s">
        <v>246</v>
      </c>
      <c r="F81" s="18">
        <v>62.5</v>
      </c>
      <c r="G81" s="19"/>
      <c r="H81" s="18">
        <f t="shared" si="16"/>
        <v>37.5</v>
      </c>
      <c r="I81" s="18">
        <v>81.58</v>
      </c>
      <c r="J81" s="18">
        <f t="shared" si="17"/>
        <v>32.632</v>
      </c>
      <c r="K81" s="18">
        <f t="shared" si="18"/>
        <v>70.132</v>
      </c>
      <c r="L81" s="20">
        <v>2</v>
      </c>
    </row>
    <row r="82" spans="1:12" s="3" customFormat="1" ht="13.5">
      <c r="A82" s="21" t="s">
        <v>247</v>
      </c>
      <c r="B82" s="24" t="s">
        <v>13</v>
      </c>
      <c r="C82" s="24" t="s">
        <v>144</v>
      </c>
      <c r="D82" s="24" t="s">
        <v>243</v>
      </c>
      <c r="E82" s="24" t="s">
        <v>248</v>
      </c>
      <c r="F82" s="23">
        <v>54</v>
      </c>
      <c r="G82" s="24"/>
      <c r="H82" s="23">
        <f t="shared" si="16"/>
        <v>32.4</v>
      </c>
      <c r="I82" s="23">
        <v>76.18</v>
      </c>
      <c r="J82" s="23">
        <f t="shared" si="17"/>
        <v>30.472000000000005</v>
      </c>
      <c r="K82" s="23">
        <f t="shared" si="18"/>
        <v>62.872</v>
      </c>
      <c r="L82" s="25">
        <v>3</v>
      </c>
    </row>
    <row r="83" spans="1:12" s="3" customFormat="1" ht="14.25" thickBot="1">
      <c r="A83" s="36" t="s">
        <v>249</v>
      </c>
      <c r="B83" s="37" t="s">
        <v>18</v>
      </c>
      <c r="C83" s="37" t="s">
        <v>186</v>
      </c>
      <c r="D83" s="37" t="s">
        <v>250</v>
      </c>
      <c r="E83" s="37" t="s">
        <v>251</v>
      </c>
      <c r="F83" s="38">
        <v>54</v>
      </c>
      <c r="G83" s="39"/>
      <c r="H83" s="38">
        <f t="shared" si="16"/>
        <v>32.4</v>
      </c>
      <c r="I83" s="38">
        <v>77.5</v>
      </c>
      <c r="J83" s="38">
        <f t="shared" si="17"/>
        <v>31</v>
      </c>
      <c r="K83" s="38">
        <f t="shared" si="18"/>
        <v>63.4</v>
      </c>
      <c r="L83" s="40">
        <v>1</v>
      </c>
    </row>
    <row r="84" spans="1:12" s="3" customFormat="1" ht="14.25" thickBot="1">
      <c r="A84" s="41" t="s">
        <v>252</v>
      </c>
      <c r="B84" s="42" t="s">
        <v>18</v>
      </c>
      <c r="C84" s="42" t="s">
        <v>144</v>
      </c>
      <c r="D84" s="42" t="s">
        <v>253</v>
      </c>
      <c r="E84" s="42" t="s">
        <v>254</v>
      </c>
      <c r="F84" s="43">
        <v>56.5</v>
      </c>
      <c r="G84" s="44"/>
      <c r="H84" s="43">
        <f t="shared" si="16"/>
        <v>33.9</v>
      </c>
      <c r="I84" s="43">
        <v>81.86</v>
      </c>
      <c r="J84" s="43">
        <f aca="true" t="shared" si="19" ref="J84:J91">I84*0.4</f>
        <v>32.744</v>
      </c>
      <c r="K84" s="43">
        <f aca="true" t="shared" si="20" ref="K84:K91">H84+J84</f>
        <v>66.644</v>
      </c>
      <c r="L84" s="45">
        <v>1</v>
      </c>
    </row>
    <row r="85" spans="1:12" s="3" customFormat="1" ht="13.5">
      <c r="A85" s="36" t="s">
        <v>255</v>
      </c>
      <c r="B85" s="37" t="s">
        <v>18</v>
      </c>
      <c r="C85" s="37" t="s">
        <v>172</v>
      </c>
      <c r="D85" s="37" t="s">
        <v>256</v>
      </c>
      <c r="E85" s="37" t="s">
        <v>257</v>
      </c>
      <c r="F85" s="38">
        <v>64</v>
      </c>
      <c r="G85" s="39"/>
      <c r="H85" s="38">
        <f t="shared" si="16"/>
        <v>38.4</v>
      </c>
      <c r="I85" s="38">
        <v>76.06</v>
      </c>
      <c r="J85" s="38">
        <f t="shared" si="19"/>
        <v>30.424000000000003</v>
      </c>
      <c r="K85" s="38">
        <f t="shared" si="20"/>
        <v>68.824</v>
      </c>
      <c r="L85" s="40">
        <v>1</v>
      </c>
    </row>
    <row r="86" spans="1:12" s="3" customFormat="1" ht="14.25" thickBot="1">
      <c r="A86" s="36" t="s">
        <v>258</v>
      </c>
      <c r="B86" s="37" t="s">
        <v>18</v>
      </c>
      <c r="C86" s="37" t="s">
        <v>172</v>
      </c>
      <c r="D86" s="37" t="s">
        <v>259</v>
      </c>
      <c r="E86" s="37" t="s">
        <v>260</v>
      </c>
      <c r="F86" s="38">
        <v>56.5</v>
      </c>
      <c r="G86" s="39"/>
      <c r="H86" s="38">
        <f t="shared" si="16"/>
        <v>33.9</v>
      </c>
      <c r="I86" s="38">
        <v>79.5</v>
      </c>
      <c r="J86" s="38">
        <f t="shared" si="19"/>
        <v>31.8</v>
      </c>
      <c r="K86" s="38">
        <f t="shared" si="20"/>
        <v>65.7</v>
      </c>
      <c r="L86" s="40">
        <v>1</v>
      </c>
    </row>
    <row r="87" spans="1:12" s="3" customFormat="1" ht="14.25" thickBot="1">
      <c r="A87" s="41" t="s">
        <v>261</v>
      </c>
      <c r="B87" s="42" t="s">
        <v>18</v>
      </c>
      <c r="C87" s="42" t="s">
        <v>144</v>
      </c>
      <c r="D87" s="42" t="s">
        <v>262</v>
      </c>
      <c r="E87" s="42" t="s">
        <v>263</v>
      </c>
      <c r="F87" s="43">
        <v>51</v>
      </c>
      <c r="G87" s="44"/>
      <c r="H87" s="43">
        <f t="shared" si="16"/>
        <v>30.599999999999998</v>
      </c>
      <c r="I87" s="43">
        <v>78.77</v>
      </c>
      <c r="J87" s="43">
        <f t="shared" si="19"/>
        <v>31.508</v>
      </c>
      <c r="K87" s="43">
        <f t="shared" si="20"/>
        <v>62.108</v>
      </c>
      <c r="L87" s="45">
        <v>1</v>
      </c>
    </row>
    <row r="88" spans="1:12" s="3" customFormat="1" ht="14.25" thickBot="1">
      <c r="A88" s="46" t="s">
        <v>264</v>
      </c>
      <c r="B88" s="47" t="s">
        <v>18</v>
      </c>
      <c r="C88" s="47" t="s">
        <v>190</v>
      </c>
      <c r="D88" s="47" t="s">
        <v>265</v>
      </c>
      <c r="E88" s="47" t="s">
        <v>266</v>
      </c>
      <c r="F88" s="48">
        <v>72.5</v>
      </c>
      <c r="G88" s="49"/>
      <c r="H88" s="48">
        <f t="shared" si="16"/>
        <v>43.5</v>
      </c>
      <c r="I88" s="48">
        <v>85.29</v>
      </c>
      <c r="J88" s="48">
        <f t="shared" si="19"/>
        <v>34.11600000000001</v>
      </c>
      <c r="K88" s="48">
        <f t="shared" si="20"/>
        <v>77.61600000000001</v>
      </c>
      <c r="L88" s="50">
        <v>1</v>
      </c>
    </row>
    <row r="89" spans="1:12" s="3" customFormat="1" ht="13.5">
      <c r="A89" s="11" t="s">
        <v>267</v>
      </c>
      <c r="B89" s="12" t="s">
        <v>13</v>
      </c>
      <c r="C89" s="12" t="s">
        <v>89</v>
      </c>
      <c r="D89" s="12" t="s">
        <v>268</v>
      </c>
      <c r="E89" s="12" t="s">
        <v>269</v>
      </c>
      <c r="F89" s="13">
        <v>65</v>
      </c>
      <c r="G89" s="14"/>
      <c r="H89" s="13">
        <f t="shared" si="16"/>
        <v>39</v>
      </c>
      <c r="I89" s="13">
        <v>83.67</v>
      </c>
      <c r="J89" s="13">
        <f t="shared" si="19"/>
        <v>33.468</v>
      </c>
      <c r="K89" s="13">
        <f t="shared" si="20"/>
        <v>72.468</v>
      </c>
      <c r="L89" s="15">
        <v>1</v>
      </c>
    </row>
    <row r="90" spans="1:12" s="3" customFormat="1" ht="13.5">
      <c r="A90" s="36" t="s">
        <v>270</v>
      </c>
      <c r="B90" s="37" t="s">
        <v>13</v>
      </c>
      <c r="C90" s="37" t="s">
        <v>144</v>
      </c>
      <c r="D90" s="37" t="s">
        <v>271</v>
      </c>
      <c r="E90" s="37" t="s">
        <v>272</v>
      </c>
      <c r="F90" s="38">
        <v>79</v>
      </c>
      <c r="G90" s="39"/>
      <c r="H90" s="38">
        <f t="shared" si="16"/>
        <v>47.4</v>
      </c>
      <c r="I90" s="38">
        <v>77.37</v>
      </c>
      <c r="J90" s="38">
        <f t="shared" si="19"/>
        <v>30.948000000000004</v>
      </c>
      <c r="K90" s="38">
        <f t="shared" si="20"/>
        <v>78.348</v>
      </c>
      <c r="L90" s="40">
        <v>1</v>
      </c>
    </row>
    <row r="91" spans="1:12" s="3" customFormat="1" ht="14.25" thickBot="1">
      <c r="A91" s="16" t="s">
        <v>273</v>
      </c>
      <c r="B91" s="17" t="s">
        <v>18</v>
      </c>
      <c r="C91" s="17" t="s">
        <v>144</v>
      </c>
      <c r="D91" s="17" t="s">
        <v>271</v>
      </c>
      <c r="E91" s="17" t="s">
        <v>274</v>
      </c>
      <c r="F91" s="18">
        <v>49</v>
      </c>
      <c r="G91" s="19"/>
      <c r="H91" s="18">
        <f t="shared" si="16"/>
        <v>29.4</v>
      </c>
      <c r="I91" s="18">
        <v>78.27</v>
      </c>
      <c r="J91" s="18">
        <f t="shared" si="19"/>
        <v>31.308</v>
      </c>
      <c r="K91" s="18">
        <f t="shared" si="20"/>
        <v>60.708</v>
      </c>
      <c r="L91" s="20">
        <v>2</v>
      </c>
    </row>
    <row r="92" spans="1:12" s="3" customFormat="1" ht="13.5">
      <c r="A92" s="11" t="s">
        <v>275</v>
      </c>
      <c r="B92" s="12" t="s">
        <v>13</v>
      </c>
      <c r="C92" s="12" t="s">
        <v>172</v>
      </c>
      <c r="D92" s="12" t="s">
        <v>276</v>
      </c>
      <c r="E92" s="12" t="s">
        <v>277</v>
      </c>
      <c r="F92" s="13">
        <v>69</v>
      </c>
      <c r="G92" s="14"/>
      <c r="H92" s="13">
        <f t="shared" si="16"/>
        <v>41.4</v>
      </c>
      <c r="I92" s="13">
        <v>80.53</v>
      </c>
      <c r="J92" s="13">
        <f>I92*0.4</f>
        <v>32.212</v>
      </c>
      <c r="K92" s="13">
        <f>H92+J92</f>
        <v>73.612</v>
      </c>
      <c r="L92" s="15">
        <v>1</v>
      </c>
    </row>
    <row r="93" spans="1:12" s="3" customFormat="1" ht="14.25" thickBot="1">
      <c r="A93" s="46" t="s">
        <v>278</v>
      </c>
      <c r="B93" s="47" t="s">
        <v>13</v>
      </c>
      <c r="C93" s="47" t="s">
        <v>89</v>
      </c>
      <c r="D93" s="47" t="s">
        <v>279</v>
      </c>
      <c r="E93" s="47" t="s">
        <v>280</v>
      </c>
      <c r="F93" s="48">
        <v>60.5</v>
      </c>
      <c r="G93" s="49"/>
      <c r="H93" s="48">
        <f t="shared" si="16"/>
        <v>36.3</v>
      </c>
      <c r="I93" s="48">
        <v>79.47</v>
      </c>
      <c r="J93" s="48">
        <f aca="true" t="shared" si="21" ref="J93:J109">I93*0.4</f>
        <v>31.788</v>
      </c>
      <c r="K93" s="48">
        <f aca="true" t="shared" si="22" ref="K93:K109">H93+J93</f>
        <v>68.088</v>
      </c>
      <c r="L93" s="50">
        <v>1</v>
      </c>
    </row>
    <row r="94" spans="1:12" s="3" customFormat="1" ht="13.5">
      <c r="A94" s="11" t="s">
        <v>281</v>
      </c>
      <c r="B94" s="12" t="s">
        <v>18</v>
      </c>
      <c r="C94" s="12" t="s">
        <v>150</v>
      </c>
      <c r="D94" s="12" t="s">
        <v>282</v>
      </c>
      <c r="E94" s="12" t="s">
        <v>283</v>
      </c>
      <c r="F94" s="13">
        <v>57</v>
      </c>
      <c r="G94" s="14"/>
      <c r="H94" s="13">
        <f t="shared" si="16"/>
        <v>34.199999999999996</v>
      </c>
      <c r="I94" s="13">
        <v>83.59</v>
      </c>
      <c r="J94" s="13">
        <f t="shared" si="21"/>
        <v>33.436</v>
      </c>
      <c r="K94" s="13">
        <f t="shared" si="22"/>
        <v>67.636</v>
      </c>
      <c r="L94" s="15">
        <v>1</v>
      </c>
    </row>
    <row r="95" spans="1:12" s="3" customFormat="1" ht="14.25" thickBot="1">
      <c r="A95" s="36" t="s">
        <v>284</v>
      </c>
      <c r="B95" s="39" t="s">
        <v>13</v>
      </c>
      <c r="C95" s="39" t="s">
        <v>104</v>
      </c>
      <c r="D95" s="39" t="s">
        <v>285</v>
      </c>
      <c r="E95" s="39" t="s">
        <v>286</v>
      </c>
      <c r="F95" s="38">
        <v>61</v>
      </c>
      <c r="G95" s="39"/>
      <c r="H95" s="38">
        <f t="shared" si="16"/>
        <v>36.6</v>
      </c>
      <c r="I95" s="38">
        <v>76.23</v>
      </c>
      <c r="J95" s="38">
        <f t="shared" si="21"/>
        <v>30.492000000000004</v>
      </c>
      <c r="K95" s="38">
        <f t="shared" si="22"/>
        <v>67.09200000000001</v>
      </c>
      <c r="L95" s="40">
        <v>1</v>
      </c>
    </row>
    <row r="96" spans="1:12" s="3" customFormat="1" ht="14.25" thickBot="1">
      <c r="A96" s="41" t="s">
        <v>287</v>
      </c>
      <c r="B96" s="42" t="s">
        <v>18</v>
      </c>
      <c r="C96" s="42" t="s">
        <v>89</v>
      </c>
      <c r="D96" s="42" t="s">
        <v>288</v>
      </c>
      <c r="E96" s="42" t="s">
        <v>289</v>
      </c>
      <c r="F96" s="43">
        <v>57.5</v>
      </c>
      <c r="G96" s="44"/>
      <c r="H96" s="43">
        <f t="shared" si="16"/>
        <v>34.5</v>
      </c>
      <c r="I96" s="43">
        <v>83.07</v>
      </c>
      <c r="J96" s="43">
        <f t="shared" si="21"/>
        <v>33.228</v>
      </c>
      <c r="K96" s="43">
        <f t="shared" si="22"/>
        <v>67.72800000000001</v>
      </c>
      <c r="L96" s="45">
        <v>1</v>
      </c>
    </row>
    <row r="97" spans="1:12" s="3" customFormat="1" ht="14.25" thickBot="1">
      <c r="A97" s="36" t="s">
        <v>290</v>
      </c>
      <c r="B97" s="37" t="s">
        <v>13</v>
      </c>
      <c r="C97" s="37" t="s">
        <v>150</v>
      </c>
      <c r="D97" s="37" t="s">
        <v>291</v>
      </c>
      <c r="E97" s="37" t="s">
        <v>292</v>
      </c>
      <c r="F97" s="38">
        <v>77</v>
      </c>
      <c r="G97" s="39"/>
      <c r="H97" s="38">
        <f t="shared" si="16"/>
        <v>46.199999999999996</v>
      </c>
      <c r="I97" s="38">
        <v>83.25</v>
      </c>
      <c r="J97" s="38">
        <f t="shared" si="21"/>
        <v>33.300000000000004</v>
      </c>
      <c r="K97" s="38">
        <f t="shared" si="22"/>
        <v>79.5</v>
      </c>
      <c r="L97" s="40">
        <v>1</v>
      </c>
    </row>
    <row r="98" spans="1:12" s="3" customFormat="1" ht="14.25" thickBot="1">
      <c r="A98" s="41" t="s">
        <v>293</v>
      </c>
      <c r="B98" s="42" t="s">
        <v>18</v>
      </c>
      <c r="C98" s="42" t="s">
        <v>186</v>
      </c>
      <c r="D98" s="42" t="s">
        <v>294</v>
      </c>
      <c r="E98" s="42" t="s">
        <v>295</v>
      </c>
      <c r="F98" s="43">
        <v>52.5</v>
      </c>
      <c r="G98" s="44"/>
      <c r="H98" s="43">
        <f t="shared" si="16"/>
        <v>31.5</v>
      </c>
      <c r="I98" s="43">
        <v>81.15</v>
      </c>
      <c r="J98" s="43">
        <f t="shared" si="21"/>
        <v>32.46</v>
      </c>
      <c r="K98" s="43">
        <f t="shared" si="22"/>
        <v>63.96</v>
      </c>
      <c r="L98" s="45">
        <v>1</v>
      </c>
    </row>
    <row r="99" spans="1:12" s="3" customFormat="1" ht="14.25" thickBot="1">
      <c r="A99" s="36" t="s">
        <v>296</v>
      </c>
      <c r="B99" s="39" t="s">
        <v>13</v>
      </c>
      <c r="C99" s="39" t="s">
        <v>172</v>
      </c>
      <c r="D99" s="39" t="s">
        <v>297</v>
      </c>
      <c r="E99" s="39" t="s">
        <v>298</v>
      </c>
      <c r="F99" s="38">
        <v>57.5</v>
      </c>
      <c r="G99" s="39"/>
      <c r="H99" s="38">
        <f t="shared" si="16"/>
        <v>34.5</v>
      </c>
      <c r="I99" s="38">
        <v>82.45</v>
      </c>
      <c r="J99" s="38">
        <f t="shared" si="21"/>
        <v>32.980000000000004</v>
      </c>
      <c r="K99" s="38">
        <f t="shared" si="22"/>
        <v>67.48</v>
      </c>
      <c r="L99" s="40">
        <v>1</v>
      </c>
    </row>
    <row r="100" spans="1:12" s="3" customFormat="1" ht="14.25" thickBot="1">
      <c r="A100" s="41" t="s">
        <v>299</v>
      </c>
      <c r="B100" s="42" t="s">
        <v>13</v>
      </c>
      <c r="C100" s="42" t="s">
        <v>172</v>
      </c>
      <c r="D100" s="42" t="s">
        <v>300</v>
      </c>
      <c r="E100" s="42" t="s">
        <v>301</v>
      </c>
      <c r="F100" s="43">
        <v>72</v>
      </c>
      <c r="G100" s="44"/>
      <c r="H100" s="43">
        <f t="shared" si="16"/>
        <v>43.199999999999996</v>
      </c>
      <c r="I100" s="43">
        <v>79.43</v>
      </c>
      <c r="J100" s="43">
        <f t="shared" si="21"/>
        <v>31.772000000000006</v>
      </c>
      <c r="K100" s="43">
        <f t="shared" si="22"/>
        <v>74.97200000000001</v>
      </c>
      <c r="L100" s="45">
        <v>1</v>
      </c>
    </row>
    <row r="101" spans="1:12" s="3" customFormat="1" ht="14.25" thickBot="1">
      <c r="A101" s="36" t="s">
        <v>302</v>
      </c>
      <c r="B101" s="39" t="s">
        <v>18</v>
      </c>
      <c r="C101" s="39" t="s">
        <v>104</v>
      </c>
      <c r="D101" s="39" t="s">
        <v>303</v>
      </c>
      <c r="E101" s="39" t="s">
        <v>304</v>
      </c>
      <c r="F101" s="38">
        <v>72.5</v>
      </c>
      <c r="G101" s="39"/>
      <c r="H101" s="38">
        <f t="shared" si="16"/>
        <v>43.5</v>
      </c>
      <c r="I101" s="38">
        <v>85.77</v>
      </c>
      <c r="J101" s="38">
        <f t="shared" si="21"/>
        <v>34.308</v>
      </c>
      <c r="K101" s="38">
        <f t="shared" si="22"/>
        <v>77.80799999999999</v>
      </c>
      <c r="L101" s="40">
        <v>1</v>
      </c>
    </row>
    <row r="102" spans="1:12" s="3" customFormat="1" ht="13.5">
      <c r="A102" s="11" t="s">
        <v>305</v>
      </c>
      <c r="B102" s="12" t="s">
        <v>13</v>
      </c>
      <c r="C102" s="12" t="s">
        <v>150</v>
      </c>
      <c r="D102" s="12" t="s">
        <v>306</v>
      </c>
      <c r="E102" s="12" t="s">
        <v>307</v>
      </c>
      <c r="F102" s="13">
        <v>67</v>
      </c>
      <c r="G102" s="14"/>
      <c r="H102" s="13">
        <f t="shared" si="16"/>
        <v>40.199999999999996</v>
      </c>
      <c r="I102" s="13">
        <v>87.07</v>
      </c>
      <c r="J102" s="13">
        <f t="shared" si="21"/>
        <v>34.827999999999996</v>
      </c>
      <c r="K102" s="13">
        <f t="shared" si="22"/>
        <v>75.02799999999999</v>
      </c>
      <c r="L102" s="15">
        <v>1</v>
      </c>
    </row>
    <row r="103" spans="1:12" s="3" customFormat="1" ht="14.25" thickBot="1">
      <c r="A103" s="36" t="s">
        <v>308</v>
      </c>
      <c r="B103" s="39" t="s">
        <v>18</v>
      </c>
      <c r="C103" s="39" t="s">
        <v>150</v>
      </c>
      <c r="D103" s="39" t="s">
        <v>309</v>
      </c>
      <c r="E103" s="39" t="s">
        <v>310</v>
      </c>
      <c r="F103" s="38">
        <v>52</v>
      </c>
      <c r="G103" s="39"/>
      <c r="H103" s="38">
        <f t="shared" si="16"/>
        <v>31.2</v>
      </c>
      <c r="I103" s="38">
        <v>80.72</v>
      </c>
      <c r="J103" s="38">
        <f t="shared" si="21"/>
        <v>32.288000000000004</v>
      </c>
      <c r="K103" s="38">
        <f t="shared" si="22"/>
        <v>63.488</v>
      </c>
      <c r="L103" s="40">
        <v>1</v>
      </c>
    </row>
    <row r="104" spans="1:12" s="3" customFormat="1" ht="13.5">
      <c r="A104" s="11" t="s">
        <v>311</v>
      </c>
      <c r="B104" s="12" t="s">
        <v>18</v>
      </c>
      <c r="C104" s="12" t="s">
        <v>172</v>
      </c>
      <c r="D104" s="12" t="s">
        <v>312</v>
      </c>
      <c r="E104" s="12" t="s">
        <v>313</v>
      </c>
      <c r="F104" s="13">
        <v>66.5</v>
      </c>
      <c r="G104" s="14"/>
      <c r="H104" s="13">
        <f t="shared" si="16"/>
        <v>39.9</v>
      </c>
      <c r="I104" s="13">
        <v>86.75</v>
      </c>
      <c r="J104" s="13">
        <f t="shared" si="21"/>
        <v>34.7</v>
      </c>
      <c r="K104" s="13">
        <f t="shared" si="22"/>
        <v>74.6</v>
      </c>
      <c r="L104" s="15">
        <v>1</v>
      </c>
    </row>
    <row r="105" spans="1:12" s="3" customFormat="1" ht="14.25" thickBot="1">
      <c r="A105" s="46" t="s">
        <v>314</v>
      </c>
      <c r="B105" s="47" t="s">
        <v>13</v>
      </c>
      <c r="C105" s="47" t="s">
        <v>89</v>
      </c>
      <c r="D105" s="47" t="s">
        <v>315</v>
      </c>
      <c r="E105" s="47" t="s">
        <v>316</v>
      </c>
      <c r="F105" s="48">
        <v>55</v>
      </c>
      <c r="G105" s="49"/>
      <c r="H105" s="48">
        <f aca="true" t="shared" si="23" ref="H105:H117">(F105+G105)*0.6</f>
        <v>33</v>
      </c>
      <c r="I105" s="48">
        <v>81.58</v>
      </c>
      <c r="J105" s="48">
        <f t="shared" si="21"/>
        <v>32.632</v>
      </c>
      <c r="K105" s="48">
        <f t="shared" si="22"/>
        <v>65.632</v>
      </c>
      <c r="L105" s="50">
        <v>1</v>
      </c>
    </row>
    <row r="106" spans="1:12" s="3" customFormat="1" ht="13.5">
      <c r="A106" s="11" t="s">
        <v>317</v>
      </c>
      <c r="B106" s="12" t="s">
        <v>18</v>
      </c>
      <c r="C106" s="12" t="s">
        <v>150</v>
      </c>
      <c r="D106" s="12" t="s">
        <v>318</v>
      </c>
      <c r="E106" s="12" t="s">
        <v>319</v>
      </c>
      <c r="F106" s="13">
        <v>63</v>
      </c>
      <c r="G106" s="14"/>
      <c r="H106" s="13">
        <f t="shared" si="23"/>
        <v>37.8</v>
      </c>
      <c r="I106" s="13">
        <v>84.04</v>
      </c>
      <c r="J106" s="13">
        <f t="shared" si="21"/>
        <v>33.61600000000001</v>
      </c>
      <c r="K106" s="13">
        <f t="shared" si="22"/>
        <v>71.416</v>
      </c>
      <c r="L106" s="15">
        <v>1</v>
      </c>
    </row>
    <row r="107" spans="1:12" s="3" customFormat="1" ht="14.25" thickBot="1">
      <c r="A107" s="36" t="s">
        <v>320</v>
      </c>
      <c r="B107" s="39" t="s">
        <v>18</v>
      </c>
      <c r="C107" s="39" t="s">
        <v>104</v>
      </c>
      <c r="D107" s="39" t="s">
        <v>321</v>
      </c>
      <c r="E107" s="39" t="s">
        <v>322</v>
      </c>
      <c r="F107" s="38">
        <v>64</v>
      </c>
      <c r="G107" s="39"/>
      <c r="H107" s="38">
        <f t="shared" si="23"/>
        <v>38.4</v>
      </c>
      <c r="I107" s="38">
        <v>86.34</v>
      </c>
      <c r="J107" s="38">
        <f t="shared" si="21"/>
        <v>34.536</v>
      </c>
      <c r="K107" s="38">
        <f t="shared" si="22"/>
        <v>72.936</v>
      </c>
      <c r="L107" s="40">
        <v>1</v>
      </c>
    </row>
    <row r="108" spans="1:12" s="3" customFormat="1" ht="14.25" thickBot="1">
      <c r="A108" s="41" t="s">
        <v>323</v>
      </c>
      <c r="B108" s="42" t="s">
        <v>13</v>
      </c>
      <c r="C108" s="42" t="s">
        <v>144</v>
      </c>
      <c r="D108" s="42" t="s">
        <v>324</v>
      </c>
      <c r="E108" s="42" t="s">
        <v>325</v>
      </c>
      <c r="F108" s="43">
        <v>48.5</v>
      </c>
      <c r="G108" s="44"/>
      <c r="H108" s="43">
        <f t="shared" si="23"/>
        <v>29.099999999999998</v>
      </c>
      <c r="I108" s="43">
        <v>83.31</v>
      </c>
      <c r="J108" s="43">
        <f t="shared" si="21"/>
        <v>33.324000000000005</v>
      </c>
      <c r="K108" s="43">
        <f t="shared" si="22"/>
        <v>62.42400000000001</v>
      </c>
      <c r="L108" s="45">
        <v>1</v>
      </c>
    </row>
    <row r="109" spans="1:12" s="3" customFormat="1" ht="14.25" thickBot="1">
      <c r="A109" s="36" t="s">
        <v>326</v>
      </c>
      <c r="B109" s="37" t="s">
        <v>18</v>
      </c>
      <c r="C109" s="37" t="s">
        <v>186</v>
      </c>
      <c r="D109" s="37" t="s">
        <v>327</v>
      </c>
      <c r="E109" s="37" t="s">
        <v>328</v>
      </c>
      <c r="F109" s="38">
        <v>58</v>
      </c>
      <c r="G109" s="39"/>
      <c r="H109" s="38">
        <f t="shared" si="23"/>
        <v>34.8</v>
      </c>
      <c r="I109" s="38">
        <v>82.47</v>
      </c>
      <c r="J109" s="38">
        <f t="shared" si="21"/>
        <v>32.988</v>
      </c>
      <c r="K109" s="38">
        <f t="shared" si="22"/>
        <v>67.788</v>
      </c>
      <c r="L109" s="40">
        <v>1</v>
      </c>
    </row>
    <row r="110" spans="1:12" s="3" customFormat="1" ht="13.5">
      <c r="A110" s="11" t="s">
        <v>329</v>
      </c>
      <c r="B110" s="12" t="s">
        <v>13</v>
      </c>
      <c r="C110" s="12" t="s">
        <v>104</v>
      </c>
      <c r="D110" s="12" t="s">
        <v>330</v>
      </c>
      <c r="E110" s="12" t="s">
        <v>331</v>
      </c>
      <c r="F110" s="13">
        <v>69.5</v>
      </c>
      <c r="G110" s="14"/>
      <c r="H110" s="13">
        <f t="shared" si="23"/>
        <v>41.699999999999996</v>
      </c>
      <c r="I110" s="13">
        <v>81.79</v>
      </c>
      <c r="J110" s="13">
        <f aca="true" t="shared" si="24" ref="J110:J117">I110*0.4</f>
        <v>32.716</v>
      </c>
      <c r="K110" s="13">
        <f aca="true" t="shared" si="25" ref="K110:K117">H110+J110</f>
        <v>74.416</v>
      </c>
      <c r="L110" s="15">
        <v>1</v>
      </c>
    </row>
    <row r="111" spans="1:12" s="3" customFormat="1" ht="14.25" thickBot="1">
      <c r="A111" s="36" t="s">
        <v>332</v>
      </c>
      <c r="B111" s="37" t="s">
        <v>18</v>
      </c>
      <c r="C111" s="37" t="s">
        <v>333</v>
      </c>
      <c r="D111" s="37" t="s">
        <v>334</v>
      </c>
      <c r="E111" s="37" t="s">
        <v>335</v>
      </c>
      <c r="F111" s="38">
        <v>82.5</v>
      </c>
      <c r="G111" s="39"/>
      <c r="H111" s="38">
        <f t="shared" si="23"/>
        <v>49.5</v>
      </c>
      <c r="I111" s="38">
        <v>83.2</v>
      </c>
      <c r="J111" s="38">
        <f t="shared" si="24"/>
        <v>33.28</v>
      </c>
      <c r="K111" s="38">
        <f t="shared" si="25"/>
        <v>82.78</v>
      </c>
      <c r="L111" s="40">
        <v>1</v>
      </c>
    </row>
    <row r="112" spans="1:12" s="3" customFormat="1" ht="13.5">
      <c r="A112" s="11" t="s">
        <v>336</v>
      </c>
      <c r="B112" s="12" t="s">
        <v>13</v>
      </c>
      <c r="C112" s="12" t="s">
        <v>337</v>
      </c>
      <c r="D112" s="12" t="s">
        <v>338</v>
      </c>
      <c r="E112" s="17" t="s">
        <v>339</v>
      </c>
      <c r="F112" s="13">
        <v>84.5</v>
      </c>
      <c r="G112" s="14"/>
      <c r="H112" s="13">
        <f t="shared" si="23"/>
        <v>50.699999999999996</v>
      </c>
      <c r="I112" s="13">
        <v>87.97</v>
      </c>
      <c r="J112" s="13">
        <f t="shared" si="24"/>
        <v>35.188</v>
      </c>
      <c r="K112" s="13">
        <f t="shared" si="25"/>
        <v>85.888</v>
      </c>
      <c r="L112" s="15">
        <v>1</v>
      </c>
    </row>
    <row r="113" spans="1:12" s="3" customFormat="1" ht="14.25" thickBot="1">
      <c r="A113" s="36" t="s">
        <v>340</v>
      </c>
      <c r="B113" s="39" t="s">
        <v>13</v>
      </c>
      <c r="C113" s="39" t="s">
        <v>341</v>
      </c>
      <c r="D113" s="39" t="s">
        <v>342</v>
      </c>
      <c r="E113" s="39" t="s">
        <v>343</v>
      </c>
      <c r="F113" s="38">
        <v>86.5</v>
      </c>
      <c r="G113" s="39"/>
      <c r="H113" s="38">
        <f t="shared" si="23"/>
        <v>51.9</v>
      </c>
      <c r="I113" s="38">
        <v>88.32</v>
      </c>
      <c r="J113" s="38">
        <f t="shared" si="24"/>
        <v>35.327999999999996</v>
      </c>
      <c r="K113" s="38">
        <f t="shared" si="25"/>
        <v>87.228</v>
      </c>
      <c r="L113" s="40">
        <v>1</v>
      </c>
    </row>
    <row r="114" spans="1:12" s="3" customFormat="1" ht="13.5">
      <c r="A114" s="11" t="s">
        <v>344</v>
      </c>
      <c r="B114" s="12" t="s">
        <v>13</v>
      </c>
      <c r="C114" s="12" t="s">
        <v>341</v>
      </c>
      <c r="D114" s="12" t="s">
        <v>345</v>
      </c>
      <c r="E114" s="12" t="s">
        <v>346</v>
      </c>
      <c r="F114" s="13">
        <v>84.5</v>
      </c>
      <c r="G114" s="14"/>
      <c r="H114" s="13">
        <f t="shared" si="23"/>
        <v>50.699999999999996</v>
      </c>
      <c r="I114" s="13">
        <v>86.12</v>
      </c>
      <c r="J114" s="13">
        <f t="shared" si="24"/>
        <v>34.448</v>
      </c>
      <c r="K114" s="13">
        <f t="shared" si="25"/>
        <v>85.148</v>
      </c>
      <c r="L114" s="15">
        <v>1</v>
      </c>
    </row>
    <row r="115" spans="1:12" s="3" customFormat="1" ht="13.5">
      <c r="A115" s="36" t="s">
        <v>347</v>
      </c>
      <c r="B115" s="37" t="s">
        <v>18</v>
      </c>
      <c r="C115" s="37" t="s">
        <v>348</v>
      </c>
      <c r="D115" s="37" t="s">
        <v>349</v>
      </c>
      <c r="E115" s="37" t="s">
        <v>350</v>
      </c>
      <c r="F115" s="38">
        <v>82</v>
      </c>
      <c r="G115" s="39"/>
      <c r="H115" s="38">
        <f t="shared" si="23"/>
        <v>49.199999999999996</v>
      </c>
      <c r="I115" s="38">
        <v>86.33</v>
      </c>
      <c r="J115" s="38">
        <f t="shared" si="24"/>
        <v>34.532000000000004</v>
      </c>
      <c r="K115" s="38">
        <f t="shared" si="25"/>
        <v>83.732</v>
      </c>
      <c r="L115" s="40">
        <v>1</v>
      </c>
    </row>
    <row r="116" spans="1:12" s="3" customFormat="1" ht="14.25" thickBot="1">
      <c r="A116" s="36" t="s">
        <v>351</v>
      </c>
      <c r="B116" s="37" t="s">
        <v>18</v>
      </c>
      <c r="C116" s="37" t="s">
        <v>352</v>
      </c>
      <c r="D116" s="37" t="s">
        <v>353</v>
      </c>
      <c r="E116" s="37" t="s">
        <v>354</v>
      </c>
      <c r="F116" s="38">
        <v>88</v>
      </c>
      <c r="G116" s="39"/>
      <c r="H116" s="38">
        <f t="shared" si="23"/>
        <v>52.8</v>
      </c>
      <c r="I116" s="38">
        <v>83.77</v>
      </c>
      <c r="J116" s="38">
        <f t="shared" si="24"/>
        <v>33.508</v>
      </c>
      <c r="K116" s="38">
        <f t="shared" si="25"/>
        <v>86.30799999999999</v>
      </c>
      <c r="L116" s="40">
        <v>1</v>
      </c>
    </row>
    <row r="117" spans="1:12" s="3" customFormat="1" ht="13.5">
      <c r="A117" s="11" t="s">
        <v>355</v>
      </c>
      <c r="B117" s="12" t="s">
        <v>13</v>
      </c>
      <c r="C117" s="12" t="s">
        <v>352</v>
      </c>
      <c r="D117" s="12" t="s">
        <v>356</v>
      </c>
      <c r="E117" s="12" t="s">
        <v>357</v>
      </c>
      <c r="F117" s="13">
        <v>82</v>
      </c>
      <c r="G117" s="14"/>
      <c r="H117" s="13">
        <f t="shared" si="23"/>
        <v>49.199999999999996</v>
      </c>
      <c r="I117" s="13">
        <v>84.28</v>
      </c>
      <c r="J117" s="13">
        <f t="shared" si="24"/>
        <v>33.712</v>
      </c>
      <c r="K117" s="13">
        <f t="shared" si="25"/>
        <v>82.912</v>
      </c>
      <c r="L117" s="15">
        <v>1</v>
      </c>
    </row>
  </sheetData>
  <sheetProtection/>
  <mergeCells count="1">
    <mergeCell ref="A2:L2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zy</cp:lastModifiedBy>
  <cp:lastPrinted>2019-01-10T03:41:55Z</cp:lastPrinted>
  <dcterms:created xsi:type="dcterms:W3CDTF">2019-01-10T03:36:01Z</dcterms:created>
  <dcterms:modified xsi:type="dcterms:W3CDTF">2019-01-15T09:46:39Z</dcterms:modified>
  <cp:category/>
  <cp:version/>
  <cp:contentType/>
  <cp:contentStatus/>
</cp:coreProperties>
</file>