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30" windowHeight="13050" activeTab="0"/>
  </bookViews>
  <sheets>
    <sheet name="玉溪" sheetId="1" r:id="rId1"/>
  </sheets>
  <definedNames>
    <definedName name="_xlnm.Print_Titles" localSheetId="0">'玉溪'!$1:$3</definedName>
    <definedName name="_xlnm._FilterDatabase" localSheetId="0" hidden="1">'玉溪'!$A$3:$N$53</definedName>
  </definedNames>
  <calcPr fullCalcOnLoad="1"/>
</workbook>
</file>

<file path=xl/sharedStrings.xml><?xml version="1.0" encoding="utf-8"?>
<sst xmlns="http://schemas.openxmlformats.org/spreadsheetml/2006/main" count="296" uniqueCount="91">
  <si>
    <t>玉溪市法院系统2018年公开招聘聘用制书记员综合成绩公示</t>
  </si>
  <si>
    <t>序号</t>
  </si>
  <si>
    <t>报考单位</t>
  </si>
  <si>
    <t>报考岗位</t>
  </si>
  <si>
    <t>岗位代码</t>
  </si>
  <si>
    <t>招聘计划</t>
  </si>
  <si>
    <t>考号</t>
  </si>
  <si>
    <t>笔试成绩</t>
  </si>
  <si>
    <t>岗位技能测试成绩</t>
  </si>
  <si>
    <t>面试成绩</t>
  </si>
  <si>
    <t>综合成绩</t>
  </si>
  <si>
    <t>综合成绩排名</t>
  </si>
  <si>
    <t>是否进入体检</t>
  </si>
  <si>
    <t>百分制</t>
  </si>
  <si>
    <t>30%折算</t>
  </si>
  <si>
    <t>40%折算</t>
  </si>
  <si>
    <t>玉溪市红塔区人民法院</t>
  </si>
  <si>
    <t>岗位1</t>
  </si>
  <si>
    <t>040201</t>
  </si>
  <si>
    <t>7</t>
  </si>
  <si>
    <t>18070401116</t>
  </si>
  <si>
    <t>是</t>
  </si>
  <si>
    <t>18070400524</t>
  </si>
  <si>
    <t>18070400419</t>
  </si>
  <si>
    <t>18070400215</t>
  </si>
  <si>
    <t>18070401028</t>
  </si>
  <si>
    <t>18070401008</t>
  </si>
  <si>
    <t>18070401517</t>
  </si>
  <si>
    <t>18070400715</t>
  </si>
  <si>
    <t>18070400314</t>
  </si>
  <si>
    <t>18070400329</t>
  </si>
  <si>
    <t>18070401308</t>
  </si>
  <si>
    <t>18070400308</t>
  </si>
  <si>
    <t>18070401522</t>
  </si>
  <si>
    <t>岗位2</t>
  </si>
  <si>
    <t>040202</t>
  </si>
  <si>
    <t>18070400129</t>
  </si>
  <si>
    <t>18070400107</t>
  </si>
  <si>
    <t>18070400814</t>
  </si>
  <si>
    <t>18070400711</t>
  </si>
  <si>
    <t>18070401019</t>
  </si>
  <si>
    <t>18070401013</t>
  </si>
  <si>
    <t>18070400622</t>
  </si>
  <si>
    <t>18070400518</t>
  </si>
  <si>
    <t>18070401321</t>
  </si>
  <si>
    <t>18070400604</t>
  </si>
  <si>
    <t>18070400103</t>
  </si>
  <si>
    <t>18070401217</t>
  </si>
  <si>
    <t>18070401030</t>
  </si>
  <si>
    <t>岗位3</t>
  </si>
  <si>
    <t>040203</t>
  </si>
  <si>
    <t>1</t>
  </si>
  <si>
    <t>18070400506</t>
  </si>
  <si>
    <t>18070400410</t>
  </si>
  <si>
    <t>岗位4</t>
  </si>
  <si>
    <t>040204</t>
  </si>
  <si>
    <t>18070400424</t>
  </si>
  <si>
    <t>18070400122</t>
  </si>
  <si>
    <t>岗位5</t>
  </si>
  <si>
    <t>040205</t>
  </si>
  <si>
    <t>18070400509</t>
  </si>
  <si>
    <t>18070400719</t>
  </si>
  <si>
    <t>岗位6</t>
  </si>
  <si>
    <t>040206</t>
  </si>
  <si>
    <t>18070400316</t>
  </si>
  <si>
    <t>18070401303</t>
  </si>
  <si>
    <t>新平彝族傣族自治县人民法院</t>
  </si>
  <si>
    <t>042701</t>
  </si>
  <si>
    <t>18070400127</t>
  </si>
  <si>
    <t>18070400409</t>
  </si>
  <si>
    <t>042702</t>
  </si>
  <si>
    <t>18070400117</t>
  </si>
  <si>
    <t>18070400908</t>
  </si>
  <si>
    <t>华宁县人民法院</t>
  </si>
  <si>
    <t>042401</t>
  </si>
  <si>
    <t>3</t>
  </si>
  <si>
    <t>18070400320</t>
  </si>
  <si>
    <t>18070400302</t>
  </si>
  <si>
    <t>18070401226</t>
  </si>
  <si>
    <t>18070401124</t>
  </si>
  <si>
    <t>18070400528</t>
  </si>
  <si>
    <t>18070400924</t>
  </si>
  <si>
    <t>042402</t>
  </si>
  <si>
    <t>18070400910</t>
  </si>
  <si>
    <t>18070401318</t>
  </si>
  <si>
    <t>042404</t>
  </si>
  <si>
    <t>18070401508</t>
  </si>
  <si>
    <t>18070400425</t>
  </si>
  <si>
    <t>042405</t>
  </si>
  <si>
    <t>18070401506</t>
  </si>
  <si>
    <t>18070401519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</si>
</sst>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7">
    <font>
      <sz val="12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46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31" borderId="15" xfId="0" applyFont="1" applyFill="1" applyBorder="1" applyAlignment="1">
      <alignment horizontal="center" vertical="center"/>
    </xf>
    <xf numFmtId="0" fontId="0" fillId="31" borderId="15" xfId="0" applyFont="1" applyFill="1" applyBorder="1" applyAlignment="1">
      <alignment horizontal="center" vertical="center" wrapText="1"/>
    </xf>
    <xf numFmtId="176" fontId="0" fillId="31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176" fontId="0" fillId="0" borderId="15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7" fontId="5" fillId="0" borderId="12" xfId="0" applyNumberFormat="1" applyFont="1" applyBorder="1" applyAlignment="1">
      <alignment horizontal="center" vertical="center" wrapText="1"/>
    </xf>
    <xf numFmtId="177" fontId="5" fillId="0" borderId="13" xfId="0" applyNumberFormat="1" applyFont="1" applyBorder="1" applyAlignment="1">
      <alignment horizontal="center" vertical="center" wrapText="1"/>
    </xf>
    <xf numFmtId="177" fontId="5" fillId="0" borderId="15" xfId="0" applyNumberFormat="1" applyFont="1" applyBorder="1" applyAlignment="1">
      <alignment horizontal="center" vertical="center" wrapText="1"/>
    </xf>
    <xf numFmtId="177" fontId="5" fillId="0" borderId="11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77" fontId="4" fillId="0" borderId="11" xfId="0" applyNumberFormat="1" applyFont="1" applyBorder="1" applyAlignment="1">
      <alignment horizontal="center" vertical="center" wrapText="1"/>
    </xf>
    <xf numFmtId="177" fontId="5" fillId="0" borderId="14" xfId="0" applyNumberFormat="1" applyFont="1" applyBorder="1" applyAlignment="1">
      <alignment horizontal="center" vertical="center" wrapText="1"/>
    </xf>
    <xf numFmtId="177" fontId="0" fillId="0" borderId="14" xfId="0" applyNumberForma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77" fontId="0" fillId="31" borderId="15" xfId="0" applyNumberFormat="1" applyFont="1" applyFill="1" applyBorder="1" applyAlignment="1">
      <alignment horizontal="center" vertical="center"/>
    </xf>
    <xf numFmtId="0" fontId="6" fillId="31" borderId="15" xfId="0" applyFont="1" applyFill="1" applyBorder="1" applyAlignment="1">
      <alignment horizontal="center" vertical="center"/>
    </xf>
    <xf numFmtId="177" fontId="0" fillId="0" borderId="15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vertical="center"/>
    </xf>
    <xf numFmtId="0" fontId="46" fillId="0" borderId="15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="115" zoomScaleNormal="115" workbookViewId="0" topLeftCell="A1">
      <pane ySplit="3" topLeftCell="A4" activePane="bottomLeft" state="frozen"/>
      <selection pane="bottomLeft" activeCell="A1" sqref="A1:N1"/>
    </sheetView>
  </sheetViews>
  <sheetFormatPr defaultColWidth="9.00390625" defaultRowHeight="14.25"/>
  <cols>
    <col min="1" max="1" width="3.25390625" style="0" customWidth="1"/>
    <col min="2" max="2" width="22.75390625" style="2" customWidth="1"/>
    <col min="3" max="3" width="6.875" style="3" customWidth="1"/>
    <col min="4" max="4" width="7.75390625" style="3" customWidth="1"/>
    <col min="5" max="5" width="5.125" style="3" customWidth="1"/>
    <col min="6" max="6" width="12.75390625" style="3" customWidth="1"/>
    <col min="7" max="7" width="8.75390625" style="4" customWidth="1"/>
    <col min="8" max="8" width="8.75390625" style="0" customWidth="1"/>
    <col min="9" max="13" width="8.75390625" style="5" customWidth="1"/>
    <col min="14" max="14" width="7.00390625" style="0" customWidth="1"/>
    <col min="15" max="15" width="5.50390625" style="0" customWidth="1"/>
  </cols>
  <sheetData>
    <row r="1" spans="1:15" ht="28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9"/>
    </row>
    <row r="2" spans="1:15" ht="18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9"/>
      <c r="I2" s="20" t="s">
        <v>8</v>
      </c>
      <c r="J2" s="21"/>
      <c r="K2" s="22" t="s">
        <v>9</v>
      </c>
      <c r="L2" s="22"/>
      <c r="M2" s="23" t="s">
        <v>10</v>
      </c>
      <c r="N2" s="12" t="s">
        <v>11</v>
      </c>
      <c r="O2" s="24" t="s">
        <v>12</v>
      </c>
    </row>
    <row r="3" spans="1:15" ht="16.5" customHeight="1">
      <c r="A3" s="10"/>
      <c r="B3" s="10"/>
      <c r="C3" s="10"/>
      <c r="D3" s="10"/>
      <c r="E3" s="10"/>
      <c r="F3" s="10"/>
      <c r="G3" s="11" t="s">
        <v>13</v>
      </c>
      <c r="H3" s="12" t="s">
        <v>14</v>
      </c>
      <c r="I3" s="25" t="s">
        <v>13</v>
      </c>
      <c r="J3" s="23" t="s">
        <v>15</v>
      </c>
      <c r="K3" s="26" t="s">
        <v>13</v>
      </c>
      <c r="L3" s="26" t="s">
        <v>14</v>
      </c>
      <c r="M3" s="27"/>
      <c r="N3" s="28"/>
      <c r="O3" s="24"/>
    </row>
    <row r="4" spans="1:15" s="1" customFormat="1" ht="30" customHeight="1">
      <c r="A4" s="13">
        <v>1</v>
      </c>
      <c r="B4" s="14" t="s">
        <v>16</v>
      </c>
      <c r="C4" s="13" t="s">
        <v>17</v>
      </c>
      <c r="D4" s="13" t="s">
        <v>18</v>
      </c>
      <c r="E4" s="13" t="s">
        <v>19</v>
      </c>
      <c r="F4" s="13" t="s">
        <v>20</v>
      </c>
      <c r="G4" s="15">
        <v>88.7</v>
      </c>
      <c r="H4" s="13">
        <f aca="true" t="shared" si="0" ref="H4:H35">G4*0.3</f>
        <v>26.61</v>
      </c>
      <c r="I4" s="29">
        <v>82.828</v>
      </c>
      <c r="J4" s="29">
        <f aca="true" t="shared" si="1" ref="J4:J35">I4*0.4</f>
        <v>33.1312</v>
      </c>
      <c r="K4" s="29">
        <v>84.77</v>
      </c>
      <c r="L4" s="29">
        <f aca="true" t="shared" si="2" ref="L4:L35">K4*0.3</f>
        <v>25.430999999999997</v>
      </c>
      <c r="M4" s="29">
        <f aca="true" t="shared" si="3" ref="M4:M35">G4*0.3+I4*0.4+K4*0.3</f>
        <v>85.1722</v>
      </c>
      <c r="N4" s="13">
        <v>1</v>
      </c>
      <c r="O4" s="30" t="s">
        <v>21</v>
      </c>
    </row>
    <row r="5" spans="1:15" s="1" customFormat="1" ht="30" customHeight="1">
      <c r="A5" s="13">
        <v>2</v>
      </c>
      <c r="B5" s="14" t="s">
        <v>16</v>
      </c>
      <c r="C5" s="13" t="s">
        <v>17</v>
      </c>
      <c r="D5" s="13" t="s">
        <v>18</v>
      </c>
      <c r="E5" s="13" t="s">
        <v>19</v>
      </c>
      <c r="F5" s="13" t="s">
        <v>22</v>
      </c>
      <c r="G5" s="15">
        <v>77</v>
      </c>
      <c r="H5" s="13">
        <f t="shared" si="0"/>
        <v>23.099999999999998</v>
      </c>
      <c r="I5" s="29">
        <v>76.182</v>
      </c>
      <c r="J5" s="29">
        <f t="shared" si="1"/>
        <v>30.472800000000003</v>
      </c>
      <c r="K5" s="29">
        <v>85.83</v>
      </c>
      <c r="L5" s="29">
        <f t="shared" si="2"/>
        <v>25.749</v>
      </c>
      <c r="M5" s="29">
        <f t="shared" si="3"/>
        <v>79.3218</v>
      </c>
      <c r="N5" s="13">
        <v>2</v>
      </c>
      <c r="O5" s="30" t="s">
        <v>21</v>
      </c>
    </row>
    <row r="6" spans="1:15" s="1" customFormat="1" ht="30" customHeight="1">
      <c r="A6" s="13">
        <v>3</v>
      </c>
      <c r="B6" s="14" t="s">
        <v>16</v>
      </c>
      <c r="C6" s="13" t="s">
        <v>17</v>
      </c>
      <c r="D6" s="13" t="s">
        <v>18</v>
      </c>
      <c r="E6" s="13" t="s">
        <v>19</v>
      </c>
      <c r="F6" s="13" t="s">
        <v>23</v>
      </c>
      <c r="G6" s="15">
        <v>76.2</v>
      </c>
      <c r="H6" s="13">
        <f t="shared" si="0"/>
        <v>22.86</v>
      </c>
      <c r="I6" s="29">
        <v>74.29599999999999</v>
      </c>
      <c r="J6" s="29">
        <f t="shared" si="1"/>
        <v>29.7184</v>
      </c>
      <c r="K6" s="29">
        <v>85.9</v>
      </c>
      <c r="L6" s="29">
        <f t="shared" si="2"/>
        <v>25.77</v>
      </c>
      <c r="M6" s="29">
        <f t="shared" si="3"/>
        <v>78.3484</v>
      </c>
      <c r="N6" s="13">
        <v>3</v>
      </c>
      <c r="O6" s="30" t="s">
        <v>21</v>
      </c>
    </row>
    <row r="7" spans="1:15" s="1" customFormat="1" ht="30" customHeight="1">
      <c r="A7" s="13">
        <v>4</v>
      </c>
      <c r="B7" s="14" t="s">
        <v>16</v>
      </c>
      <c r="C7" s="13" t="s">
        <v>17</v>
      </c>
      <c r="D7" s="13" t="s">
        <v>18</v>
      </c>
      <c r="E7" s="13" t="s">
        <v>19</v>
      </c>
      <c r="F7" s="13" t="s">
        <v>24</v>
      </c>
      <c r="G7" s="15">
        <v>82.6</v>
      </c>
      <c r="H7" s="13">
        <f t="shared" si="0"/>
        <v>24.779999999999998</v>
      </c>
      <c r="I7" s="29">
        <v>70.024</v>
      </c>
      <c r="J7" s="29">
        <f t="shared" si="1"/>
        <v>28.009600000000002</v>
      </c>
      <c r="K7" s="29">
        <v>78.27</v>
      </c>
      <c r="L7" s="29">
        <f t="shared" si="2"/>
        <v>23.480999999999998</v>
      </c>
      <c r="M7" s="29">
        <f t="shared" si="3"/>
        <v>76.2706</v>
      </c>
      <c r="N7" s="13">
        <v>4</v>
      </c>
      <c r="O7" s="30" t="s">
        <v>21</v>
      </c>
    </row>
    <row r="8" spans="1:15" s="1" customFormat="1" ht="30" customHeight="1">
      <c r="A8" s="13">
        <v>5</v>
      </c>
      <c r="B8" s="14" t="s">
        <v>16</v>
      </c>
      <c r="C8" s="13" t="s">
        <v>17</v>
      </c>
      <c r="D8" s="13" t="s">
        <v>18</v>
      </c>
      <c r="E8" s="13" t="s">
        <v>19</v>
      </c>
      <c r="F8" s="13" t="s">
        <v>25</v>
      </c>
      <c r="G8" s="15">
        <v>74.1</v>
      </c>
      <c r="H8" s="13">
        <f t="shared" si="0"/>
        <v>22.229999999999997</v>
      </c>
      <c r="I8" s="29">
        <v>66.562</v>
      </c>
      <c r="J8" s="29">
        <f t="shared" si="1"/>
        <v>26.6248</v>
      </c>
      <c r="K8" s="29">
        <v>83.88</v>
      </c>
      <c r="L8" s="29">
        <f t="shared" si="2"/>
        <v>25.163999999999998</v>
      </c>
      <c r="M8" s="29">
        <f t="shared" si="3"/>
        <v>74.0188</v>
      </c>
      <c r="N8" s="13">
        <v>5</v>
      </c>
      <c r="O8" s="30" t="s">
        <v>21</v>
      </c>
    </row>
    <row r="9" spans="1:15" s="1" customFormat="1" ht="30" customHeight="1">
      <c r="A9" s="13">
        <v>6</v>
      </c>
      <c r="B9" s="14" t="s">
        <v>16</v>
      </c>
      <c r="C9" s="13" t="s">
        <v>17</v>
      </c>
      <c r="D9" s="13" t="s">
        <v>18</v>
      </c>
      <c r="E9" s="13" t="s">
        <v>19</v>
      </c>
      <c r="F9" s="13" t="s">
        <v>26</v>
      </c>
      <c r="G9" s="15">
        <v>71.7</v>
      </c>
      <c r="H9" s="13">
        <f t="shared" si="0"/>
        <v>21.51</v>
      </c>
      <c r="I9" s="29">
        <v>72.334</v>
      </c>
      <c r="J9" s="29">
        <f t="shared" si="1"/>
        <v>28.933600000000002</v>
      </c>
      <c r="K9" s="29">
        <v>78.1</v>
      </c>
      <c r="L9" s="29">
        <f t="shared" si="2"/>
        <v>23.429999999999996</v>
      </c>
      <c r="M9" s="29">
        <f t="shared" si="3"/>
        <v>73.8736</v>
      </c>
      <c r="N9" s="13">
        <v>6</v>
      </c>
      <c r="O9" s="30" t="s">
        <v>21</v>
      </c>
    </row>
    <row r="10" spans="1:15" s="1" customFormat="1" ht="30" customHeight="1">
      <c r="A10" s="13">
        <v>7</v>
      </c>
      <c r="B10" s="14" t="s">
        <v>16</v>
      </c>
      <c r="C10" s="13" t="s">
        <v>17</v>
      </c>
      <c r="D10" s="13" t="s">
        <v>18</v>
      </c>
      <c r="E10" s="13" t="s">
        <v>19</v>
      </c>
      <c r="F10" s="13" t="s">
        <v>27</v>
      </c>
      <c r="G10" s="15">
        <v>63.6</v>
      </c>
      <c r="H10" s="13">
        <f t="shared" si="0"/>
        <v>19.08</v>
      </c>
      <c r="I10" s="29">
        <v>71.38</v>
      </c>
      <c r="J10" s="29">
        <f t="shared" si="1"/>
        <v>28.552</v>
      </c>
      <c r="K10" s="29">
        <v>81.68</v>
      </c>
      <c r="L10" s="29">
        <f t="shared" si="2"/>
        <v>24.504</v>
      </c>
      <c r="M10" s="29">
        <f t="shared" si="3"/>
        <v>72.136</v>
      </c>
      <c r="N10" s="13">
        <v>7</v>
      </c>
      <c r="O10" s="30" t="s">
        <v>21</v>
      </c>
    </row>
    <row r="11" spans="1:15" s="1" customFormat="1" ht="30" customHeight="1">
      <c r="A11" s="16">
        <v>8</v>
      </c>
      <c r="B11" s="17" t="s">
        <v>16</v>
      </c>
      <c r="C11" s="16" t="s">
        <v>17</v>
      </c>
      <c r="D11" s="16" t="s">
        <v>18</v>
      </c>
      <c r="E11" s="16" t="s">
        <v>19</v>
      </c>
      <c r="F11" s="16" t="s">
        <v>28</v>
      </c>
      <c r="G11" s="18">
        <v>63</v>
      </c>
      <c r="H11" s="16">
        <f t="shared" si="0"/>
        <v>18.9</v>
      </c>
      <c r="I11" s="31">
        <v>69.156</v>
      </c>
      <c r="J11" s="31">
        <f t="shared" si="1"/>
        <v>27.662400000000005</v>
      </c>
      <c r="K11" s="31">
        <v>81.82</v>
      </c>
      <c r="L11" s="31">
        <f t="shared" si="2"/>
        <v>24.545999999999996</v>
      </c>
      <c r="M11" s="31">
        <f t="shared" si="3"/>
        <v>71.1084</v>
      </c>
      <c r="N11" s="16">
        <v>8</v>
      </c>
      <c r="O11" s="32"/>
    </row>
    <row r="12" spans="1:15" s="1" customFormat="1" ht="30" customHeight="1">
      <c r="A12" s="16">
        <v>9</v>
      </c>
      <c r="B12" s="17" t="s">
        <v>16</v>
      </c>
      <c r="C12" s="16" t="s">
        <v>17</v>
      </c>
      <c r="D12" s="16" t="s">
        <v>18</v>
      </c>
      <c r="E12" s="16" t="s">
        <v>19</v>
      </c>
      <c r="F12" s="16" t="s">
        <v>29</v>
      </c>
      <c r="G12" s="18">
        <v>70.4</v>
      </c>
      <c r="H12" s="16">
        <f t="shared" si="0"/>
        <v>21.12</v>
      </c>
      <c r="I12" s="31">
        <v>62.836</v>
      </c>
      <c r="J12" s="31">
        <f t="shared" si="1"/>
        <v>25.1344</v>
      </c>
      <c r="K12" s="31">
        <v>80.12</v>
      </c>
      <c r="L12" s="31">
        <f t="shared" si="2"/>
        <v>24.036</v>
      </c>
      <c r="M12" s="31">
        <f t="shared" si="3"/>
        <v>70.2904</v>
      </c>
      <c r="N12" s="16">
        <v>9</v>
      </c>
      <c r="O12" s="32"/>
    </row>
    <row r="13" spans="1:15" s="1" customFormat="1" ht="30" customHeight="1">
      <c r="A13" s="16">
        <v>10</v>
      </c>
      <c r="B13" s="17" t="s">
        <v>16</v>
      </c>
      <c r="C13" s="16" t="s">
        <v>17</v>
      </c>
      <c r="D13" s="16" t="s">
        <v>18</v>
      </c>
      <c r="E13" s="16" t="s">
        <v>19</v>
      </c>
      <c r="F13" s="16" t="s">
        <v>30</v>
      </c>
      <c r="G13" s="18">
        <v>70</v>
      </c>
      <c r="H13" s="16">
        <f t="shared" si="0"/>
        <v>21</v>
      </c>
      <c r="I13" s="31">
        <v>55.518</v>
      </c>
      <c r="J13" s="31">
        <f t="shared" si="1"/>
        <v>22.2072</v>
      </c>
      <c r="K13" s="31">
        <v>81.82</v>
      </c>
      <c r="L13" s="31">
        <f t="shared" si="2"/>
        <v>24.545999999999996</v>
      </c>
      <c r="M13" s="31">
        <f t="shared" si="3"/>
        <v>67.75319999999999</v>
      </c>
      <c r="N13" s="16">
        <v>10</v>
      </c>
      <c r="O13" s="32"/>
    </row>
    <row r="14" spans="1:15" s="1" customFormat="1" ht="30" customHeight="1">
      <c r="A14" s="16">
        <v>11</v>
      </c>
      <c r="B14" s="17" t="s">
        <v>16</v>
      </c>
      <c r="C14" s="16" t="s">
        <v>17</v>
      </c>
      <c r="D14" s="16" t="s">
        <v>18</v>
      </c>
      <c r="E14" s="16" t="s">
        <v>19</v>
      </c>
      <c r="F14" s="16" t="s">
        <v>31</v>
      </c>
      <c r="G14" s="18">
        <v>72.4</v>
      </c>
      <c r="H14" s="16">
        <f t="shared" si="0"/>
        <v>21.720000000000002</v>
      </c>
      <c r="I14" s="31">
        <v>55.492000000000004</v>
      </c>
      <c r="J14" s="31">
        <f t="shared" si="1"/>
        <v>22.196800000000003</v>
      </c>
      <c r="K14" s="31">
        <v>79.38</v>
      </c>
      <c r="L14" s="31">
        <f t="shared" si="2"/>
        <v>23.813999999999997</v>
      </c>
      <c r="M14" s="31">
        <f t="shared" si="3"/>
        <v>67.7308</v>
      </c>
      <c r="N14" s="16">
        <v>11</v>
      </c>
      <c r="O14" s="32"/>
    </row>
    <row r="15" spans="1:15" s="1" customFormat="1" ht="30" customHeight="1">
      <c r="A15" s="16">
        <v>12</v>
      </c>
      <c r="B15" s="17" t="s">
        <v>16</v>
      </c>
      <c r="C15" s="16" t="s">
        <v>17</v>
      </c>
      <c r="D15" s="16" t="s">
        <v>18</v>
      </c>
      <c r="E15" s="16" t="s">
        <v>19</v>
      </c>
      <c r="F15" s="16" t="s">
        <v>32</v>
      </c>
      <c r="G15" s="18">
        <v>56.5</v>
      </c>
      <c r="H15" s="16">
        <f t="shared" si="0"/>
        <v>16.95</v>
      </c>
      <c r="I15" s="31">
        <v>65.45</v>
      </c>
      <c r="J15" s="31">
        <f t="shared" si="1"/>
        <v>26.180000000000003</v>
      </c>
      <c r="K15" s="31">
        <v>81.95</v>
      </c>
      <c r="L15" s="31">
        <f t="shared" si="2"/>
        <v>24.585</v>
      </c>
      <c r="M15" s="31">
        <f t="shared" si="3"/>
        <v>67.715</v>
      </c>
      <c r="N15" s="16">
        <v>12</v>
      </c>
      <c r="O15" s="33"/>
    </row>
    <row r="16" spans="1:15" s="1" customFormat="1" ht="30" customHeight="1">
      <c r="A16" s="16">
        <v>13</v>
      </c>
      <c r="B16" s="17" t="s">
        <v>16</v>
      </c>
      <c r="C16" s="16" t="s">
        <v>17</v>
      </c>
      <c r="D16" s="16" t="s">
        <v>18</v>
      </c>
      <c r="E16" s="16" t="s">
        <v>19</v>
      </c>
      <c r="F16" s="16" t="s">
        <v>33</v>
      </c>
      <c r="G16" s="18">
        <v>66.2</v>
      </c>
      <c r="H16" s="16">
        <f t="shared" si="0"/>
        <v>19.86</v>
      </c>
      <c r="I16" s="31">
        <v>62.07</v>
      </c>
      <c r="J16" s="31">
        <f t="shared" si="1"/>
        <v>24.828000000000003</v>
      </c>
      <c r="K16" s="31">
        <v>76.67</v>
      </c>
      <c r="L16" s="31">
        <f t="shared" si="2"/>
        <v>23.001</v>
      </c>
      <c r="M16" s="31">
        <f t="shared" si="3"/>
        <v>67.68900000000001</v>
      </c>
      <c r="N16" s="16">
        <v>13</v>
      </c>
      <c r="O16" s="32"/>
    </row>
    <row r="17" spans="1:15" s="1" customFormat="1" ht="30" customHeight="1">
      <c r="A17" s="13">
        <v>14</v>
      </c>
      <c r="B17" s="14" t="s">
        <v>16</v>
      </c>
      <c r="C17" s="13" t="s">
        <v>34</v>
      </c>
      <c r="D17" s="13" t="s">
        <v>35</v>
      </c>
      <c r="E17" s="13" t="s">
        <v>19</v>
      </c>
      <c r="F17" s="13" t="s">
        <v>36</v>
      </c>
      <c r="G17" s="15">
        <v>82.9</v>
      </c>
      <c r="H17" s="13">
        <f t="shared" si="0"/>
        <v>24.87</v>
      </c>
      <c r="I17" s="29">
        <v>75.27199999999999</v>
      </c>
      <c r="J17" s="29">
        <f t="shared" si="1"/>
        <v>30.1088</v>
      </c>
      <c r="K17" s="29">
        <v>86.67</v>
      </c>
      <c r="L17" s="29">
        <f t="shared" si="2"/>
        <v>26.001</v>
      </c>
      <c r="M17" s="29">
        <f t="shared" si="3"/>
        <v>80.9798</v>
      </c>
      <c r="N17" s="13">
        <v>1</v>
      </c>
      <c r="O17" s="30" t="s">
        <v>21</v>
      </c>
    </row>
    <row r="18" spans="1:15" s="1" customFormat="1" ht="30" customHeight="1">
      <c r="A18" s="13">
        <v>15</v>
      </c>
      <c r="B18" s="14" t="s">
        <v>16</v>
      </c>
      <c r="C18" s="13" t="s">
        <v>34</v>
      </c>
      <c r="D18" s="13" t="s">
        <v>35</v>
      </c>
      <c r="E18" s="13" t="s">
        <v>19</v>
      </c>
      <c r="F18" s="13" t="s">
        <v>37</v>
      </c>
      <c r="G18" s="15">
        <v>83.8</v>
      </c>
      <c r="H18" s="13">
        <f t="shared" si="0"/>
        <v>25.139999999999997</v>
      </c>
      <c r="I18" s="29">
        <v>73.688</v>
      </c>
      <c r="J18" s="29">
        <f t="shared" si="1"/>
        <v>29.4752</v>
      </c>
      <c r="K18" s="29">
        <v>80.09</v>
      </c>
      <c r="L18" s="29">
        <f t="shared" si="2"/>
        <v>24.027</v>
      </c>
      <c r="M18" s="29">
        <f t="shared" si="3"/>
        <v>78.6422</v>
      </c>
      <c r="N18" s="13">
        <v>2</v>
      </c>
      <c r="O18" s="30" t="s">
        <v>21</v>
      </c>
    </row>
    <row r="19" spans="1:15" s="1" customFormat="1" ht="30" customHeight="1">
      <c r="A19" s="13">
        <v>16</v>
      </c>
      <c r="B19" s="14" t="s">
        <v>16</v>
      </c>
      <c r="C19" s="13" t="s">
        <v>34</v>
      </c>
      <c r="D19" s="13" t="s">
        <v>35</v>
      </c>
      <c r="E19" s="13" t="s">
        <v>19</v>
      </c>
      <c r="F19" s="13" t="s">
        <v>38</v>
      </c>
      <c r="G19" s="15">
        <v>83.2</v>
      </c>
      <c r="H19" s="13">
        <f t="shared" si="0"/>
        <v>24.96</v>
      </c>
      <c r="I19" s="29">
        <v>69.72</v>
      </c>
      <c r="J19" s="29">
        <f t="shared" si="1"/>
        <v>27.888</v>
      </c>
      <c r="K19" s="29">
        <v>85.79</v>
      </c>
      <c r="L19" s="29">
        <f t="shared" si="2"/>
        <v>25.737000000000002</v>
      </c>
      <c r="M19" s="29">
        <f t="shared" si="3"/>
        <v>78.58500000000001</v>
      </c>
      <c r="N19" s="13">
        <v>3</v>
      </c>
      <c r="O19" s="30" t="s">
        <v>21</v>
      </c>
    </row>
    <row r="20" spans="1:15" s="1" customFormat="1" ht="30" customHeight="1">
      <c r="A20" s="13">
        <v>17</v>
      </c>
      <c r="B20" s="14" t="s">
        <v>16</v>
      </c>
      <c r="C20" s="13" t="s">
        <v>34</v>
      </c>
      <c r="D20" s="13" t="s">
        <v>35</v>
      </c>
      <c r="E20" s="13" t="s">
        <v>19</v>
      </c>
      <c r="F20" s="13" t="s">
        <v>39</v>
      </c>
      <c r="G20" s="15">
        <v>85.7</v>
      </c>
      <c r="H20" s="13">
        <f t="shared" si="0"/>
        <v>25.71</v>
      </c>
      <c r="I20" s="29">
        <v>68.38</v>
      </c>
      <c r="J20" s="29">
        <f t="shared" si="1"/>
        <v>27.352</v>
      </c>
      <c r="K20" s="29">
        <v>82.79</v>
      </c>
      <c r="L20" s="29">
        <f t="shared" si="2"/>
        <v>24.837</v>
      </c>
      <c r="M20" s="29">
        <f t="shared" si="3"/>
        <v>77.899</v>
      </c>
      <c r="N20" s="13">
        <v>4</v>
      </c>
      <c r="O20" s="30" t="s">
        <v>21</v>
      </c>
    </row>
    <row r="21" spans="1:15" s="1" customFormat="1" ht="30" customHeight="1">
      <c r="A21" s="13">
        <v>18</v>
      </c>
      <c r="B21" s="14" t="s">
        <v>16</v>
      </c>
      <c r="C21" s="13" t="s">
        <v>34</v>
      </c>
      <c r="D21" s="13" t="s">
        <v>35</v>
      </c>
      <c r="E21" s="13" t="s">
        <v>19</v>
      </c>
      <c r="F21" s="13" t="s">
        <v>40</v>
      </c>
      <c r="G21" s="15">
        <v>85.4</v>
      </c>
      <c r="H21" s="13">
        <f t="shared" si="0"/>
        <v>25.62</v>
      </c>
      <c r="I21" s="29">
        <v>69.036</v>
      </c>
      <c r="J21" s="29">
        <f t="shared" si="1"/>
        <v>27.614400000000003</v>
      </c>
      <c r="K21" s="29">
        <v>81.21</v>
      </c>
      <c r="L21" s="29">
        <f t="shared" si="2"/>
        <v>24.362999999999996</v>
      </c>
      <c r="M21" s="29">
        <f t="shared" si="3"/>
        <v>77.59740000000001</v>
      </c>
      <c r="N21" s="13">
        <v>5</v>
      </c>
      <c r="O21" s="30" t="s">
        <v>21</v>
      </c>
    </row>
    <row r="22" spans="1:15" s="1" customFormat="1" ht="30" customHeight="1">
      <c r="A22" s="13">
        <v>19</v>
      </c>
      <c r="B22" s="14" t="s">
        <v>16</v>
      </c>
      <c r="C22" s="13" t="s">
        <v>34</v>
      </c>
      <c r="D22" s="13" t="s">
        <v>35</v>
      </c>
      <c r="E22" s="13" t="s">
        <v>19</v>
      </c>
      <c r="F22" s="13" t="s">
        <v>41</v>
      </c>
      <c r="G22" s="15">
        <v>85.6</v>
      </c>
      <c r="H22" s="13">
        <f t="shared" si="0"/>
        <v>25.679999999999996</v>
      </c>
      <c r="I22" s="29">
        <v>66.064</v>
      </c>
      <c r="J22" s="29">
        <f t="shared" si="1"/>
        <v>26.4256</v>
      </c>
      <c r="K22" s="29">
        <v>83.33</v>
      </c>
      <c r="L22" s="29">
        <f t="shared" si="2"/>
        <v>24.999</v>
      </c>
      <c r="M22" s="29">
        <f t="shared" si="3"/>
        <v>77.10459999999999</v>
      </c>
      <c r="N22" s="13">
        <v>6</v>
      </c>
      <c r="O22" s="30" t="s">
        <v>21</v>
      </c>
    </row>
    <row r="23" spans="1:15" s="1" customFormat="1" ht="30" customHeight="1">
      <c r="A23" s="13">
        <v>20</v>
      </c>
      <c r="B23" s="14" t="s">
        <v>16</v>
      </c>
      <c r="C23" s="13" t="s">
        <v>34</v>
      </c>
      <c r="D23" s="13" t="s">
        <v>35</v>
      </c>
      <c r="E23" s="13" t="s">
        <v>19</v>
      </c>
      <c r="F23" s="13" t="s">
        <v>42</v>
      </c>
      <c r="G23" s="15">
        <v>80.5</v>
      </c>
      <c r="H23" s="13">
        <f t="shared" si="0"/>
        <v>24.15</v>
      </c>
      <c r="I23" s="29">
        <v>68.942</v>
      </c>
      <c r="J23" s="29">
        <f t="shared" si="1"/>
        <v>27.5768</v>
      </c>
      <c r="K23" s="29">
        <v>83.1</v>
      </c>
      <c r="L23" s="29">
        <f t="shared" si="2"/>
        <v>24.929999999999996</v>
      </c>
      <c r="M23" s="29">
        <f t="shared" si="3"/>
        <v>76.65679999999999</v>
      </c>
      <c r="N23" s="13">
        <v>7</v>
      </c>
      <c r="O23" s="30" t="s">
        <v>21</v>
      </c>
    </row>
    <row r="24" spans="1:15" s="1" customFormat="1" ht="30" customHeight="1">
      <c r="A24" s="16">
        <v>21</v>
      </c>
      <c r="B24" s="17" t="s">
        <v>16</v>
      </c>
      <c r="C24" s="16" t="s">
        <v>34</v>
      </c>
      <c r="D24" s="16" t="s">
        <v>35</v>
      </c>
      <c r="E24" s="16" t="s">
        <v>19</v>
      </c>
      <c r="F24" s="16" t="s">
        <v>43</v>
      </c>
      <c r="G24" s="18">
        <v>85.3</v>
      </c>
      <c r="H24" s="16">
        <f t="shared" si="0"/>
        <v>25.59</v>
      </c>
      <c r="I24" s="31">
        <v>64.24000000000001</v>
      </c>
      <c r="J24" s="31">
        <f t="shared" si="1"/>
        <v>25.696000000000005</v>
      </c>
      <c r="K24" s="31">
        <v>83.85</v>
      </c>
      <c r="L24" s="31">
        <f t="shared" si="2"/>
        <v>25.154999999999998</v>
      </c>
      <c r="M24" s="31">
        <f t="shared" si="3"/>
        <v>76.441</v>
      </c>
      <c r="N24" s="16">
        <v>8</v>
      </c>
      <c r="O24" s="32"/>
    </row>
    <row r="25" spans="1:15" s="1" customFormat="1" ht="30" customHeight="1">
      <c r="A25" s="16">
        <v>22</v>
      </c>
      <c r="B25" s="17" t="s">
        <v>16</v>
      </c>
      <c r="C25" s="16" t="s">
        <v>34</v>
      </c>
      <c r="D25" s="16" t="s">
        <v>35</v>
      </c>
      <c r="E25" s="16" t="s">
        <v>19</v>
      </c>
      <c r="F25" s="16" t="s">
        <v>44</v>
      </c>
      <c r="G25" s="18">
        <v>82.6</v>
      </c>
      <c r="H25" s="16">
        <f t="shared" si="0"/>
        <v>24.779999999999998</v>
      </c>
      <c r="I25" s="31">
        <v>65.884</v>
      </c>
      <c r="J25" s="31">
        <f t="shared" si="1"/>
        <v>26.3536</v>
      </c>
      <c r="K25" s="31">
        <v>83.51</v>
      </c>
      <c r="L25" s="31">
        <f t="shared" si="2"/>
        <v>25.053</v>
      </c>
      <c r="M25" s="31">
        <f t="shared" si="3"/>
        <v>76.1866</v>
      </c>
      <c r="N25" s="16">
        <v>9</v>
      </c>
      <c r="O25" s="32"/>
    </row>
    <row r="26" spans="1:15" s="1" customFormat="1" ht="30" customHeight="1">
      <c r="A26" s="16">
        <v>23</v>
      </c>
      <c r="B26" s="17" t="s">
        <v>16</v>
      </c>
      <c r="C26" s="16" t="s">
        <v>34</v>
      </c>
      <c r="D26" s="16" t="s">
        <v>35</v>
      </c>
      <c r="E26" s="16" t="s">
        <v>19</v>
      </c>
      <c r="F26" s="16" t="s">
        <v>45</v>
      </c>
      <c r="G26" s="18">
        <v>83.5</v>
      </c>
      <c r="H26" s="16">
        <f t="shared" si="0"/>
        <v>25.05</v>
      </c>
      <c r="I26" s="31">
        <v>63.19200000000001</v>
      </c>
      <c r="J26" s="31">
        <f t="shared" si="1"/>
        <v>25.276800000000005</v>
      </c>
      <c r="K26" s="31">
        <v>83.35</v>
      </c>
      <c r="L26" s="31">
        <f t="shared" si="2"/>
        <v>25.005</v>
      </c>
      <c r="M26" s="31">
        <f t="shared" si="3"/>
        <v>75.3318</v>
      </c>
      <c r="N26" s="16">
        <v>10</v>
      </c>
      <c r="O26" s="34"/>
    </row>
    <row r="27" spans="1:15" s="1" customFormat="1" ht="30" customHeight="1">
      <c r="A27" s="16">
        <v>24</v>
      </c>
      <c r="B27" s="17" t="s">
        <v>16</v>
      </c>
      <c r="C27" s="16" t="s">
        <v>34</v>
      </c>
      <c r="D27" s="16" t="s">
        <v>35</v>
      </c>
      <c r="E27" s="16" t="s">
        <v>19</v>
      </c>
      <c r="F27" s="16" t="s">
        <v>46</v>
      </c>
      <c r="G27" s="18">
        <v>87.4</v>
      </c>
      <c r="H27" s="16">
        <f t="shared" si="0"/>
        <v>26.220000000000002</v>
      </c>
      <c r="I27" s="31">
        <v>62.256</v>
      </c>
      <c r="J27" s="31">
        <f t="shared" si="1"/>
        <v>24.9024</v>
      </c>
      <c r="K27" s="31">
        <v>79.46</v>
      </c>
      <c r="L27" s="31">
        <f t="shared" si="2"/>
        <v>23.837999999999997</v>
      </c>
      <c r="M27" s="31">
        <f t="shared" si="3"/>
        <v>74.96039999999999</v>
      </c>
      <c r="N27" s="16">
        <v>11</v>
      </c>
      <c r="O27" s="32"/>
    </row>
    <row r="28" spans="1:15" s="1" customFormat="1" ht="30" customHeight="1">
      <c r="A28" s="16">
        <v>25</v>
      </c>
      <c r="B28" s="17" t="s">
        <v>16</v>
      </c>
      <c r="C28" s="16" t="s">
        <v>34</v>
      </c>
      <c r="D28" s="16" t="s">
        <v>35</v>
      </c>
      <c r="E28" s="16" t="s">
        <v>19</v>
      </c>
      <c r="F28" s="16" t="s">
        <v>47</v>
      </c>
      <c r="G28" s="18">
        <v>81.4</v>
      </c>
      <c r="H28" s="16">
        <f t="shared" si="0"/>
        <v>24.42</v>
      </c>
      <c r="I28" s="31">
        <v>67.26400000000001</v>
      </c>
      <c r="J28" s="31">
        <f t="shared" si="1"/>
        <v>26.905600000000007</v>
      </c>
      <c r="K28" s="31">
        <v>78.45</v>
      </c>
      <c r="L28" s="31">
        <f t="shared" si="2"/>
        <v>23.535</v>
      </c>
      <c r="M28" s="31">
        <f t="shared" si="3"/>
        <v>74.8606</v>
      </c>
      <c r="N28" s="16">
        <v>12</v>
      </c>
      <c r="O28" s="32"/>
    </row>
    <row r="29" spans="1:15" s="1" customFormat="1" ht="30" customHeight="1">
      <c r="A29" s="16">
        <v>26</v>
      </c>
      <c r="B29" s="17" t="s">
        <v>16</v>
      </c>
      <c r="C29" s="16" t="s">
        <v>34</v>
      </c>
      <c r="D29" s="16" t="s">
        <v>35</v>
      </c>
      <c r="E29" s="16" t="s">
        <v>19</v>
      </c>
      <c r="F29" s="16" t="s">
        <v>48</v>
      </c>
      <c r="G29" s="18">
        <v>82</v>
      </c>
      <c r="H29" s="16">
        <f t="shared" si="0"/>
        <v>24.599999999999998</v>
      </c>
      <c r="I29" s="31">
        <v>64.852</v>
      </c>
      <c r="J29" s="31">
        <f t="shared" si="1"/>
        <v>25.940800000000003</v>
      </c>
      <c r="K29" s="31">
        <v>80.33</v>
      </c>
      <c r="L29" s="31">
        <f t="shared" si="2"/>
        <v>24.099</v>
      </c>
      <c r="M29" s="31">
        <f t="shared" si="3"/>
        <v>74.63980000000001</v>
      </c>
      <c r="N29" s="16">
        <v>13</v>
      </c>
      <c r="O29" s="32"/>
    </row>
    <row r="30" spans="1:15" s="1" customFormat="1" ht="30" customHeight="1">
      <c r="A30" s="13">
        <v>27</v>
      </c>
      <c r="B30" s="14" t="s">
        <v>16</v>
      </c>
      <c r="C30" s="13" t="s">
        <v>49</v>
      </c>
      <c r="D30" s="13" t="s">
        <v>50</v>
      </c>
      <c r="E30" s="13" t="s">
        <v>51</v>
      </c>
      <c r="F30" s="13" t="s">
        <v>52</v>
      </c>
      <c r="G30" s="15">
        <v>75.8</v>
      </c>
      <c r="H30" s="13">
        <f t="shared" si="0"/>
        <v>22.74</v>
      </c>
      <c r="I30" s="29">
        <v>77.854</v>
      </c>
      <c r="J30" s="29">
        <f t="shared" si="1"/>
        <v>31.1416</v>
      </c>
      <c r="K30" s="29">
        <v>84.62</v>
      </c>
      <c r="L30" s="29">
        <f t="shared" si="2"/>
        <v>25.386</v>
      </c>
      <c r="M30" s="29">
        <f t="shared" si="3"/>
        <v>79.2676</v>
      </c>
      <c r="N30" s="13">
        <v>1</v>
      </c>
      <c r="O30" s="30" t="s">
        <v>21</v>
      </c>
    </row>
    <row r="31" spans="1:15" s="1" customFormat="1" ht="30" customHeight="1">
      <c r="A31" s="16">
        <v>28</v>
      </c>
      <c r="B31" s="17" t="s">
        <v>16</v>
      </c>
      <c r="C31" s="16" t="s">
        <v>49</v>
      </c>
      <c r="D31" s="16" t="s">
        <v>50</v>
      </c>
      <c r="E31" s="16" t="s">
        <v>51</v>
      </c>
      <c r="F31" s="16" t="s">
        <v>53</v>
      </c>
      <c r="G31" s="18">
        <v>80.1</v>
      </c>
      <c r="H31" s="16">
        <f t="shared" si="0"/>
        <v>24.029999999999998</v>
      </c>
      <c r="I31" s="31">
        <v>69.9</v>
      </c>
      <c r="J31" s="31">
        <f t="shared" si="1"/>
        <v>27.960000000000004</v>
      </c>
      <c r="K31" s="31">
        <v>83.87</v>
      </c>
      <c r="L31" s="31">
        <f t="shared" si="2"/>
        <v>25.161</v>
      </c>
      <c r="M31" s="31">
        <f t="shared" si="3"/>
        <v>77.15100000000001</v>
      </c>
      <c r="N31" s="16">
        <v>2</v>
      </c>
      <c r="O31" s="32"/>
    </row>
    <row r="32" spans="1:15" s="1" customFormat="1" ht="30" customHeight="1">
      <c r="A32" s="13">
        <v>29</v>
      </c>
      <c r="B32" s="14" t="s">
        <v>16</v>
      </c>
      <c r="C32" s="13" t="s">
        <v>54</v>
      </c>
      <c r="D32" s="13" t="s">
        <v>55</v>
      </c>
      <c r="E32" s="13" t="s">
        <v>51</v>
      </c>
      <c r="F32" s="13" t="s">
        <v>56</v>
      </c>
      <c r="G32" s="15">
        <v>80.1</v>
      </c>
      <c r="H32" s="13">
        <f t="shared" si="0"/>
        <v>24.029999999999998</v>
      </c>
      <c r="I32" s="29">
        <v>62.876000000000005</v>
      </c>
      <c r="J32" s="29">
        <f t="shared" si="1"/>
        <v>25.150400000000005</v>
      </c>
      <c r="K32" s="29">
        <v>81.12</v>
      </c>
      <c r="L32" s="29">
        <f t="shared" si="2"/>
        <v>24.336000000000002</v>
      </c>
      <c r="M32" s="29">
        <f t="shared" si="3"/>
        <v>73.5164</v>
      </c>
      <c r="N32" s="13">
        <v>1</v>
      </c>
      <c r="O32" s="30" t="s">
        <v>21</v>
      </c>
    </row>
    <row r="33" spans="1:15" s="1" customFormat="1" ht="30" customHeight="1">
      <c r="A33" s="16">
        <v>30</v>
      </c>
      <c r="B33" s="17" t="s">
        <v>16</v>
      </c>
      <c r="C33" s="16" t="s">
        <v>54</v>
      </c>
      <c r="D33" s="16" t="s">
        <v>55</v>
      </c>
      <c r="E33" s="16" t="s">
        <v>51</v>
      </c>
      <c r="F33" s="16" t="s">
        <v>57</v>
      </c>
      <c r="G33" s="18">
        <v>76.5</v>
      </c>
      <c r="H33" s="16">
        <f t="shared" si="0"/>
        <v>22.95</v>
      </c>
      <c r="I33" s="31">
        <v>63.833999999999996</v>
      </c>
      <c r="J33" s="31">
        <f t="shared" si="1"/>
        <v>25.5336</v>
      </c>
      <c r="K33" s="31">
        <v>81.32</v>
      </c>
      <c r="L33" s="31">
        <f t="shared" si="2"/>
        <v>24.395999999999997</v>
      </c>
      <c r="M33" s="31">
        <f t="shared" si="3"/>
        <v>72.8796</v>
      </c>
      <c r="N33" s="16">
        <v>2</v>
      </c>
      <c r="O33" s="32"/>
    </row>
    <row r="34" spans="1:15" s="1" customFormat="1" ht="30" customHeight="1">
      <c r="A34" s="13">
        <v>31</v>
      </c>
      <c r="B34" s="14" t="s">
        <v>16</v>
      </c>
      <c r="C34" s="13" t="s">
        <v>58</v>
      </c>
      <c r="D34" s="13" t="s">
        <v>59</v>
      </c>
      <c r="E34" s="13" t="s">
        <v>51</v>
      </c>
      <c r="F34" s="13" t="s">
        <v>60</v>
      </c>
      <c r="G34" s="15">
        <v>82.2</v>
      </c>
      <c r="H34" s="13">
        <f t="shared" si="0"/>
        <v>24.66</v>
      </c>
      <c r="I34" s="29">
        <v>68.66799999999999</v>
      </c>
      <c r="J34" s="29">
        <f t="shared" si="1"/>
        <v>27.4672</v>
      </c>
      <c r="K34" s="29">
        <v>80.74</v>
      </c>
      <c r="L34" s="29">
        <f t="shared" si="2"/>
        <v>24.221999999999998</v>
      </c>
      <c r="M34" s="29">
        <f t="shared" si="3"/>
        <v>76.3492</v>
      </c>
      <c r="N34" s="13">
        <v>1</v>
      </c>
      <c r="O34" s="30" t="s">
        <v>21</v>
      </c>
    </row>
    <row r="35" spans="1:15" s="1" customFormat="1" ht="30" customHeight="1">
      <c r="A35" s="16">
        <v>32</v>
      </c>
      <c r="B35" s="17" t="s">
        <v>16</v>
      </c>
      <c r="C35" s="16" t="s">
        <v>58</v>
      </c>
      <c r="D35" s="16" t="s">
        <v>59</v>
      </c>
      <c r="E35" s="16" t="s">
        <v>51</v>
      </c>
      <c r="F35" s="16" t="s">
        <v>61</v>
      </c>
      <c r="G35" s="18">
        <v>84.4</v>
      </c>
      <c r="H35" s="16">
        <f t="shared" si="0"/>
        <v>25.32</v>
      </c>
      <c r="I35" s="31">
        <v>66.874</v>
      </c>
      <c r="J35" s="31">
        <f t="shared" si="1"/>
        <v>26.7496</v>
      </c>
      <c r="K35" s="31">
        <v>69</v>
      </c>
      <c r="L35" s="31">
        <f t="shared" si="2"/>
        <v>20.7</v>
      </c>
      <c r="M35" s="31">
        <f t="shared" si="3"/>
        <v>72.7696</v>
      </c>
      <c r="N35" s="16">
        <v>2</v>
      </c>
      <c r="O35" s="32"/>
    </row>
    <row r="36" spans="1:15" s="1" customFormat="1" ht="30" customHeight="1">
      <c r="A36" s="13">
        <v>33</v>
      </c>
      <c r="B36" s="14" t="s">
        <v>16</v>
      </c>
      <c r="C36" s="13" t="s">
        <v>62</v>
      </c>
      <c r="D36" s="13" t="s">
        <v>63</v>
      </c>
      <c r="E36" s="13" t="s">
        <v>51</v>
      </c>
      <c r="F36" s="13" t="s">
        <v>64</v>
      </c>
      <c r="G36" s="15">
        <v>76.8</v>
      </c>
      <c r="H36" s="13">
        <f aca="true" t="shared" si="4" ref="H36:H53">G36*0.3</f>
        <v>23.04</v>
      </c>
      <c r="I36" s="29">
        <v>62.576</v>
      </c>
      <c r="J36" s="29">
        <f aca="true" t="shared" si="5" ref="J36:J53">I36*0.4</f>
        <v>25.0304</v>
      </c>
      <c r="K36" s="29">
        <v>84.76</v>
      </c>
      <c r="L36" s="29">
        <f aca="true" t="shared" si="6" ref="L36:L53">K36*0.3</f>
        <v>25.428</v>
      </c>
      <c r="M36" s="29">
        <f aca="true" t="shared" si="7" ref="M36:M53">G36*0.3+I36*0.4+K36*0.3</f>
        <v>73.4984</v>
      </c>
      <c r="N36" s="13">
        <v>1</v>
      </c>
      <c r="O36" s="30" t="s">
        <v>21</v>
      </c>
    </row>
    <row r="37" spans="1:15" s="1" customFormat="1" ht="30" customHeight="1">
      <c r="A37" s="16">
        <v>34</v>
      </c>
      <c r="B37" s="17" t="s">
        <v>16</v>
      </c>
      <c r="C37" s="16" t="s">
        <v>62</v>
      </c>
      <c r="D37" s="16" t="s">
        <v>63</v>
      </c>
      <c r="E37" s="16" t="s">
        <v>51</v>
      </c>
      <c r="F37" s="16" t="s">
        <v>65</v>
      </c>
      <c r="G37" s="18">
        <v>75</v>
      </c>
      <c r="H37" s="16">
        <f t="shared" si="4"/>
        <v>22.5</v>
      </c>
      <c r="I37" s="31">
        <v>57.582</v>
      </c>
      <c r="J37" s="31">
        <f t="shared" si="5"/>
        <v>23.0328</v>
      </c>
      <c r="K37" s="31">
        <v>84.71</v>
      </c>
      <c r="L37" s="31">
        <f t="shared" si="6"/>
        <v>25.412999999999997</v>
      </c>
      <c r="M37" s="31">
        <f t="shared" si="7"/>
        <v>70.94579999999999</v>
      </c>
      <c r="N37" s="16">
        <v>2</v>
      </c>
      <c r="O37" s="32"/>
    </row>
    <row r="38" spans="1:15" s="1" customFormat="1" ht="30" customHeight="1">
      <c r="A38" s="13">
        <v>35</v>
      </c>
      <c r="B38" s="14" t="s">
        <v>66</v>
      </c>
      <c r="C38" s="13" t="s">
        <v>17</v>
      </c>
      <c r="D38" s="13" t="s">
        <v>67</v>
      </c>
      <c r="E38" s="13" t="s">
        <v>51</v>
      </c>
      <c r="F38" s="13" t="s">
        <v>68</v>
      </c>
      <c r="G38" s="15">
        <v>68.4</v>
      </c>
      <c r="H38" s="13">
        <f t="shared" si="4"/>
        <v>20.52</v>
      </c>
      <c r="I38" s="29">
        <v>68.15</v>
      </c>
      <c r="J38" s="29">
        <f t="shared" si="5"/>
        <v>27.260000000000005</v>
      </c>
      <c r="K38" s="29">
        <v>84.25</v>
      </c>
      <c r="L38" s="29">
        <f t="shared" si="6"/>
        <v>25.275</v>
      </c>
      <c r="M38" s="29">
        <f t="shared" si="7"/>
        <v>73.055</v>
      </c>
      <c r="N38" s="13">
        <v>1</v>
      </c>
      <c r="O38" s="30" t="s">
        <v>21</v>
      </c>
    </row>
    <row r="39" spans="1:15" s="1" customFormat="1" ht="30" customHeight="1">
      <c r="A39" s="16">
        <v>36</v>
      </c>
      <c r="B39" s="17" t="s">
        <v>66</v>
      </c>
      <c r="C39" s="16" t="s">
        <v>17</v>
      </c>
      <c r="D39" s="16" t="s">
        <v>67</v>
      </c>
      <c r="E39" s="16" t="s">
        <v>51</v>
      </c>
      <c r="F39" s="16" t="s">
        <v>69</v>
      </c>
      <c r="G39" s="18">
        <v>73.5</v>
      </c>
      <c r="H39" s="16">
        <f t="shared" si="4"/>
        <v>22.05</v>
      </c>
      <c r="I39" s="31">
        <v>49.156</v>
      </c>
      <c r="J39" s="31">
        <f t="shared" si="5"/>
        <v>19.6624</v>
      </c>
      <c r="K39" s="31">
        <v>66.9</v>
      </c>
      <c r="L39" s="31">
        <f t="shared" si="6"/>
        <v>20.07</v>
      </c>
      <c r="M39" s="31">
        <f t="shared" si="7"/>
        <v>61.7824</v>
      </c>
      <c r="N39" s="16">
        <v>2</v>
      </c>
      <c r="O39" s="32"/>
    </row>
    <row r="40" spans="1:15" s="1" customFormat="1" ht="30" customHeight="1">
      <c r="A40" s="13">
        <v>37</v>
      </c>
      <c r="B40" s="14" t="s">
        <v>66</v>
      </c>
      <c r="C40" s="13" t="s">
        <v>34</v>
      </c>
      <c r="D40" s="13" t="s">
        <v>70</v>
      </c>
      <c r="E40" s="13" t="s">
        <v>51</v>
      </c>
      <c r="F40" s="13" t="s">
        <v>71</v>
      </c>
      <c r="G40" s="15">
        <v>81.6</v>
      </c>
      <c r="H40" s="13">
        <f t="shared" si="4"/>
        <v>24.479999999999997</v>
      </c>
      <c r="I40" s="29">
        <v>64.20599999999999</v>
      </c>
      <c r="J40" s="29">
        <f t="shared" si="5"/>
        <v>25.682399999999998</v>
      </c>
      <c r="K40" s="29">
        <v>83.44</v>
      </c>
      <c r="L40" s="29">
        <f t="shared" si="6"/>
        <v>25.032</v>
      </c>
      <c r="M40" s="29">
        <f t="shared" si="7"/>
        <v>75.19439999999999</v>
      </c>
      <c r="N40" s="13">
        <v>1</v>
      </c>
      <c r="O40" s="30" t="s">
        <v>21</v>
      </c>
    </row>
    <row r="41" spans="1:15" s="1" customFormat="1" ht="30" customHeight="1">
      <c r="A41" s="16">
        <v>38</v>
      </c>
      <c r="B41" s="17" t="s">
        <v>66</v>
      </c>
      <c r="C41" s="16" t="s">
        <v>34</v>
      </c>
      <c r="D41" s="16" t="s">
        <v>70</v>
      </c>
      <c r="E41" s="16" t="s">
        <v>51</v>
      </c>
      <c r="F41" s="16" t="s">
        <v>72</v>
      </c>
      <c r="G41" s="18">
        <v>76.5</v>
      </c>
      <c r="H41" s="16">
        <f t="shared" si="4"/>
        <v>22.95</v>
      </c>
      <c r="I41" s="31">
        <v>43.792</v>
      </c>
      <c r="J41" s="31">
        <f t="shared" si="5"/>
        <v>17.5168</v>
      </c>
      <c r="K41" s="31">
        <v>77.92</v>
      </c>
      <c r="L41" s="31">
        <f t="shared" si="6"/>
        <v>23.376</v>
      </c>
      <c r="M41" s="31">
        <f t="shared" si="7"/>
        <v>63.8428</v>
      </c>
      <c r="N41" s="16">
        <v>2</v>
      </c>
      <c r="O41" s="34"/>
    </row>
    <row r="42" spans="1:15" s="1" customFormat="1" ht="30" customHeight="1">
      <c r="A42" s="13">
        <v>39</v>
      </c>
      <c r="B42" s="14" t="s">
        <v>73</v>
      </c>
      <c r="C42" s="13" t="s">
        <v>17</v>
      </c>
      <c r="D42" s="13" t="s">
        <v>74</v>
      </c>
      <c r="E42" s="13" t="s">
        <v>75</v>
      </c>
      <c r="F42" s="13" t="s">
        <v>76</v>
      </c>
      <c r="G42" s="15">
        <v>86.3</v>
      </c>
      <c r="H42" s="13">
        <f t="shared" si="4"/>
        <v>25.889999999999997</v>
      </c>
      <c r="I42" s="29">
        <v>62.77</v>
      </c>
      <c r="J42" s="29">
        <f t="shared" si="5"/>
        <v>25.108</v>
      </c>
      <c r="K42" s="29">
        <v>85.46</v>
      </c>
      <c r="L42" s="29">
        <f t="shared" si="6"/>
        <v>25.637999999999998</v>
      </c>
      <c r="M42" s="29">
        <f t="shared" si="7"/>
        <v>76.636</v>
      </c>
      <c r="N42" s="13">
        <v>1</v>
      </c>
      <c r="O42" s="30" t="s">
        <v>21</v>
      </c>
    </row>
    <row r="43" spans="1:15" s="1" customFormat="1" ht="30" customHeight="1">
      <c r="A43" s="13">
        <v>40</v>
      </c>
      <c r="B43" s="14" t="s">
        <v>73</v>
      </c>
      <c r="C43" s="13" t="s">
        <v>17</v>
      </c>
      <c r="D43" s="13" t="s">
        <v>74</v>
      </c>
      <c r="E43" s="13" t="s">
        <v>75</v>
      </c>
      <c r="F43" s="13" t="s">
        <v>77</v>
      </c>
      <c r="G43" s="15">
        <v>86.3</v>
      </c>
      <c r="H43" s="13">
        <f t="shared" si="4"/>
        <v>25.889999999999997</v>
      </c>
      <c r="I43" s="29">
        <v>55.524</v>
      </c>
      <c r="J43" s="29">
        <f t="shared" si="5"/>
        <v>22.209600000000002</v>
      </c>
      <c r="K43" s="29">
        <v>82.52</v>
      </c>
      <c r="L43" s="29">
        <f t="shared" si="6"/>
        <v>24.755999999999997</v>
      </c>
      <c r="M43" s="29">
        <f t="shared" si="7"/>
        <v>72.8556</v>
      </c>
      <c r="N43" s="13">
        <v>2</v>
      </c>
      <c r="O43" s="30" t="s">
        <v>21</v>
      </c>
    </row>
    <row r="44" spans="1:15" s="1" customFormat="1" ht="30" customHeight="1">
      <c r="A44" s="13">
        <v>41</v>
      </c>
      <c r="B44" s="14" t="s">
        <v>73</v>
      </c>
      <c r="C44" s="13" t="s">
        <v>17</v>
      </c>
      <c r="D44" s="13" t="s">
        <v>74</v>
      </c>
      <c r="E44" s="13" t="s">
        <v>75</v>
      </c>
      <c r="F44" s="13" t="s">
        <v>78</v>
      </c>
      <c r="G44" s="15">
        <v>74.8</v>
      </c>
      <c r="H44" s="13">
        <f t="shared" si="4"/>
        <v>22.439999999999998</v>
      </c>
      <c r="I44" s="29">
        <v>64.29599999999999</v>
      </c>
      <c r="J44" s="29">
        <f t="shared" si="5"/>
        <v>25.7184</v>
      </c>
      <c r="K44" s="29">
        <v>77.72</v>
      </c>
      <c r="L44" s="29">
        <f t="shared" si="6"/>
        <v>23.316</v>
      </c>
      <c r="M44" s="29">
        <f t="shared" si="7"/>
        <v>71.4744</v>
      </c>
      <c r="N44" s="13">
        <v>3</v>
      </c>
      <c r="O44" s="30" t="s">
        <v>21</v>
      </c>
    </row>
    <row r="45" spans="1:15" s="1" customFormat="1" ht="30" customHeight="1">
      <c r="A45" s="16">
        <v>42</v>
      </c>
      <c r="B45" s="17" t="s">
        <v>73</v>
      </c>
      <c r="C45" s="16" t="s">
        <v>17</v>
      </c>
      <c r="D45" s="16" t="s">
        <v>74</v>
      </c>
      <c r="E45" s="16" t="s">
        <v>75</v>
      </c>
      <c r="F45" s="16" t="s">
        <v>79</v>
      </c>
      <c r="G45" s="18">
        <v>79.9</v>
      </c>
      <c r="H45" s="16">
        <f t="shared" si="4"/>
        <v>23.970000000000002</v>
      </c>
      <c r="I45" s="31">
        <v>58.122</v>
      </c>
      <c r="J45" s="31">
        <f t="shared" si="5"/>
        <v>23.248800000000003</v>
      </c>
      <c r="K45" s="31">
        <v>79.7</v>
      </c>
      <c r="L45" s="31">
        <f t="shared" si="6"/>
        <v>23.91</v>
      </c>
      <c r="M45" s="31">
        <f t="shared" si="7"/>
        <v>71.1288</v>
      </c>
      <c r="N45" s="16">
        <v>4</v>
      </c>
      <c r="O45" s="32"/>
    </row>
    <row r="46" spans="1:15" s="1" customFormat="1" ht="30" customHeight="1">
      <c r="A46" s="16">
        <v>43</v>
      </c>
      <c r="B46" s="17" t="s">
        <v>73</v>
      </c>
      <c r="C46" s="16" t="s">
        <v>17</v>
      </c>
      <c r="D46" s="16" t="s">
        <v>74</v>
      </c>
      <c r="E46" s="16" t="s">
        <v>75</v>
      </c>
      <c r="F46" s="16" t="s">
        <v>80</v>
      </c>
      <c r="G46" s="18">
        <v>79.6</v>
      </c>
      <c r="H46" s="16">
        <f t="shared" si="4"/>
        <v>23.88</v>
      </c>
      <c r="I46" s="31">
        <v>58.034</v>
      </c>
      <c r="J46" s="31">
        <f t="shared" si="5"/>
        <v>23.2136</v>
      </c>
      <c r="K46" s="31">
        <v>77.54</v>
      </c>
      <c r="L46" s="31">
        <f t="shared" si="6"/>
        <v>23.262</v>
      </c>
      <c r="M46" s="31">
        <f t="shared" si="7"/>
        <v>70.3556</v>
      </c>
      <c r="N46" s="16">
        <v>5</v>
      </c>
      <c r="O46" s="32"/>
    </row>
    <row r="47" spans="1:15" s="1" customFormat="1" ht="30" customHeight="1">
      <c r="A47" s="16">
        <v>44</v>
      </c>
      <c r="B47" s="17" t="s">
        <v>73</v>
      </c>
      <c r="C47" s="16" t="s">
        <v>17</v>
      </c>
      <c r="D47" s="16" t="s">
        <v>74</v>
      </c>
      <c r="E47" s="16" t="s">
        <v>75</v>
      </c>
      <c r="F47" s="16" t="s">
        <v>81</v>
      </c>
      <c r="G47" s="18">
        <v>63.1</v>
      </c>
      <c r="H47" s="16">
        <f t="shared" si="4"/>
        <v>18.93</v>
      </c>
      <c r="I47" s="31">
        <v>65.30600000000001</v>
      </c>
      <c r="J47" s="31">
        <f t="shared" si="5"/>
        <v>26.122400000000006</v>
      </c>
      <c r="K47" s="31">
        <v>78.85</v>
      </c>
      <c r="L47" s="31">
        <f t="shared" si="6"/>
        <v>23.654999999999998</v>
      </c>
      <c r="M47" s="31">
        <f t="shared" si="7"/>
        <v>68.7074</v>
      </c>
      <c r="N47" s="16">
        <v>6</v>
      </c>
      <c r="O47" s="32"/>
    </row>
    <row r="48" spans="1:15" s="1" customFormat="1" ht="30" customHeight="1">
      <c r="A48" s="13">
        <v>45</v>
      </c>
      <c r="B48" s="14" t="s">
        <v>73</v>
      </c>
      <c r="C48" s="13" t="s">
        <v>34</v>
      </c>
      <c r="D48" s="13" t="s">
        <v>82</v>
      </c>
      <c r="E48" s="13" t="s">
        <v>75</v>
      </c>
      <c r="F48" s="13" t="s">
        <v>83</v>
      </c>
      <c r="G48" s="15">
        <v>60.8</v>
      </c>
      <c r="H48" s="13">
        <f t="shared" si="4"/>
        <v>18.24</v>
      </c>
      <c r="I48" s="29">
        <v>73.07600000000001</v>
      </c>
      <c r="J48" s="29">
        <f t="shared" si="5"/>
        <v>29.230400000000003</v>
      </c>
      <c r="K48" s="29">
        <v>79.27</v>
      </c>
      <c r="L48" s="29">
        <f t="shared" si="6"/>
        <v>23.781</v>
      </c>
      <c r="M48" s="29">
        <f t="shared" si="7"/>
        <v>71.25139999999999</v>
      </c>
      <c r="N48" s="13">
        <v>1</v>
      </c>
      <c r="O48" s="30" t="s">
        <v>21</v>
      </c>
    </row>
    <row r="49" spans="1:15" s="1" customFormat="1" ht="30" customHeight="1">
      <c r="A49" s="13">
        <v>46</v>
      </c>
      <c r="B49" s="14" t="s">
        <v>73</v>
      </c>
      <c r="C49" s="13" t="s">
        <v>34</v>
      </c>
      <c r="D49" s="13" t="s">
        <v>82</v>
      </c>
      <c r="E49" s="13" t="s">
        <v>75</v>
      </c>
      <c r="F49" s="13" t="s">
        <v>84</v>
      </c>
      <c r="G49" s="15">
        <v>64.6</v>
      </c>
      <c r="H49" s="13">
        <f t="shared" si="4"/>
        <v>19.38</v>
      </c>
      <c r="I49" s="29">
        <v>65.886</v>
      </c>
      <c r="J49" s="29">
        <f t="shared" si="5"/>
        <v>26.3544</v>
      </c>
      <c r="K49" s="29">
        <v>78.77</v>
      </c>
      <c r="L49" s="29">
        <f t="shared" si="6"/>
        <v>23.630999999999997</v>
      </c>
      <c r="M49" s="29">
        <f t="shared" si="7"/>
        <v>69.3654</v>
      </c>
      <c r="N49" s="13">
        <v>2</v>
      </c>
      <c r="O49" s="30" t="s">
        <v>21</v>
      </c>
    </row>
    <row r="50" spans="1:15" s="1" customFormat="1" ht="30" customHeight="1">
      <c r="A50" s="13">
        <v>47</v>
      </c>
      <c r="B50" s="14" t="s">
        <v>73</v>
      </c>
      <c r="C50" s="13" t="s">
        <v>54</v>
      </c>
      <c r="D50" s="13" t="s">
        <v>85</v>
      </c>
      <c r="E50" s="13" t="s">
        <v>51</v>
      </c>
      <c r="F50" s="13" t="s">
        <v>86</v>
      </c>
      <c r="G50" s="15">
        <v>77.5</v>
      </c>
      <c r="H50" s="13">
        <f t="shared" si="4"/>
        <v>23.25</v>
      </c>
      <c r="I50" s="29">
        <v>66.886</v>
      </c>
      <c r="J50" s="29">
        <f t="shared" si="5"/>
        <v>26.7544</v>
      </c>
      <c r="K50" s="29">
        <v>84.46</v>
      </c>
      <c r="L50" s="29">
        <f t="shared" si="6"/>
        <v>25.337999999999997</v>
      </c>
      <c r="M50" s="29">
        <f t="shared" si="7"/>
        <v>75.3424</v>
      </c>
      <c r="N50" s="13">
        <v>1</v>
      </c>
      <c r="O50" s="30" t="s">
        <v>21</v>
      </c>
    </row>
    <row r="51" spans="1:15" s="1" customFormat="1" ht="30" customHeight="1">
      <c r="A51" s="16">
        <v>48</v>
      </c>
      <c r="B51" s="17" t="s">
        <v>73</v>
      </c>
      <c r="C51" s="16" t="s">
        <v>54</v>
      </c>
      <c r="D51" s="16" t="s">
        <v>85</v>
      </c>
      <c r="E51" s="16" t="s">
        <v>51</v>
      </c>
      <c r="F51" s="16" t="s">
        <v>87</v>
      </c>
      <c r="G51" s="18">
        <v>79.2</v>
      </c>
      <c r="H51" s="16">
        <f t="shared" si="4"/>
        <v>23.76</v>
      </c>
      <c r="I51" s="31">
        <v>64.864</v>
      </c>
      <c r="J51" s="31">
        <f t="shared" si="5"/>
        <v>25.945600000000002</v>
      </c>
      <c r="K51" s="31">
        <v>80.92</v>
      </c>
      <c r="L51" s="31">
        <f t="shared" si="6"/>
        <v>24.276</v>
      </c>
      <c r="M51" s="31">
        <f t="shared" si="7"/>
        <v>73.9816</v>
      </c>
      <c r="N51" s="16">
        <v>2</v>
      </c>
      <c r="O51" s="32"/>
    </row>
    <row r="52" spans="1:15" s="1" customFormat="1" ht="30" customHeight="1">
      <c r="A52" s="13">
        <v>49</v>
      </c>
      <c r="B52" s="14" t="s">
        <v>73</v>
      </c>
      <c r="C52" s="13" t="s">
        <v>58</v>
      </c>
      <c r="D52" s="13" t="s">
        <v>88</v>
      </c>
      <c r="E52" s="13" t="s">
        <v>51</v>
      </c>
      <c r="F52" s="13" t="s">
        <v>89</v>
      </c>
      <c r="G52" s="15">
        <v>76.1</v>
      </c>
      <c r="H52" s="13">
        <f t="shared" si="4"/>
        <v>22.83</v>
      </c>
      <c r="I52" s="29">
        <v>71.844</v>
      </c>
      <c r="J52" s="29">
        <f t="shared" si="5"/>
        <v>28.7376</v>
      </c>
      <c r="K52" s="29">
        <v>85.84</v>
      </c>
      <c r="L52" s="29">
        <f t="shared" si="6"/>
        <v>25.752</v>
      </c>
      <c r="M52" s="29">
        <f t="shared" si="7"/>
        <v>77.3196</v>
      </c>
      <c r="N52" s="13">
        <v>1</v>
      </c>
      <c r="O52" s="30" t="s">
        <v>21</v>
      </c>
    </row>
    <row r="53" spans="1:15" s="1" customFormat="1" ht="30" customHeight="1">
      <c r="A53" s="16">
        <v>50</v>
      </c>
      <c r="B53" s="17" t="s">
        <v>73</v>
      </c>
      <c r="C53" s="16" t="s">
        <v>58</v>
      </c>
      <c r="D53" s="16" t="s">
        <v>88</v>
      </c>
      <c r="E53" s="16" t="s">
        <v>51</v>
      </c>
      <c r="F53" s="16" t="s">
        <v>90</v>
      </c>
      <c r="G53" s="18">
        <v>77.8</v>
      </c>
      <c r="H53" s="16">
        <f t="shared" si="4"/>
        <v>23.34</v>
      </c>
      <c r="I53" s="31">
        <v>61.364</v>
      </c>
      <c r="J53" s="31">
        <f t="shared" si="5"/>
        <v>24.5456</v>
      </c>
      <c r="K53" s="31">
        <v>80.08</v>
      </c>
      <c r="L53" s="31">
        <f t="shared" si="6"/>
        <v>24.023999999999997</v>
      </c>
      <c r="M53" s="31">
        <f t="shared" si="7"/>
        <v>71.9096</v>
      </c>
      <c r="N53" s="16">
        <v>2</v>
      </c>
      <c r="O53" s="32"/>
    </row>
  </sheetData>
  <sheetProtection/>
  <autoFilter ref="A3:N53">
    <sortState ref="A4:N53">
      <sortCondition sortBy="value" ref="F4:F53"/>
    </sortState>
  </autoFilter>
  <mergeCells count="13">
    <mergeCell ref="A1:N1"/>
    <mergeCell ref="G2:H2"/>
    <mergeCell ref="I2:J2"/>
    <mergeCell ref="K2:L2"/>
    <mergeCell ref="A2:A3"/>
    <mergeCell ref="B2:B3"/>
    <mergeCell ref="C2:C3"/>
    <mergeCell ref="D2:D3"/>
    <mergeCell ref="E2:E3"/>
    <mergeCell ref="F2:F3"/>
    <mergeCell ref="M2:M3"/>
    <mergeCell ref="N2:N3"/>
    <mergeCell ref="O2:O3"/>
  </mergeCells>
  <printOptions/>
  <pageMargins left="0.2" right="0.12" top="0.2" bottom="0.2" header="0.51" footer="0.51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赳赳熊</cp:lastModifiedBy>
  <cp:lastPrinted>2018-12-12T12:00:50Z</cp:lastPrinted>
  <dcterms:created xsi:type="dcterms:W3CDTF">2018-11-23T06:39:20Z</dcterms:created>
  <dcterms:modified xsi:type="dcterms:W3CDTF">2018-12-13T01:36:08Z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20</vt:lpwstr>
  </property>
  <property fmtid="{D5CDD505-2E9C-101B-9397-08002B2CF9AE}" pid="4" name="KSOProductBuildV">
    <vt:lpwstr>2052-10.1.0.7697</vt:lpwstr>
  </property>
</Properties>
</file>