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3" activeTab="16"/>
  </bookViews>
  <sheets>
    <sheet name="彝语文（160001）" sheetId="1" r:id="rId1"/>
    <sheet name="小学音乐（160002）" sheetId="2" r:id="rId2"/>
    <sheet name="小学美术（160003）" sheetId="3" r:id="rId3"/>
    <sheet name="小学体育（160004）" sheetId="4" r:id="rId4"/>
    <sheet name="小学信息技术（160005）" sheetId="5" r:id="rId5"/>
    <sheet name="乡镇小学语文（160006）" sheetId="6" r:id="rId6"/>
    <sheet name="瓦吉吉村小学语文（160008）" sheetId="7" r:id="rId7"/>
    <sheet name="乡镇小学数学（160007）" sheetId="8" r:id="rId8"/>
    <sheet name="城关小学语文（160009）" sheetId="9" r:id="rId9"/>
    <sheet name="城关小学数学（160011）" sheetId="10" r:id="rId10"/>
    <sheet name="城关小学彝语文（160014）" sheetId="11" r:id="rId11"/>
    <sheet name="县城中学语文（160015）" sheetId="12" r:id="rId12"/>
    <sheet name="乡镇中学彝数学（160025）" sheetId="13" r:id="rId13"/>
    <sheet name="乡镇中学彝物理（160026）" sheetId="14" r:id="rId14"/>
    <sheet name="乡镇中学语文（160029）" sheetId="15" r:id="rId15"/>
    <sheet name="乡镇中学英语（160030）" sheetId="16" r:id="rId16"/>
    <sheet name="乡镇中学数学（160031）" sheetId="17" r:id="rId17"/>
    <sheet name="乡镇中学政治（160035）" sheetId="18" r:id="rId18"/>
  </sheets>
  <definedNames>
    <definedName name="_xlnm.Print_Area" localSheetId="0">'彝语文（160001）'!$A$1:$O$278</definedName>
    <definedName name="_xlnm.Print_Titles" localSheetId="0">'彝语文（160001）'!$1:$3</definedName>
    <definedName name="_xlnm.Print_Area" localSheetId="1">'小学音乐（160002）'!$A$1:$O$11</definedName>
    <definedName name="_xlnm.Print_Titles" localSheetId="1">'小学音乐（160002）'!$1:$3</definedName>
    <definedName name="_xlnm.Print_Area" localSheetId="2">'小学美术（160003）'!$A$1:$O$40</definedName>
    <definedName name="_xlnm.Print_Titles" localSheetId="2">'小学美术（160003）'!$1:$3</definedName>
    <definedName name="_xlnm.Print_Area" localSheetId="3">'小学体育（160004）'!$A$1:$O$44</definedName>
    <definedName name="_xlnm.Print_Titles" localSheetId="3">'小学体育（160004）'!$1:$3</definedName>
    <definedName name="_xlnm.Print_Area" localSheetId="4">'小学信息技术（160005）'!$A$1:$O$29</definedName>
    <definedName name="_xlnm.Print_Titles" localSheetId="4">'小学信息技术（160005）'!$1:$3</definedName>
    <definedName name="_xlnm.Print_Area" localSheetId="5">'乡镇小学语文（160006）'!$A$1:$O$425</definedName>
    <definedName name="_xlnm.Print_Titles" localSheetId="5">'乡镇小学语文（160006）'!$1:$3</definedName>
    <definedName name="_xlnm.Print_Area" localSheetId="6">'瓦吉吉村小学语文（160008）'!$A$1:$O$19</definedName>
    <definedName name="_xlnm.Print_Titles" localSheetId="6">'瓦吉吉村小学语文（160008）'!$1:$3</definedName>
    <definedName name="_xlnm.Print_Area" localSheetId="10">'城关小学彝语文（160014）'!$A$1:$O$22</definedName>
    <definedName name="_xlnm.Print_Titles" localSheetId="10">'城关小学彝语文（160014）'!$1:$3</definedName>
    <definedName name="_xlnm.Print_Area" localSheetId="11">'县城中学语文（160015）'!$A$1:$O$12</definedName>
    <definedName name="_xlnm.Print_Titles" localSheetId="11">'县城中学语文（160015）'!$1:$3</definedName>
    <definedName name="_xlnm.Print_Area" localSheetId="12">'乡镇中学彝数学（160025）'!$A$1:$O$6</definedName>
    <definedName name="_xlnm.Print_Titles" localSheetId="12">'乡镇中学彝数学（160025）'!$1:$3</definedName>
    <definedName name="_xlnm.Print_Area" localSheetId="13">'乡镇中学彝物理（160026）'!$A$1:$O$7</definedName>
    <definedName name="_xlnm.Print_Titles" localSheetId="13">'乡镇中学彝物理（160026）'!$1:$3</definedName>
    <definedName name="_xlnm.Print_Area" localSheetId="14">'乡镇中学语文（160029）'!$A$1:$O$65</definedName>
    <definedName name="_xlnm.Print_Titles" localSheetId="14">'乡镇中学语文（160029）'!$1:$3</definedName>
    <definedName name="_xlnm.Print_Area" localSheetId="15">'乡镇中学英语（160030）'!$A$1:$O$15</definedName>
    <definedName name="_xlnm.Print_Titles" localSheetId="15">'乡镇中学英语（160030）'!$1:$3</definedName>
    <definedName name="_xlnm.Print_Area" localSheetId="16">'乡镇中学数学（160031）'!$A$1:$O$31</definedName>
    <definedName name="_xlnm.Print_Titles" localSheetId="16">'乡镇中学数学（160031）'!$1:$3</definedName>
    <definedName name="_xlnm.Print_Area" localSheetId="17">'乡镇中学政治（160035）'!$A$1:$O$8</definedName>
    <definedName name="_xlnm.Print_Titles" localSheetId="17">'乡镇中学政治（160035）'!$1:$3</definedName>
    <definedName name="_xlnm.Print_Area" localSheetId="7">'乡镇小学数学（160007）'!$A$1:$O$335</definedName>
    <definedName name="_xlnm.Print_Titles" localSheetId="7">'乡镇小学数学（160007）'!$1:$3</definedName>
    <definedName name="_xlnm.Print_Area" localSheetId="8">'城关小学语文（160009）'!$A$1:$O$11</definedName>
    <definedName name="_xlnm.Print_Titles" localSheetId="8">'城关小学语文（160009）'!$1:$4</definedName>
    <definedName name="_xlnm.Print_Area" localSheetId="9">'城关小学数学（160011）'!$A$1:$O$7</definedName>
    <definedName name="_xlnm.Print_Titles" localSheetId="9">'城关小学数学（160011）'!$1:$3</definedName>
  </definedNames>
  <calcPr fullCalcOnLoad="1"/>
</workbook>
</file>

<file path=xl/sharedStrings.xml><?xml version="1.0" encoding="utf-8"?>
<sst xmlns="http://schemas.openxmlformats.org/spreadsheetml/2006/main" count="9579" uniqueCount="3089">
  <si>
    <t>美姑县2018年下半年公开招聘中小学教师（160001）成绩汇总表</t>
  </si>
  <si>
    <t>序号</t>
  </si>
  <si>
    <t>姓名</t>
  </si>
  <si>
    <t>性别</t>
  </si>
  <si>
    <t>职位编号</t>
  </si>
  <si>
    <t>准考证号</t>
  </si>
  <si>
    <t>单位名称</t>
  </si>
  <si>
    <t>职位名称</t>
  </si>
  <si>
    <t>笔试科目</t>
  </si>
  <si>
    <t>笔试成绩</t>
  </si>
  <si>
    <t>政策性加分</t>
  </si>
  <si>
    <t>笔试总成绩</t>
  </si>
  <si>
    <t>笔试成绩排名</t>
  </si>
  <si>
    <t>《教育公共基础》</t>
  </si>
  <si>
    <t>折算成绩</t>
  </si>
  <si>
    <t>《彝语文》</t>
  </si>
  <si>
    <t>1</t>
  </si>
  <si>
    <t>罗伍各莫</t>
  </si>
  <si>
    <t>女</t>
  </si>
  <si>
    <t>8121908010620</t>
  </si>
  <si>
    <t>乡镇小学</t>
  </si>
  <si>
    <t>乡镇小学彝语文</t>
  </si>
  <si>
    <t>83</t>
  </si>
  <si>
    <t>2</t>
  </si>
  <si>
    <t>石以友才</t>
  </si>
  <si>
    <t>男</t>
  </si>
  <si>
    <t>8121908010213</t>
  </si>
  <si>
    <t>66</t>
  </si>
  <si>
    <t>3</t>
  </si>
  <si>
    <t>吉窝拉格</t>
  </si>
  <si>
    <t>8121908010127</t>
  </si>
  <si>
    <t>79</t>
  </si>
  <si>
    <t>4</t>
  </si>
  <si>
    <t>安桂花</t>
  </si>
  <si>
    <t>8121908010202</t>
  </si>
  <si>
    <t>70</t>
  </si>
  <si>
    <t>5</t>
  </si>
  <si>
    <t>阿西莫</t>
  </si>
  <si>
    <t>8121908010125</t>
  </si>
  <si>
    <t>85</t>
  </si>
  <si>
    <t>6</t>
  </si>
  <si>
    <t>曲比牛布</t>
  </si>
  <si>
    <t>8121908010111</t>
  </si>
  <si>
    <t>76</t>
  </si>
  <si>
    <t>7</t>
  </si>
  <si>
    <t>沙马合儿</t>
  </si>
  <si>
    <t>8121908010528</t>
  </si>
  <si>
    <t>71</t>
  </si>
  <si>
    <t>8</t>
  </si>
  <si>
    <t>殷俊</t>
  </si>
  <si>
    <t>8121908010629</t>
  </si>
  <si>
    <t>96</t>
  </si>
  <si>
    <t>9</t>
  </si>
  <si>
    <t>达西格古莫</t>
  </si>
  <si>
    <t>8121908010122</t>
  </si>
  <si>
    <t>90</t>
  </si>
  <si>
    <t>10</t>
  </si>
  <si>
    <t>沙马甘铁</t>
  </si>
  <si>
    <t>8121908010108</t>
  </si>
  <si>
    <t>67</t>
  </si>
  <si>
    <t>11</t>
  </si>
  <si>
    <t>吉吉石布</t>
  </si>
  <si>
    <t>8121908010426</t>
  </si>
  <si>
    <t>56</t>
  </si>
  <si>
    <t>12</t>
  </si>
  <si>
    <t>马燕宁</t>
  </si>
  <si>
    <t>8121908010107</t>
  </si>
  <si>
    <t>64</t>
  </si>
  <si>
    <t>13</t>
  </si>
  <si>
    <t>翁姑木机</t>
  </si>
  <si>
    <t>8121908010208</t>
  </si>
  <si>
    <t>77</t>
  </si>
  <si>
    <t>14</t>
  </si>
  <si>
    <t>毛友布</t>
  </si>
  <si>
    <t>8121908010511</t>
  </si>
  <si>
    <t>15</t>
  </si>
  <si>
    <t>曲比阿牛</t>
  </si>
  <si>
    <t>8121908010604</t>
  </si>
  <si>
    <t>38</t>
  </si>
  <si>
    <t>16</t>
  </si>
  <si>
    <t>安慧珍</t>
  </si>
  <si>
    <t>8121908010523</t>
  </si>
  <si>
    <t>17</t>
  </si>
  <si>
    <t>木帕格布</t>
  </si>
  <si>
    <t>8121908010425</t>
  </si>
  <si>
    <t>73</t>
  </si>
  <si>
    <t>18</t>
  </si>
  <si>
    <t>肖伍呷莫</t>
  </si>
  <si>
    <t>8121908010621</t>
  </si>
  <si>
    <t>87</t>
  </si>
  <si>
    <t>19</t>
  </si>
  <si>
    <t>王超</t>
  </si>
  <si>
    <t>8121908010106</t>
  </si>
  <si>
    <t>20</t>
  </si>
  <si>
    <t>阿比莫尔红</t>
  </si>
  <si>
    <t>8121908010218</t>
  </si>
  <si>
    <t>21</t>
  </si>
  <si>
    <t>卢小勤</t>
  </si>
  <si>
    <t>8121908010211</t>
  </si>
  <si>
    <t>22</t>
  </si>
  <si>
    <t>说其石古</t>
  </si>
  <si>
    <t>8121908010626</t>
  </si>
  <si>
    <t>80</t>
  </si>
  <si>
    <t>23</t>
  </si>
  <si>
    <t>李阿兰</t>
  </si>
  <si>
    <t>8121908010113</t>
  </si>
  <si>
    <t>47</t>
  </si>
  <si>
    <t>24</t>
  </si>
  <si>
    <t>罗洪日呷</t>
  </si>
  <si>
    <t>8121908010615</t>
  </si>
  <si>
    <t>25</t>
  </si>
  <si>
    <t>曲比哈布</t>
  </si>
  <si>
    <t>8121908010526</t>
  </si>
  <si>
    <t>26</t>
  </si>
  <si>
    <t>切吉石则</t>
  </si>
  <si>
    <t>8121908010502</t>
  </si>
  <si>
    <t>78</t>
  </si>
  <si>
    <t>27</t>
  </si>
  <si>
    <t>瓦杂日合</t>
  </si>
  <si>
    <t>8121908010130</t>
  </si>
  <si>
    <t>86</t>
  </si>
  <si>
    <t>28</t>
  </si>
  <si>
    <t>吉克阿公</t>
  </si>
  <si>
    <t>8121908010429</t>
  </si>
  <si>
    <t>84</t>
  </si>
  <si>
    <t>29</t>
  </si>
  <si>
    <t>的惹约呷</t>
  </si>
  <si>
    <t>8121908010420</t>
  </si>
  <si>
    <t>30</t>
  </si>
  <si>
    <t>安晓宁</t>
  </si>
  <si>
    <t>8121908010307</t>
  </si>
  <si>
    <t>31</t>
  </si>
  <si>
    <t>何伍各</t>
  </si>
  <si>
    <t>8121908010410</t>
  </si>
  <si>
    <t>32</t>
  </si>
  <si>
    <t>吉克曲里</t>
  </si>
  <si>
    <t>8121908010424</t>
  </si>
  <si>
    <t>33</t>
  </si>
  <si>
    <t>阿育五坚</t>
  </si>
  <si>
    <t>8121908010220</t>
  </si>
  <si>
    <t>34</t>
  </si>
  <si>
    <t>麦吉伍且</t>
  </si>
  <si>
    <t>8121908010711</t>
  </si>
  <si>
    <t>69</t>
  </si>
  <si>
    <t>35</t>
  </si>
  <si>
    <t>吉勒次拉</t>
  </si>
  <si>
    <t>8121908010508</t>
  </si>
  <si>
    <t>36</t>
  </si>
  <si>
    <t>俄木石普</t>
  </si>
  <si>
    <t>8121908010612</t>
  </si>
  <si>
    <t>37</t>
  </si>
  <si>
    <t>的日石以</t>
  </si>
  <si>
    <t>8121908010519</t>
  </si>
  <si>
    <t>93</t>
  </si>
  <si>
    <t>的日之古</t>
  </si>
  <si>
    <t>8121908010201</t>
  </si>
  <si>
    <t>97</t>
  </si>
  <si>
    <t>39</t>
  </si>
  <si>
    <t>伍美</t>
  </si>
  <si>
    <t>8121908011004</t>
  </si>
  <si>
    <t>小学彝语文教师</t>
  </si>
  <si>
    <t>0</t>
  </si>
  <si>
    <t>40</t>
  </si>
  <si>
    <t>说古作石</t>
  </si>
  <si>
    <t>8121908010230</t>
  </si>
  <si>
    <t>41</t>
  </si>
  <si>
    <t>李晓锋</t>
  </si>
  <si>
    <t>8121908010115</t>
  </si>
  <si>
    <t>42</t>
  </si>
  <si>
    <t>吉克俄惹</t>
  </si>
  <si>
    <t>8121908010128</t>
  </si>
  <si>
    <t>43</t>
  </si>
  <si>
    <t>马兴贵</t>
  </si>
  <si>
    <t>8121908010423</t>
  </si>
  <si>
    <t>44</t>
  </si>
  <si>
    <t>八且日古</t>
  </si>
  <si>
    <t>8121908010616</t>
  </si>
  <si>
    <t>45</t>
  </si>
  <si>
    <t>阿苏木机</t>
  </si>
  <si>
    <t>8121908010305</t>
  </si>
  <si>
    <t>94</t>
  </si>
  <si>
    <t>46</t>
  </si>
  <si>
    <t>尼克日伍</t>
  </si>
  <si>
    <t>8121908010706</t>
  </si>
  <si>
    <t>毛二哥</t>
  </si>
  <si>
    <t>8121908010324</t>
  </si>
  <si>
    <t>48</t>
  </si>
  <si>
    <t>安拉则</t>
  </si>
  <si>
    <t>8121908010509</t>
  </si>
  <si>
    <t>88</t>
  </si>
  <si>
    <t>49</t>
  </si>
  <si>
    <t>吉牛拉批</t>
  </si>
  <si>
    <t>8121908010428</t>
  </si>
  <si>
    <t>50</t>
  </si>
  <si>
    <t>莫洛克达</t>
  </si>
  <si>
    <t>8121908010329</t>
  </si>
  <si>
    <t>51</t>
  </si>
  <si>
    <t>沈志明</t>
  </si>
  <si>
    <t>8121908010314</t>
  </si>
  <si>
    <t>52</t>
  </si>
  <si>
    <t>安日日沙</t>
  </si>
  <si>
    <t>8121908010109</t>
  </si>
  <si>
    <t>53</t>
  </si>
  <si>
    <t>某色呷呷</t>
  </si>
  <si>
    <t>8121908010214</t>
  </si>
  <si>
    <t>54</t>
  </si>
  <si>
    <t>阿西基坡</t>
  </si>
  <si>
    <t>8121908010610</t>
  </si>
  <si>
    <t>91</t>
  </si>
  <si>
    <t>55</t>
  </si>
  <si>
    <t>毛小华</t>
  </si>
  <si>
    <t>8121908010110</t>
  </si>
  <si>
    <t>沙马阿子</t>
  </si>
  <si>
    <t>8121908010402</t>
  </si>
  <si>
    <t>57</t>
  </si>
  <si>
    <t>杨英生莫</t>
  </si>
  <si>
    <t>8121908010902</t>
  </si>
  <si>
    <t>58</t>
  </si>
  <si>
    <t>阿呷克布莫</t>
  </si>
  <si>
    <t>8121908010309</t>
  </si>
  <si>
    <t>59</t>
  </si>
  <si>
    <t>吉佐一布</t>
  </si>
  <si>
    <t>8121908010205</t>
  </si>
  <si>
    <t>60</t>
  </si>
  <si>
    <t>马阿呷</t>
  </si>
  <si>
    <t>8121908010613</t>
  </si>
  <si>
    <t>61</t>
  </si>
  <si>
    <t>阿洛小兵</t>
  </si>
  <si>
    <t>8121908010219</t>
  </si>
  <si>
    <t>62</t>
  </si>
  <si>
    <t>阿余妹妹</t>
  </si>
  <si>
    <t>8121908010627</t>
  </si>
  <si>
    <t>63</t>
  </si>
  <si>
    <t>罗琪锋</t>
  </si>
  <si>
    <t>8121908010813</t>
  </si>
  <si>
    <t>熊取散</t>
  </si>
  <si>
    <t>8121908010320</t>
  </si>
  <si>
    <t>65</t>
  </si>
  <si>
    <t>吉布石哈莫</t>
  </si>
  <si>
    <t>8121908010123</t>
  </si>
  <si>
    <t>沙母伞</t>
  </si>
  <si>
    <t>8121908010204</t>
  </si>
  <si>
    <t>阿约尔布</t>
  </si>
  <si>
    <t>8121908010527</t>
  </si>
  <si>
    <t>68</t>
  </si>
  <si>
    <t>比曲么尔莫</t>
  </si>
  <si>
    <t>8121908010227</t>
  </si>
  <si>
    <t>82</t>
  </si>
  <si>
    <t>肖各昌莫</t>
  </si>
  <si>
    <t>8121908010622</t>
  </si>
  <si>
    <t>阿生阿铁</t>
  </si>
  <si>
    <t>8121908010325</t>
  </si>
  <si>
    <t>切吉尔格</t>
  </si>
  <si>
    <t>8121908010221</t>
  </si>
  <si>
    <t>72</t>
  </si>
  <si>
    <t>阿尔小红</t>
  </si>
  <si>
    <t>8121908010301</t>
  </si>
  <si>
    <t>敌阿木</t>
  </si>
  <si>
    <t>8121908010414</t>
  </si>
  <si>
    <t>74</t>
  </si>
  <si>
    <t>尼苦五合</t>
  </si>
  <si>
    <t>8121908010102</t>
  </si>
  <si>
    <t>75</t>
  </si>
  <si>
    <t>加拉果果莫</t>
  </si>
  <si>
    <t>8121908010702</t>
  </si>
  <si>
    <t>阿育友呷</t>
  </si>
  <si>
    <t>8121908010328</t>
  </si>
  <si>
    <t>92</t>
  </si>
  <si>
    <t>胡东兰</t>
  </si>
  <si>
    <t>8121908010209</t>
  </si>
  <si>
    <t>曲比子萨</t>
  </si>
  <si>
    <t>8121908011018</t>
  </si>
  <si>
    <t>瓦席阿娘</t>
  </si>
  <si>
    <t>8121908010319</t>
  </si>
  <si>
    <t>马优呷</t>
  </si>
  <si>
    <t>8121908010321</t>
  </si>
  <si>
    <t>81</t>
  </si>
  <si>
    <t>杨里阿莫</t>
  </si>
  <si>
    <t>8121908010225</t>
  </si>
  <si>
    <t>沈亚</t>
  </si>
  <si>
    <t>8121908010121</t>
  </si>
  <si>
    <t>马拉里</t>
  </si>
  <si>
    <t>8121908010603</t>
  </si>
  <si>
    <t>杨小华</t>
  </si>
  <si>
    <t>8121908010809</t>
  </si>
  <si>
    <t>许志军</t>
  </si>
  <si>
    <t>8121908010905</t>
  </si>
  <si>
    <t>曲木尔体</t>
  </si>
  <si>
    <t>8121908010316</t>
  </si>
  <si>
    <t>沈晓华</t>
  </si>
  <si>
    <t>8121908010216</t>
  </si>
  <si>
    <t>吉木比有</t>
  </si>
  <si>
    <t>8121908010507</t>
  </si>
  <si>
    <t>95</t>
  </si>
  <si>
    <t>89</t>
  </si>
  <si>
    <t>吉明衣曲</t>
  </si>
  <si>
    <t>8121908010427</t>
  </si>
  <si>
    <t>吉勇</t>
  </si>
  <si>
    <t>8121908010228</t>
  </si>
  <si>
    <t>陈小英</t>
  </si>
  <si>
    <t>8121908010411</t>
  </si>
  <si>
    <t>石一鲁伟</t>
  </si>
  <si>
    <t>8121908010514</t>
  </si>
  <si>
    <t>鲁伍达</t>
  </si>
  <si>
    <t>8121908010614</t>
  </si>
  <si>
    <t>沈健庆</t>
  </si>
  <si>
    <t>8121908010930</t>
  </si>
  <si>
    <t>巴且果果</t>
  </si>
  <si>
    <t>8121908010217</t>
  </si>
  <si>
    <t>日比子组</t>
  </si>
  <si>
    <t>8121908010315</t>
  </si>
  <si>
    <t>米克顶</t>
  </si>
  <si>
    <t>8121908010529</t>
  </si>
  <si>
    <t>98</t>
  </si>
  <si>
    <t>阿尔木牛</t>
  </si>
  <si>
    <t>8121908010503</t>
  </si>
  <si>
    <t>99</t>
  </si>
  <si>
    <t>马珍</t>
  </si>
  <si>
    <t>8121908010401</t>
  </si>
  <si>
    <t>100</t>
  </si>
  <si>
    <t>乃古子各</t>
  </si>
  <si>
    <t>8121908010403</t>
  </si>
  <si>
    <t>101</t>
  </si>
  <si>
    <t>舒梓海</t>
  </si>
  <si>
    <t>8121908010409</t>
  </si>
  <si>
    <t>102</t>
  </si>
  <si>
    <t>阿的尔古</t>
  </si>
  <si>
    <t>8121908010306</t>
  </si>
  <si>
    <t>103</t>
  </si>
  <si>
    <t>哈马拉洛</t>
  </si>
  <si>
    <t>8121908010421</t>
  </si>
  <si>
    <t>104</t>
  </si>
  <si>
    <t>杨阿甲</t>
  </si>
  <si>
    <t>8121908010510</t>
  </si>
  <si>
    <t>105</t>
  </si>
  <si>
    <t>何鹃</t>
  </si>
  <si>
    <t>8121908010918</t>
  </si>
  <si>
    <t>106</t>
  </si>
  <si>
    <t>沈阿呷</t>
  </si>
  <si>
    <t>8121908010118</t>
  </si>
  <si>
    <t>107</t>
  </si>
  <si>
    <t>阿皮达几</t>
  </si>
  <si>
    <t>8121908010608</t>
  </si>
  <si>
    <t>108</t>
  </si>
  <si>
    <t>王伍全</t>
  </si>
  <si>
    <t>8121908010215</t>
  </si>
  <si>
    <t>109</t>
  </si>
  <si>
    <t>米色子拉</t>
  </si>
  <si>
    <t>8121908010605</t>
  </si>
  <si>
    <t>110</t>
  </si>
  <si>
    <t>王波</t>
  </si>
  <si>
    <t>8121908010501</t>
  </si>
  <si>
    <t>111</t>
  </si>
  <si>
    <t>沈慧欣</t>
  </si>
  <si>
    <t>8121908011002</t>
  </si>
  <si>
    <t>112</t>
  </si>
  <si>
    <t>沙马作玲</t>
  </si>
  <si>
    <t>8121908010326</t>
  </si>
  <si>
    <t>113</t>
  </si>
  <si>
    <t>阿呷什洛</t>
  </si>
  <si>
    <t>8121908011013</t>
  </si>
  <si>
    <t>114</t>
  </si>
  <si>
    <t>马布呷</t>
  </si>
  <si>
    <t>8121908010525</t>
  </si>
  <si>
    <t>115</t>
  </si>
  <si>
    <t>肖宁</t>
  </si>
  <si>
    <t>8121908010203</t>
  </si>
  <si>
    <t>116</t>
  </si>
  <si>
    <t>金古木乃</t>
  </si>
  <si>
    <t>8121908010415</t>
  </si>
  <si>
    <t>117</t>
  </si>
  <si>
    <t>陈燕飞</t>
  </si>
  <si>
    <t>8121908010407</t>
  </si>
  <si>
    <t>118</t>
  </si>
  <si>
    <t>肖阿呷</t>
  </si>
  <si>
    <t>8121908010623</t>
  </si>
  <si>
    <t>119</t>
  </si>
  <si>
    <t>马海阿且</t>
  </si>
  <si>
    <t>8121908010516</t>
  </si>
  <si>
    <t>120</t>
  </si>
  <si>
    <t>杨拉格</t>
  </si>
  <si>
    <t>8121908010705</t>
  </si>
  <si>
    <t>121</t>
  </si>
  <si>
    <t>孙静</t>
  </si>
  <si>
    <t>8121908010517</t>
  </si>
  <si>
    <t>122</t>
  </si>
  <si>
    <t>杨史洗</t>
  </si>
  <si>
    <t>8121908010530</t>
  </si>
  <si>
    <t>123</t>
  </si>
  <si>
    <t>米小强</t>
  </si>
  <si>
    <t>8121908010811</t>
  </si>
  <si>
    <t>124</t>
  </si>
  <si>
    <t>米天君</t>
  </si>
  <si>
    <t>8121908010826</t>
  </si>
  <si>
    <t>125</t>
  </si>
  <si>
    <t>勒格莫彦珲</t>
  </si>
  <si>
    <t>8121908010117</t>
  </si>
  <si>
    <t>126</t>
  </si>
  <si>
    <t>马海瓦尔</t>
  </si>
  <si>
    <t>8121908010921</t>
  </si>
  <si>
    <t>127</t>
  </si>
  <si>
    <t>邹健秀</t>
  </si>
  <si>
    <t>8121908010206</t>
  </si>
  <si>
    <t>128</t>
  </si>
  <si>
    <t>杨尔呷</t>
  </si>
  <si>
    <t>8121908010704</t>
  </si>
  <si>
    <t>129</t>
  </si>
  <si>
    <t>安晓燕</t>
  </si>
  <si>
    <t>8121908010506</t>
  </si>
  <si>
    <t>130</t>
  </si>
  <si>
    <t>舍特尔良</t>
  </si>
  <si>
    <t>8121908010405</t>
  </si>
  <si>
    <t>131</t>
  </si>
  <si>
    <t>阿说小红</t>
  </si>
  <si>
    <t>8121908010310</t>
  </si>
  <si>
    <t>132</t>
  </si>
  <si>
    <t>巴青克布</t>
  </si>
  <si>
    <t>8121908010625</t>
  </si>
  <si>
    <t>133</t>
  </si>
  <si>
    <t>赫文高</t>
  </si>
  <si>
    <t>8121908010628</t>
  </si>
  <si>
    <t>134</t>
  </si>
  <si>
    <t>何英</t>
  </si>
  <si>
    <t>8121908010327</t>
  </si>
  <si>
    <t>135</t>
  </si>
  <si>
    <t>白日体</t>
  </si>
  <si>
    <t>8121908010222</t>
  </si>
  <si>
    <t>136</t>
  </si>
  <si>
    <t>曲比比里</t>
  </si>
  <si>
    <t>8121908010212</t>
  </si>
  <si>
    <t>137</t>
  </si>
  <si>
    <t>吕什左</t>
  </si>
  <si>
    <t>8121908010430</t>
  </si>
  <si>
    <t>138</t>
  </si>
  <si>
    <t>阿苏史青</t>
  </si>
  <si>
    <t>8121908010105</t>
  </si>
  <si>
    <t>139</t>
  </si>
  <si>
    <t>木坡张华</t>
  </si>
  <si>
    <t>8121908010207</t>
  </si>
  <si>
    <t>140</t>
  </si>
  <si>
    <t>莫木加</t>
  </si>
  <si>
    <t>8121908010518</t>
  </si>
  <si>
    <t>141</t>
  </si>
  <si>
    <t>吉候立布</t>
  </si>
  <si>
    <t>8121908011017</t>
  </si>
  <si>
    <t>142</t>
  </si>
  <si>
    <t>杜超</t>
  </si>
  <si>
    <t>8121908011024</t>
  </si>
  <si>
    <t>143</t>
  </si>
  <si>
    <t>邓健平</t>
  </si>
  <si>
    <t>8121908011005</t>
  </si>
  <si>
    <t>144</t>
  </si>
  <si>
    <t>李晓祥</t>
  </si>
  <si>
    <t>8121908010312</t>
  </si>
  <si>
    <t>145</t>
  </si>
  <si>
    <t>丰玲娟</t>
  </si>
  <si>
    <t>8121908010906</t>
  </si>
  <si>
    <t>146</t>
  </si>
  <si>
    <t>巴久木干</t>
  </si>
  <si>
    <t>8121908010330</t>
  </si>
  <si>
    <t>147</t>
  </si>
  <si>
    <t>阿于伍哈</t>
  </si>
  <si>
    <t>8121908010416</t>
  </si>
  <si>
    <t>148</t>
  </si>
  <si>
    <t>皮特阿宏</t>
  </si>
  <si>
    <t>8121908010701</t>
  </si>
  <si>
    <t>149</t>
  </si>
  <si>
    <t>三古日布</t>
  </si>
  <si>
    <t xml:space="preserve"> 男</t>
  </si>
  <si>
    <t>8121908010404</t>
  </si>
  <si>
    <t>150</t>
  </si>
  <si>
    <t>阿育木日惹</t>
  </si>
  <si>
    <t>8121908010515</t>
  </si>
  <si>
    <t>151</t>
  </si>
  <si>
    <t>约其拉作</t>
  </si>
  <si>
    <t>8121908010303</t>
  </si>
  <si>
    <t>152</t>
  </si>
  <si>
    <t>尔古木机</t>
  </si>
  <si>
    <t>8121908010609</t>
  </si>
  <si>
    <t>153</t>
  </si>
  <si>
    <t>马杰虹</t>
  </si>
  <si>
    <t>8121908010317</t>
  </si>
  <si>
    <t>154</t>
  </si>
  <si>
    <t>乌尔罗子</t>
  </si>
  <si>
    <t>8121908010801</t>
  </si>
  <si>
    <t>155</t>
  </si>
  <si>
    <t>王海英</t>
  </si>
  <si>
    <t>8121908010807</t>
  </si>
  <si>
    <t>156</t>
  </si>
  <si>
    <t>马比阿几</t>
  </si>
  <si>
    <t>8121908010703</t>
  </si>
  <si>
    <t>157</t>
  </si>
  <si>
    <t>曲比妹妹</t>
  </si>
  <si>
    <t>8121908010114</t>
  </si>
  <si>
    <t>158</t>
  </si>
  <si>
    <t>李林芝</t>
  </si>
  <si>
    <t>8121908011023</t>
  </si>
  <si>
    <t>159</t>
  </si>
  <si>
    <t>吉尔克古</t>
  </si>
  <si>
    <t>8121908010124</t>
  </si>
  <si>
    <t>160</t>
  </si>
  <si>
    <t>吉子说布</t>
  </si>
  <si>
    <t>8121908010302</t>
  </si>
  <si>
    <t>161</t>
  </si>
  <si>
    <t>尔古阿沙</t>
  </si>
  <si>
    <t>8121908010101</t>
  </si>
  <si>
    <t>162</t>
  </si>
  <si>
    <t>李克的</t>
  </si>
  <si>
    <t>8121908010619</t>
  </si>
  <si>
    <t>163</t>
  </si>
  <si>
    <t>杨秀珍</t>
  </si>
  <si>
    <t>8121908010311</t>
  </si>
  <si>
    <t>164</t>
  </si>
  <si>
    <t>阿的阿衣</t>
  </si>
  <si>
    <t>8121908010418</t>
  </si>
  <si>
    <t>165</t>
  </si>
  <si>
    <t>阿克子合</t>
  </si>
  <si>
    <t>8121908010322</t>
  </si>
  <si>
    <t>166</t>
  </si>
  <si>
    <t>陈美</t>
  </si>
  <si>
    <t>8121908010323</t>
  </si>
  <si>
    <t>167</t>
  </si>
  <si>
    <t>牟尔补</t>
  </si>
  <si>
    <t>8121908010606</t>
  </si>
  <si>
    <t>168</t>
  </si>
  <si>
    <t>江玲艳</t>
  </si>
  <si>
    <t>8121908010709</t>
  </si>
  <si>
    <t>169</t>
  </si>
  <si>
    <t>苏阿只</t>
  </si>
  <si>
    <t>8121908010830</t>
  </si>
  <si>
    <t>170</t>
  </si>
  <si>
    <t>马雪</t>
  </si>
  <si>
    <t>8121908010126</t>
  </si>
  <si>
    <t>171</t>
  </si>
  <si>
    <t>海来尔日</t>
  </si>
  <si>
    <t>8121908010304</t>
  </si>
  <si>
    <t>172</t>
  </si>
  <si>
    <t>的金石</t>
  </si>
  <si>
    <t>8121908010624</t>
  </si>
  <si>
    <t>173</t>
  </si>
  <si>
    <t>王海刚</t>
  </si>
  <si>
    <t>8121908011014</t>
  </si>
  <si>
    <t>174</t>
  </si>
  <si>
    <t>阿加作什木</t>
  </si>
  <si>
    <t>8121908010406</t>
  </si>
  <si>
    <t>175</t>
  </si>
  <si>
    <t>阿苦尔地</t>
  </si>
  <si>
    <t>8121908010103</t>
  </si>
  <si>
    <t>176</t>
  </si>
  <si>
    <t>阿坡衣打</t>
  </si>
  <si>
    <t>8121908010308</t>
  </si>
  <si>
    <t>177</t>
  </si>
  <si>
    <t>井子秀英</t>
  </si>
  <si>
    <t>8121908010112</t>
  </si>
  <si>
    <t>178</t>
  </si>
  <si>
    <t>曲木伍坡日</t>
  </si>
  <si>
    <t>8121908010630</t>
  </si>
  <si>
    <t>179</t>
  </si>
  <si>
    <t>赵倩</t>
  </si>
  <si>
    <t>8121908011020</t>
  </si>
  <si>
    <t>180</t>
  </si>
  <si>
    <t>木尔白龙</t>
  </si>
  <si>
    <t>8121908010224</t>
  </si>
  <si>
    <t>181</t>
  </si>
  <si>
    <t>加拉果各</t>
  </si>
  <si>
    <t>8121908010408</t>
  </si>
  <si>
    <t>182</t>
  </si>
  <si>
    <t>李强</t>
  </si>
  <si>
    <t>8121908011006</t>
  </si>
  <si>
    <t>183</t>
  </si>
  <si>
    <t>汪日拉</t>
  </si>
  <si>
    <t>8121908010910</t>
  </si>
  <si>
    <t>184</t>
  </si>
  <si>
    <t>吉伍拉黑</t>
  </si>
  <si>
    <t>8121908010912</t>
  </si>
  <si>
    <t>185</t>
  </si>
  <si>
    <t>的衣沙</t>
  </si>
  <si>
    <t>8121908010413</t>
  </si>
  <si>
    <t>186</t>
  </si>
  <si>
    <t>石一约尾</t>
  </si>
  <si>
    <t>8121908010104</t>
  </si>
  <si>
    <t>187</t>
  </si>
  <si>
    <t>潘虹</t>
  </si>
  <si>
    <t>8121908010522</t>
  </si>
  <si>
    <t>188</t>
  </si>
  <si>
    <t>罗梅</t>
  </si>
  <si>
    <t>8121908010825</t>
  </si>
  <si>
    <t>189</t>
  </si>
  <si>
    <t>马海阿牛</t>
  </si>
  <si>
    <t>8121908010512</t>
  </si>
  <si>
    <t>190</t>
  </si>
  <si>
    <t>阿西学兵</t>
  </si>
  <si>
    <t>8121908010601</t>
  </si>
  <si>
    <t>191</t>
  </si>
  <si>
    <t>史扎你达</t>
  </si>
  <si>
    <t>8121908010120</t>
  </si>
  <si>
    <t>192</t>
  </si>
  <si>
    <t>卢晓玲</t>
  </si>
  <si>
    <t>8121908010318</t>
  </si>
  <si>
    <t>193</t>
  </si>
  <si>
    <t>阿的木果</t>
  </si>
  <si>
    <t>8121908010520</t>
  </si>
  <si>
    <t>194</t>
  </si>
  <si>
    <t>牛枯牛者</t>
  </si>
  <si>
    <t>8121908010602</t>
  </si>
  <si>
    <t>195</t>
  </si>
  <si>
    <t>吕燕</t>
  </si>
  <si>
    <t>8121908010708</t>
  </si>
  <si>
    <t>196</t>
  </si>
  <si>
    <t>代朝丹</t>
  </si>
  <si>
    <t>8121908010904</t>
  </si>
  <si>
    <t>197</t>
  </si>
  <si>
    <t>边克姑</t>
  </si>
  <si>
    <t>8121908011001</t>
  </si>
  <si>
    <t>198</t>
  </si>
  <si>
    <t>阿支阿果</t>
  </si>
  <si>
    <t>8121908010129</t>
  </si>
  <si>
    <t>199</t>
  </si>
  <si>
    <t>沈建龙</t>
  </si>
  <si>
    <t>8121908010808</t>
  </si>
  <si>
    <t>200</t>
  </si>
  <si>
    <t>陈比莫</t>
  </si>
  <si>
    <t>8121908010816</t>
  </si>
  <si>
    <t>201</t>
  </si>
  <si>
    <t>阿都阿呷</t>
  </si>
  <si>
    <t>8121908010707</t>
  </si>
  <si>
    <t>202</t>
  </si>
  <si>
    <t>马比阿依</t>
  </si>
  <si>
    <t>8121908010513</t>
  </si>
  <si>
    <t>203</t>
  </si>
  <si>
    <t>则小芳</t>
  </si>
  <si>
    <t>8121908010903</t>
  </si>
  <si>
    <t>204</t>
  </si>
  <si>
    <t>陈小作</t>
  </si>
  <si>
    <t>8121908010911</t>
  </si>
  <si>
    <t>205</t>
  </si>
  <si>
    <t>阿欧牛布</t>
  </si>
  <si>
    <t>8121908010505</t>
  </si>
  <si>
    <t>206</t>
  </si>
  <si>
    <t>海龙智</t>
  </si>
  <si>
    <t>8121908010817</t>
  </si>
  <si>
    <t>207</t>
  </si>
  <si>
    <t>吉约阿衣</t>
  </si>
  <si>
    <t>8121908010927</t>
  </si>
  <si>
    <t>208</t>
  </si>
  <si>
    <t>苦朴格</t>
  </si>
  <si>
    <t>8121908010229</t>
  </si>
  <si>
    <t>209</t>
  </si>
  <si>
    <t>王英</t>
  </si>
  <si>
    <t>8121908011003</t>
  </si>
  <si>
    <t>210</t>
  </si>
  <si>
    <t>吉木阿衣木</t>
  </si>
  <si>
    <t>8121908011007</t>
  </si>
  <si>
    <t>211</t>
  </si>
  <si>
    <t>阿衣子金</t>
  </si>
  <si>
    <t>8121908011012</t>
  </si>
  <si>
    <t>212</t>
  </si>
  <si>
    <t>吉以石天</t>
  </si>
  <si>
    <t>8121908010521</t>
  </si>
  <si>
    <t>213</t>
  </si>
  <si>
    <t>米小灵</t>
  </si>
  <si>
    <t>8121908010815</t>
  </si>
  <si>
    <t>214</t>
  </si>
  <si>
    <t>阿西木果</t>
  </si>
  <si>
    <t>8121908010915</t>
  </si>
  <si>
    <t>215</t>
  </si>
  <si>
    <t>贾逐呷</t>
  </si>
  <si>
    <t>8121908010818</t>
  </si>
  <si>
    <t>216</t>
  </si>
  <si>
    <t>马海石日</t>
  </si>
  <si>
    <t>8121908010618</t>
  </si>
  <si>
    <t>217</t>
  </si>
  <si>
    <t>沈睿</t>
  </si>
  <si>
    <t>8121908010712</t>
  </si>
  <si>
    <t>218</t>
  </si>
  <si>
    <t>马海阿英</t>
  </si>
  <si>
    <t>8121908010412</t>
  </si>
  <si>
    <t>219</t>
  </si>
  <si>
    <t>孙海智</t>
  </si>
  <si>
    <t>8121908010116</t>
  </si>
  <si>
    <t>220</t>
  </si>
  <si>
    <t>约其医生</t>
  </si>
  <si>
    <t>8121908011016</t>
  </si>
  <si>
    <t>221</t>
  </si>
  <si>
    <t>白尔体</t>
  </si>
  <si>
    <t>8121908010417</t>
  </si>
  <si>
    <t>222</t>
  </si>
  <si>
    <t>马海琼</t>
  </si>
  <si>
    <t>8121908010804</t>
  </si>
  <si>
    <t>223</t>
  </si>
  <si>
    <t>马阿果</t>
  </si>
  <si>
    <t>8121908010226</t>
  </si>
  <si>
    <t>224</t>
  </si>
  <si>
    <t>沙马石日</t>
  </si>
  <si>
    <t>8121908010607</t>
  </si>
  <si>
    <t>225</t>
  </si>
  <si>
    <t>王克落</t>
  </si>
  <si>
    <t>8121908010819</t>
  </si>
  <si>
    <t>226</t>
  </si>
  <si>
    <t>且三伍加</t>
  </si>
  <si>
    <t>8121908010524</t>
  </si>
  <si>
    <t>227</t>
  </si>
  <si>
    <t>杨伍甲</t>
  </si>
  <si>
    <t>8121908010313</t>
  </si>
  <si>
    <t>228</t>
  </si>
  <si>
    <t>马海曲则惹</t>
  </si>
  <si>
    <t>8121908010923</t>
  </si>
  <si>
    <t>229</t>
  </si>
  <si>
    <t>阿的木格</t>
  </si>
  <si>
    <t>8121908010925</t>
  </si>
  <si>
    <t>230</t>
  </si>
  <si>
    <t>吉能阿牛</t>
  </si>
  <si>
    <t>8121908010929</t>
  </si>
  <si>
    <t>231</t>
  </si>
  <si>
    <t>尔古伍呷</t>
  </si>
  <si>
    <t>8121908010419</t>
  </si>
  <si>
    <t>232</t>
  </si>
  <si>
    <t>江文芬</t>
  </si>
  <si>
    <t>8121908010119</t>
  </si>
  <si>
    <t>233</t>
  </si>
  <si>
    <t>马云新</t>
  </si>
  <si>
    <t>8121908010803</t>
  </si>
  <si>
    <t>234</t>
  </si>
  <si>
    <t>罗万辉</t>
  </si>
  <si>
    <t>8121908010901</t>
  </si>
  <si>
    <t>235</t>
  </si>
  <si>
    <t>吉木子布</t>
  </si>
  <si>
    <t>8121908011019</t>
  </si>
  <si>
    <t>236</t>
  </si>
  <si>
    <t>吉克依布</t>
  </si>
  <si>
    <t>8121908011021</t>
  </si>
  <si>
    <t>237</t>
  </si>
  <si>
    <t>唐布吉</t>
  </si>
  <si>
    <t>8121908010805</t>
  </si>
  <si>
    <t>238</t>
  </si>
  <si>
    <t>杨国福</t>
  </si>
  <si>
    <t>8121908010806</t>
  </si>
  <si>
    <t>239</t>
  </si>
  <si>
    <t>沙马古且</t>
  </si>
  <si>
    <t>8121908011009</t>
  </si>
  <si>
    <t>240</t>
  </si>
  <si>
    <t>沙金华</t>
  </si>
  <si>
    <t>8121908010827</t>
  </si>
  <si>
    <t>241</t>
  </si>
  <si>
    <t>李林</t>
  </si>
  <si>
    <t>8121908010210</t>
  </si>
  <si>
    <t>-1</t>
  </si>
  <si>
    <t>缺考</t>
  </si>
  <si>
    <t>242</t>
  </si>
  <si>
    <t>丰龙云</t>
  </si>
  <si>
    <t>8121908010223</t>
  </si>
  <si>
    <t>243</t>
  </si>
  <si>
    <t>江明强</t>
  </si>
  <si>
    <t>8121908010504</t>
  </si>
  <si>
    <t>244</t>
  </si>
  <si>
    <t>罗翊</t>
  </si>
  <si>
    <t>8121908010611</t>
  </si>
  <si>
    <t>245</t>
  </si>
  <si>
    <t>马海石布</t>
  </si>
  <si>
    <t>8121908010617</t>
  </si>
  <si>
    <t>246</t>
  </si>
  <si>
    <t>麦吉克地莫</t>
  </si>
  <si>
    <t>8121908010710</t>
  </si>
  <si>
    <t>247</t>
  </si>
  <si>
    <t>吉巴里作</t>
  </si>
  <si>
    <t>8121908010802</t>
  </si>
  <si>
    <t>248</t>
  </si>
  <si>
    <t>陈伍呷</t>
  </si>
  <si>
    <t>8121908010810</t>
  </si>
  <si>
    <t>249</t>
  </si>
  <si>
    <t>马巫牛</t>
  </si>
  <si>
    <t>8121908010812</t>
  </si>
  <si>
    <t>250</t>
  </si>
  <si>
    <t>王芳</t>
  </si>
  <si>
    <t>8121908010814</t>
  </si>
  <si>
    <t>251</t>
  </si>
  <si>
    <t>王军</t>
  </si>
  <si>
    <t>8121908010820</t>
  </si>
  <si>
    <t>252</t>
  </si>
  <si>
    <t>沙小平</t>
  </si>
  <si>
    <t>8121908010821</t>
  </si>
  <si>
    <t>253</t>
  </si>
  <si>
    <t>马日勇</t>
  </si>
  <si>
    <t>8121908010822</t>
  </si>
  <si>
    <t>254</t>
  </si>
  <si>
    <t>何湖卡</t>
  </si>
  <si>
    <t>8121908010823</t>
  </si>
  <si>
    <t>255</t>
  </si>
  <si>
    <t>马福权</t>
  </si>
  <si>
    <t>8121908010824</t>
  </si>
  <si>
    <t>256</t>
  </si>
  <si>
    <t>刘加甲</t>
  </si>
  <si>
    <t>8121908010828</t>
  </si>
  <si>
    <t>257</t>
  </si>
  <si>
    <t>米春兰</t>
  </si>
  <si>
    <t>8121908010829</t>
  </si>
  <si>
    <t>258</t>
  </si>
  <si>
    <t>沙宗亮</t>
  </si>
  <si>
    <t>8121908010907</t>
  </si>
  <si>
    <t>259</t>
  </si>
  <si>
    <t>肖文秀</t>
  </si>
  <si>
    <t>8121908010908</t>
  </si>
  <si>
    <t>260</t>
  </si>
  <si>
    <t>李洪超</t>
  </si>
  <si>
    <t>8121908010909</t>
  </si>
  <si>
    <t>261</t>
  </si>
  <si>
    <t>马么只色</t>
  </si>
  <si>
    <t>8121908010913</t>
  </si>
  <si>
    <t>262</t>
  </si>
  <si>
    <t>白衣作</t>
  </si>
  <si>
    <t>8121908010914</t>
  </si>
  <si>
    <t>263</t>
  </si>
  <si>
    <t>罗华</t>
  </si>
  <si>
    <t>8121908010916</t>
  </si>
  <si>
    <t>264</t>
  </si>
  <si>
    <t>土比日木</t>
  </si>
  <si>
    <t>8121908010917</t>
  </si>
  <si>
    <t>265</t>
  </si>
  <si>
    <t>沙青青</t>
  </si>
  <si>
    <t>8121908010919</t>
  </si>
  <si>
    <t>266</t>
  </si>
  <si>
    <t>龙建超</t>
  </si>
  <si>
    <t>8121908010920</t>
  </si>
  <si>
    <t>267</t>
  </si>
  <si>
    <t>尔古哈体</t>
  </si>
  <si>
    <t>8121908010922</t>
  </si>
  <si>
    <t>268</t>
  </si>
  <si>
    <t>黑日尔古</t>
  </si>
  <si>
    <t>8121908010924</t>
  </si>
  <si>
    <t>269</t>
  </si>
  <si>
    <t>阿约木呷</t>
  </si>
  <si>
    <t>8121908010926</t>
  </si>
  <si>
    <t>270</t>
  </si>
  <si>
    <t>古次五牛莫</t>
  </si>
  <si>
    <t>8121908010928</t>
  </si>
  <si>
    <t>271</t>
  </si>
  <si>
    <t>潘车打</t>
  </si>
  <si>
    <t>8121908011008</t>
  </si>
  <si>
    <t>272</t>
  </si>
  <si>
    <t>阿约伟足</t>
  </si>
  <si>
    <t>8121908011010</t>
  </si>
  <si>
    <t>273</t>
  </si>
  <si>
    <t>拉哈</t>
  </si>
  <si>
    <t>8121908011011</t>
  </si>
  <si>
    <t>274</t>
  </si>
  <si>
    <t>海来拉体</t>
  </si>
  <si>
    <t>8121908011015</t>
  </si>
  <si>
    <t>275</t>
  </si>
  <si>
    <t>熊娟娟</t>
  </si>
  <si>
    <t>8121908011022</t>
  </si>
  <si>
    <t>美姑县2018年下半年公开招聘中小学教师（160002）成绩汇总表</t>
  </si>
  <si>
    <t>姓  名</t>
  </si>
  <si>
    <t>泽旺妹</t>
  </si>
  <si>
    <t>8121908011026</t>
  </si>
  <si>
    <t>小学音乐教师</t>
  </si>
  <si>
    <t>阿尔吃者</t>
  </si>
  <si>
    <t>8121908011101</t>
  </si>
  <si>
    <t>杨玲</t>
  </si>
  <si>
    <t>8121908011102</t>
  </si>
  <si>
    <t>沈琳</t>
  </si>
  <si>
    <t>8121908011030</t>
  </si>
  <si>
    <t>罗燕</t>
  </si>
  <si>
    <t>8121908011029</t>
  </si>
  <si>
    <t>朱家亿</t>
  </si>
  <si>
    <t>8121908011025</t>
  </si>
  <si>
    <t>益呷拉姆</t>
  </si>
  <si>
    <t>8121908011027</t>
  </si>
  <si>
    <t>依伙牛牛莫</t>
  </si>
  <si>
    <t>8121908011028</t>
  </si>
  <si>
    <t>美姑县2018年下半年公开招聘中小学教师（160003）成绩汇总表</t>
  </si>
  <si>
    <t>姜发蓉</t>
  </si>
  <si>
    <t>8121908011109</t>
  </si>
  <si>
    <t>小学美术教师</t>
  </si>
  <si>
    <t>曹清泉</t>
  </si>
  <si>
    <t>8121908011209</t>
  </si>
  <si>
    <t>赵发雄</t>
  </si>
  <si>
    <t>8121908011122</t>
  </si>
  <si>
    <t>海来石伍</t>
  </si>
  <si>
    <t>8121908011206</t>
  </si>
  <si>
    <t>王玉龙</t>
  </si>
  <si>
    <t>8121908011108</t>
  </si>
  <si>
    <t>许鹏</t>
  </si>
  <si>
    <t>8121908011110</t>
  </si>
  <si>
    <t>邓珠</t>
  </si>
  <si>
    <t>8121908011112</t>
  </si>
  <si>
    <t>马比日且</t>
  </si>
  <si>
    <t>8121908011121</t>
  </si>
  <si>
    <t>阿都阿妞</t>
  </si>
  <si>
    <t>8121908011128</t>
  </si>
  <si>
    <t>沈学东</t>
  </si>
  <si>
    <t>8121908011119</t>
  </si>
  <si>
    <t>马昌建</t>
  </si>
  <si>
    <t>8121908011107</t>
  </si>
  <si>
    <t>阿毕拉千</t>
  </si>
  <si>
    <t>8121908011124</t>
  </si>
  <si>
    <t>吉古衣古</t>
  </si>
  <si>
    <t>8121908011208</t>
  </si>
  <si>
    <t>李庭瑶</t>
  </si>
  <si>
    <t>8121908011113</t>
  </si>
  <si>
    <t>罗各尔里</t>
  </si>
  <si>
    <t>8121908011126</t>
  </si>
  <si>
    <t>克日伍芝</t>
  </si>
  <si>
    <t>8121908011127</t>
  </si>
  <si>
    <t>彭长玉</t>
  </si>
  <si>
    <t>8121908011105</t>
  </si>
  <si>
    <t>阿都拉则</t>
  </si>
  <si>
    <t>8121908011125</t>
  </si>
  <si>
    <t>罗花</t>
  </si>
  <si>
    <t>8121908011117</t>
  </si>
  <si>
    <t>阿吾比惹</t>
  </si>
  <si>
    <t>8121908011120</t>
  </si>
  <si>
    <t>海来古洗</t>
  </si>
  <si>
    <t>8121908011204</t>
  </si>
  <si>
    <t>孙子尔日</t>
  </si>
  <si>
    <t>8121908011118</t>
  </si>
  <si>
    <t>吉林冬梅</t>
  </si>
  <si>
    <t>8121908011103</t>
  </si>
  <si>
    <t>马黑彝巫</t>
  </si>
  <si>
    <t>8121908011104</t>
  </si>
  <si>
    <t>曹爱玲</t>
  </si>
  <si>
    <t>8121908011106</t>
  </si>
  <si>
    <t>格西若玛</t>
  </si>
  <si>
    <t>8121908011111</t>
  </si>
  <si>
    <t>林晓怡</t>
  </si>
  <si>
    <t>8121908011114</t>
  </si>
  <si>
    <t>邱阿各</t>
  </si>
  <si>
    <t>8121908011115</t>
  </si>
  <si>
    <t>杨晓凤</t>
  </si>
  <si>
    <t>8121908011116</t>
  </si>
  <si>
    <t>彭金华</t>
  </si>
  <si>
    <t>8121908011123</t>
  </si>
  <si>
    <t>刘芳</t>
  </si>
  <si>
    <t>8121908011129</t>
  </si>
  <si>
    <t>吉吉拉里</t>
  </si>
  <si>
    <t>8121908011130</t>
  </si>
  <si>
    <t>海来曲乌</t>
  </si>
  <si>
    <t>8121908011201</t>
  </si>
  <si>
    <t>海来马里</t>
  </si>
  <si>
    <t>8121908011202</t>
  </si>
  <si>
    <t>乌努晓琴</t>
  </si>
  <si>
    <t>8121908011203</t>
  </si>
  <si>
    <t>阿都维机</t>
  </si>
  <si>
    <t>8121908011205</t>
  </si>
  <si>
    <t>吉拿洛洛</t>
  </si>
  <si>
    <t>8121908011207</t>
  </si>
  <si>
    <t>美姑县2018年下半年公开招聘中小学教师（160004）成绩汇总表</t>
  </si>
  <si>
    <t>依合克日</t>
  </si>
  <si>
    <t>8121908011307</t>
  </si>
  <si>
    <t>小学体育教师</t>
  </si>
  <si>
    <t>苏雄林</t>
  </si>
  <si>
    <t>8121908011211</t>
  </si>
  <si>
    <t>沈钶</t>
  </si>
  <si>
    <t>8121908011303</t>
  </si>
  <si>
    <t>苏珍发</t>
  </si>
  <si>
    <t>8121908011213</t>
  </si>
  <si>
    <t>行则吉哈</t>
  </si>
  <si>
    <t>8121908011314</t>
  </si>
  <si>
    <t>海来达土</t>
  </si>
  <si>
    <t>8121908011312</t>
  </si>
  <si>
    <t>吉克阿洪</t>
  </si>
  <si>
    <t>8121908011215</t>
  </si>
  <si>
    <t>郝长春</t>
  </si>
  <si>
    <t>8121908011221</t>
  </si>
  <si>
    <t>泽旺玛</t>
  </si>
  <si>
    <t>8121908011224</t>
  </si>
  <si>
    <t>安君宝</t>
  </si>
  <si>
    <t>8121908011210</t>
  </si>
  <si>
    <t>杨家泉</t>
  </si>
  <si>
    <t>8121908011214</t>
  </si>
  <si>
    <t>杨泰归</t>
  </si>
  <si>
    <t>8121908011304</t>
  </si>
  <si>
    <t>马沙依铁</t>
  </si>
  <si>
    <t>8121908011316</t>
  </si>
  <si>
    <t>高金山</t>
  </si>
  <si>
    <t>8121908011301</t>
  </si>
  <si>
    <t>叶石拉美</t>
  </si>
  <si>
    <t>8121908011219</t>
  </si>
  <si>
    <t>吉木拉惹</t>
  </si>
  <si>
    <t>8121908011226</t>
  </si>
  <si>
    <t>沙马衣洛</t>
  </si>
  <si>
    <t>8121908011319</t>
  </si>
  <si>
    <t>杨阿撒</t>
  </si>
  <si>
    <t>8121908011227</t>
  </si>
  <si>
    <t>罗成</t>
  </si>
  <si>
    <t>8121908011230</t>
  </si>
  <si>
    <t>严拿罗波</t>
  </si>
  <si>
    <t>8121908011216</t>
  </si>
  <si>
    <t>吕小波</t>
  </si>
  <si>
    <t>8121908011225</t>
  </si>
  <si>
    <t>沈华</t>
  </si>
  <si>
    <t>8121908011310</t>
  </si>
  <si>
    <t>确么小龙</t>
  </si>
  <si>
    <t>8121908011318</t>
  </si>
  <si>
    <t>阿别五沙</t>
  </si>
  <si>
    <t>8121908011308</t>
  </si>
  <si>
    <t>张瑜</t>
  </si>
  <si>
    <t>8121908011223</t>
  </si>
  <si>
    <t>罗晓平</t>
  </si>
  <si>
    <t>8121908011315</t>
  </si>
  <si>
    <t>毛长华</t>
  </si>
  <si>
    <t>8121908011228</t>
  </si>
  <si>
    <t>马辉</t>
  </si>
  <si>
    <t>8121908011302</t>
  </si>
  <si>
    <t>毛军</t>
  </si>
  <si>
    <t>8121908011222</t>
  </si>
  <si>
    <t>吉木李强</t>
  </si>
  <si>
    <t>8121908011217</t>
  </si>
  <si>
    <t>邓嘉庆</t>
  </si>
  <si>
    <t>8121908011220</t>
  </si>
  <si>
    <t>兔师宇</t>
  </si>
  <si>
    <t>8121908011305</t>
  </si>
  <si>
    <t>阿基阿杰</t>
  </si>
  <si>
    <t>8121908011306</t>
  </si>
  <si>
    <t>绵绵小军</t>
  </si>
  <si>
    <t>8121908011218</t>
  </si>
  <si>
    <t>熊布度</t>
  </si>
  <si>
    <t>8121908011320</t>
  </si>
  <si>
    <t>胡俊</t>
  </si>
  <si>
    <t>8121908011212</t>
  </si>
  <si>
    <t>安荣斌</t>
  </si>
  <si>
    <t>8121908011229</t>
  </si>
  <si>
    <t>孙鹏</t>
  </si>
  <si>
    <t>8121908011309</t>
  </si>
  <si>
    <t>谢曲补</t>
  </si>
  <si>
    <t>8121908011311</t>
  </si>
  <si>
    <t>欧比古一</t>
  </si>
  <si>
    <t>8121908011313</t>
  </si>
  <si>
    <t>曲比拉克</t>
  </si>
  <si>
    <t>8121908011317</t>
  </si>
  <si>
    <t>美姑县2018年下半年公开招聘中小学教师（160005）成绩汇总表</t>
  </si>
  <si>
    <t>吉根有色</t>
  </si>
  <si>
    <t>8121908011325</t>
  </si>
  <si>
    <t>小学信息技术教师</t>
  </si>
  <si>
    <t>吉伍长明</t>
  </si>
  <si>
    <t>8121908011404</t>
  </si>
  <si>
    <t>阿都九铁</t>
  </si>
  <si>
    <t>8121908011410</t>
  </si>
  <si>
    <t>惹格石布</t>
  </si>
  <si>
    <t>8121908011408</t>
  </si>
  <si>
    <t>李沛霞</t>
  </si>
  <si>
    <t>8121908011405</t>
  </si>
  <si>
    <t>吉施史且</t>
  </si>
  <si>
    <t>8121908011329</t>
  </si>
  <si>
    <t>陈思佑</t>
  </si>
  <si>
    <t>8121908011322</t>
  </si>
  <si>
    <t>马琼秀</t>
  </si>
  <si>
    <t>8121908011327</t>
  </si>
  <si>
    <t>吉海高军</t>
  </si>
  <si>
    <t>8121908011414</t>
  </si>
  <si>
    <t>马海阿格</t>
  </si>
  <si>
    <t>8121908011402</t>
  </si>
  <si>
    <t>古雄聪</t>
  </si>
  <si>
    <t>8121908011406</t>
  </si>
  <si>
    <t>肖世美</t>
  </si>
  <si>
    <t>8121908011328</t>
  </si>
  <si>
    <t>佘洛子提</t>
  </si>
  <si>
    <t>8121908011321</t>
  </si>
  <si>
    <t>毛小兵</t>
  </si>
  <si>
    <t>8121908011326</t>
  </si>
  <si>
    <t>欧强</t>
  </si>
  <si>
    <t>8121908011412</t>
  </si>
  <si>
    <t>贾源浩</t>
  </si>
  <si>
    <t>8121908011413</t>
  </si>
  <si>
    <t>马小兰</t>
  </si>
  <si>
    <t>8121908011409</t>
  </si>
  <si>
    <t>甲来伍沙</t>
  </si>
  <si>
    <t>8121908011407</t>
  </si>
  <si>
    <t>王金鑫</t>
  </si>
  <si>
    <t>8121908011323</t>
  </si>
  <si>
    <t>马瓦哈惹</t>
  </si>
  <si>
    <t>8121908011324</t>
  </si>
  <si>
    <t>莫色五支</t>
  </si>
  <si>
    <t>8121908010713</t>
  </si>
  <si>
    <t>张贳信</t>
  </si>
  <si>
    <t>8121908011415</t>
  </si>
  <si>
    <t>吉能吉哈</t>
  </si>
  <si>
    <t>8121908011401</t>
  </si>
  <si>
    <t>孙吞日古</t>
  </si>
  <si>
    <t>8121908011403</t>
  </si>
  <si>
    <t>王雄</t>
  </si>
  <si>
    <t>8121908011330</t>
  </si>
  <si>
    <t>吉克乌子</t>
  </si>
  <si>
    <t>8121908011411</t>
  </si>
  <si>
    <t>美姑县2018年下半年公开招聘中小学教师（160006）成绩汇总表</t>
  </si>
  <si>
    <t>吉拉拉日</t>
  </si>
  <si>
    <t>8121908012604</t>
  </si>
  <si>
    <t>小学语文教师</t>
  </si>
  <si>
    <t>所铁依子</t>
  </si>
  <si>
    <t>8121908012306</t>
  </si>
  <si>
    <t>石一金作</t>
  </si>
  <si>
    <t>8121908012225</t>
  </si>
  <si>
    <t>沙马衣布</t>
  </si>
  <si>
    <t>8121908012623</t>
  </si>
  <si>
    <t>马海乌明</t>
  </si>
  <si>
    <t>8121908012624</t>
  </si>
  <si>
    <t>恩扎金曲</t>
  </si>
  <si>
    <t>8121908012504</t>
  </si>
  <si>
    <t>吉则阿干</t>
  </si>
  <si>
    <t>8121908012611</t>
  </si>
  <si>
    <t>达别晓芳</t>
  </si>
  <si>
    <t>8121908012705</t>
  </si>
  <si>
    <t>马海石千</t>
  </si>
  <si>
    <t>8121908012404</t>
  </si>
  <si>
    <t>刘巴阿叶</t>
  </si>
  <si>
    <t>8121908012429</t>
  </si>
  <si>
    <t>阿苏拉松</t>
  </si>
  <si>
    <t>8121908012517</t>
  </si>
  <si>
    <t>桔候古夫</t>
  </si>
  <si>
    <t>8121908012308</t>
  </si>
  <si>
    <t>马超</t>
  </si>
  <si>
    <t>8121908012502</t>
  </si>
  <si>
    <t>曲比曲左</t>
  </si>
  <si>
    <t>8121908012516</t>
  </si>
  <si>
    <t>曲比小琼</t>
  </si>
  <si>
    <t>8121908012615</t>
  </si>
  <si>
    <t>吉则石子</t>
  </si>
  <si>
    <t>8121908012702</t>
  </si>
  <si>
    <t>沙马叶者</t>
  </si>
  <si>
    <t>8121908011612</t>
  </si>
  <si>
    <t>吉库阿明</t>
  </si>
  <si>
    <t>8121908012022</t>
  </si>
  <si>
    <t>沙马布日</t>
  </si>
  <si>
    <t>8121908012101</t>
  </si>
  <si>
    <t>曲么曲铁</t>
  </si>
  <si>
    <t>8121908012117</t>
  </si>
  <si>
    <t>石扎米米</t>
  </si>
  <si>
    <t>8121908012313</t>
  </si>
  <si>
    <t>曲比伍子</t>
  </si>
  <si>
    <t>8121908012401</t>
  </si>
  <si>
    <t>安子罡</t>
  </si>
  <si>
    <t>8121908011429</t>
  </si>
  <si>
    <t>的莫阿果</t>
  </si>
  <si>
    <t>8121908011825</t>
  </si>
  <si>
    <t>阿古阿古</t>
  </si>
  <si>
    <t>8121908012316</t>
  </si>
  <si>
    <t>俄主智普</t>
  </si>
  <si>
    <t>8121908012619</t>
  </si>
  <si>
    <t>知晓娟</t>
  </si>
  <si>
    <t>8121908011906</t>
  </si>
  <si>
    <t>吉拉小罗</t>
  </si>
  <si>
    <t>8121908011910</t>
  </si>
  <si>
    <t>贾凌松</t>
  </si>
  <si>
    <t>8121908012303</t>
  </si>
  <si>
    <t>切吉拉且</t>
  </si>
  <si>
    <t>8121908012325</t>
  </si>
  <si>
    <t>吉首金枝</t>
  </si>
  <si>
    <t>8121908011418</t>
  </si>
  <si>
    <t>吉沙仁迪</t>
  </si>
  <si>
    <t>8121908012304</t>
  </si>
  <si>
    <t>吉珂尔</t>
  </si>
  <si>
    <t>8121908012528</t>
  </si>
  <si>
    <t>张欢</t>
  </si>
  <si>
    <t>8121908012722</t>
  </si>
  <si>
    <t>曲木拉林</t>
  </si>
  <si>
    <t>8121908012724</t>
  </si>
  <si>
    <t>沙建</t>
  </si>
  <si>
    <t>8121908011420</t>
  </si>
  <si>
    <t>曲比伍牛</t>
  </si>
  <si>
    <t>8121908011509</t>
  </si>
  <si>
    <t>阿格以布</t>
  </si>
  <si>
    <t>8121908012610</t>
  </si>
  <si>
    <t>曲比热石</t>
  </si>
  <si>
    <t>8121908011920</t>
  </si>
  <si>
    <t>吉日拉门</t>
  </si>
  <si>
    <t>8121908012503</t>
  </si>
  <si>
    <t>冷子石铁</t>
  </si>
  <si>
    <t>8121908011729</t>
  </si>
  <si>
    <t>吉帕潘勇</t>
  </si>
  <si>
    <t>8121908012205</t>
  </si>
  <si>
    <t>阿登尔里</t>
  </si>
  <si>
    <t>8121908012206</t>
  </si>
  <si>
    <t>色特林布</t>
  </si>
  <si>
    <t>8121908012518</t>
  </si>
  <si>
    <t>吉拉石布</t>
  </si>
  <si>
    <t>8121908011619</t>
  </si>
  <si>
    <t>吉觉胡波</t>
  </si>
  <si>
    <t>8121908012103</t>
  </si>
  <si>
    <t>刘库古一</t>
  </si>
  <si>
    <t>8121908012126</t>
  </si>
  <si>
    <t>8121908012410</t>
  </si>
  <si>
    <t>吉克石作</t>
  </si>
  <si>
    <t>8121908011719</t>
  </si>
  <si>
    <t>欧其古布</t>
  </si>
  <si>
    <t>8121908012019</t>
  </si>
  <si>
    <t>吉克尔里</t>
  </si>
  <si>
    <t>8121908012618</t>
  </si>
  <si>
    <t>海来作洗</t>
  </si>
  <si>
    <t>8121908012629</t>
  </si>
  <si>
    <t>吉尔石里</t>
  </si>
  <si>
    <t>8121908012708</t>
  </si>
  <si>
    <t>杨金巾</t>
  </si>
  <si>
    <t>8121908012804</t>
  </si>
  <si>
    <t>拉一伍果</t>
  </si>
  <si>
    <t>8121908011504</t>
  </si>
  <si>
    <t>吉克左格</t>
  </si>
  <si>
    <t>8121908012008</t>
  </si>
  <si>
    <t>黄紫鹭</t>
  </si>
  <si>
    <t>8121908012403</t>
  </si>
  <si>
    <t>吉以金作</t>
  </si>
  <si>
    <t>8121908012408</t>
  </si>
  <si>
    <t>胡珍</t>
  </si>
  <si>
    <t>8121908011501</t>
  </si>
  <si>
    <t>吉觉曲作</t>
  </si>
  <si>
    <t>8121908012415</t>
  </si>
  <si>
    <t>尔石阿依</t>
  </si>
  <si>
    <t>8121908012613</t>
  </si>
  <si>
    <t>吉日阿火</t>
  </si>
  <si>
    <t>8121908010715</t>
  </si>
  <si>
    <t>乡镇小学语文</t>
  </si>
  <si>
    <t>沙马阿哈</t>
  </si>
  <si>
    <t>8121908011511</t>
  </si>
  <si>
    <t>罗玲</t>
  </si>
  <si>
    <t>8121908011518</t>
  </si>
  <si>
    <t>阿西石子</t>
  </si>
  <si>
    <t>8121908011603</t>
  </si>
  <si>
    <t>马黑马曲</t>
  </si>
  <si>
    <t>8121908012004</t>
  </si>
  <si>
    <t>曲比金领</t>
  </si>
  <si>
    <t>8121908012422</t>
  </si>
  <si>
    <t>勒格红英</t>
  </si>
  <si>
    <t>8121908012521</t>
  </si>
  <si>
    <t>勒格呷呷</t>
  </si>
  <si>
    <t>8121908012029</t>
  </si>
  <si>
    <t>木破阿金</t>
  </si>
  <si>
    <t>8121908012301</t>
  </si>
  <si>
    <t>额其尔体</t>
  </si>
  <si>
    <t>8121908012405</t>
  </si>
  <si>
    <t>刷日克子</t>
  </si>
  <si>
    <t>8121908011829</t>
  </si>
  <si>
    <t>阿比伍甲莫</t>
  </si>
  <si>
    <t>8121908012007</t>
  </si>
  <si>
    <t>阿尔金哈</t>
  </si>
  <si>
    <t>8121908012111</t>
  </si>
  <si>
    <t>冯宣荣</t>
  </si>
  <si>
    <t>8121908012123</t>
  </si>
  <si>
    <t>阿比吕布</t>
  </si>
  <si>
    <t>8121908012512</t>
  </si>
  <si>
    <t>吉木石香</t>
  </si>
  <si>
    <t>8121908012716</t>
  </si>
  <si>
    <t>石巫</t>
  </si>
  <si>
    <t>8121908011809</t>
  </si>
  <si>
    <t>曲木拉都</t>
  </si>
  <si>
    <t>8121908012226</t>
  </si>
  <si>
    <t>阿洛古兴</t>
  </si>
  <si>
    <t>8121908012508</t>
  </si>
  <si>
    <t>马海阿子</t>
  </si>
  <si>
    <t>8121908012626</t>
  </si>
  <si>
    <t>瓦西体子</t>
  </si>
  <si>
    <t>8121908011818</t>
  </si>
  <si>
    <t>沙马尔石</t>
  </si>
  <si>
    <t>8121908011824</t>
  </si>
  <si>
    <t>马吉尔里</t>
  </si>
  <si>
    <t>8121908011828</t>
  </si>
  <si>
    <t>吉作以曲</t>
  </si>
  <si>
    <t>8121908012203</t>
  </si>
  <si>
    <t>的莫英作</t>
  </si>
  <si>
    <t>8121908012628</t>
  </si>
  <si>
    <t>谢英</t>
  </si>
  <si>
    <t>8121908011517</t>
  </si>
  <si>
    <t>阿洛阿牛</t>
  </si>
  <si>
    <t>8121908012230</t>
  </si>
  <si>
    <t>吉克克者</t>
  </si>
  <si>
    <t>8121908011813</t>
  </si>
  <si>
    <t>约其弟弟</t>
  </si>
  <si>
    <t>8121908011922</t>
  </si>
  <si>
    <t>杨茜</t>
  </si>
  <si>
    <t>8121908012009</t>
  </si>
  <si>
    <t>尼尼马里</t>
  </si>
  <si>
    <t>8121908012112</t>
  </si>
  <si>
    <t>吉克尔且</t>
  </si>
  <si>
    <t>8121908012217</t>
  </si>
  <si>
    <t>阿牛乌嘎</t>
  </si>
  <si>
    <t>8121908012228</t>
  </si>
  <si>
    <t>勒则作里</t>
  </si>
  <si>
    <t>8121908012319</t>
  </si>
  <si>
    <t>沙马马金</t>
  </si>
  <si>
    <t>8121908012328</t>
  </si>
  <si>
    <t>吉古小龙</t>
  </si>
  <si>
    <t>8121908012530</t>
  </si>
  <si>
    <t>牛苦伍呷</t>
  </si>
  <si>
    <t>8121908012620</t>
  </si>
  <si>
    <t>周俊</t>
  </si>
  <si>
    <t>8121908011520</t>
  </si>
  <si>
    <t>吉日阿加</t>
  </si>
  <si>
    <t>8121908012501</t>
  </si>
  <si>
    <t>洛么金石</t>
  </si>
  <si>
    <t>8121908012622</t>
  </si>
  <si>
    <t>阿则夫哈</t>
  </si>
  <si>
    <t>8121908011817</t>
  </si>
  <si>
    <t>曲木古前</t>
  </si>
  <si>
    <t>8121908012018</t>
  </si>
  <si>
    <t>谭莫</t>
  </si>
  <si>
    <t>8121908012023</t>
  </si>
  <si>
    <t>切吉尔良</t>
  </si>
  <si>
    <t>8121908012211</t>
  </si>
  <si>
    <t>曲木金咪</t>
  </si>
  <si>
    <t>8121908012307</t>
  </si>
  <si>
    <t>吉克小曲</t>
  </si>
  <si>
    <t>8121908012727</t>
  </si>
  <si>
    <t>杨英</t>
  </si>
  <si>
    <t>8121908012803</t>
  </si>
  <si>
    <t>阿支明敏</t>
  </si>
  <si>
    <t>8121908011422</t>
  </si>
  <si>
    <t>海来衣夫</t>
  </si>
  <si>
    <t>8121908012028</t>
  </si>
  <si>
    <t>石扎金子</t>
  </si>
  <si>
    <t>8121908012717</t>
  </si>
  <si>
    <t>曲比史则</t>
  </si>
  <si>
    <t>8121908012014</t>
  </si>
  <si>
    <t>古次曲子莫</t>
  </si>
  <si>
    <t>8121908012220</t>
  </si>
  <si>
    <t>俄主石布</t>
  </si>
  <si>
    <t>8121908012326</t>
  </si>
  <si>
    <t>吉洛石洛</t>
  </si>
  <si>
    <t>8121908012402</t>
  </si>
  <si>
    <t>欧其约批</t>
  </si>
  <si>
    <t>8121908011718</t>
  </si>
  <si>
    <t>吉古拉里</t>
  </si>
  <si>
    <t>8121908011827</t>
  </si>
  <si>
    <t>俄别金里</t>
  </si>
  <si>
    <t>8121908012218</t>
  </si>
  <si>
    <t>杨小虎</t>
  </si>
  <si>
    <t>8121908012223</t>
  </si>
  <si>
    <t>布尔阿英</t>
  </si>
  <si>
    <t>8121908012706</t>
  </si>
  <si>
    <t>吉吉铁布</t>
  </si>
  <si>
    <t>8121908011607</t>
  </si>
  <si>
    <t>勒尔拉布</t>
  </si>
  <si>
    <t>8121908011811</t>
  </si>
  <si>
    <t>阿本阿呷</t>
  </si>
  <si>
    <t>8121908012115</t>
  </si>
  <si>
    <t>海来石牛</t>
  </si>
  <si>
    <t>8121908012330</t>
  </si>
  <si>
    <t>阿皮曲伍</t>
  </si>
  <si>
    <t>8121908011711</t>
  </si>
  <si>
    <t>吉克尔子</t>
  </si>
  <si>
    <t>8121908012329</t>
  </si>
  <si>
    <t>卢剑雄</t>
  </si>
  <si>
    <t>8121908011806</t>
  </si>
  <si>
    <t>曲比石子</t>
  </si>
  <si>
    <t>8121908012025</t>
  </si>
  <si>
    <t>曲比布都</t>
  </si>
  <si>
    <t>8121908012210</t>
  </si>
  <si>
    <t>海来尔里</t>
  </si>
  <si>
    <t>8121908012627</t>
  </si>
  <si>
    <t>八千金主</t>
  </si>
  <si>
    <t>8121908012709</t>
  </si>
  <si>
    <t>阿合滆簿</t>
  </si>
  <si>
    <t>8121908012719</t>
  </si>
  <si>
    <t>比知刘古</t>
  </si>
  <si>
    <t>8121908011417</t>
  </si>
  <si>
    <t>水普雪梅</t>
  </si>
  <si>
    <t>8121908011421</t>
  </si>
  <si>
    <t>张林</t>
  </si>
  <si>
    <t>8121908011525</t>
  </si>
  <si>
    <t>赵静</t>
  </si>
  <si>
    <t>8121908012207</t>
  </si>
  <si>
    <t>刘苦石子</t>
  </si>
  <si>
    <t>8121908012707</t>
  </si>
  <si>
    <t>8121908011425</t>
  </si>
  <si>
    <t>甘子普</t>
  </si>
  <si>
    <t>8121908011705</t>
  </si>
  <si>
    <t>8121908011819</t>
  </si>
  <si>
    <t>恩扎克拉</t>
  </si>
  <si>
    <t>8121908011928</t>
  </si>
  <si>
    <t>吉克沙尔</t>
  </si>
  <si>
    <t>8121908012102</t>
  </si>
  <si>
    <t>惹机为者</t>
  </si>
  <si>
    <t>8121908012110</t>
  </si>
  <si>
    <t>历历曲布</t>
  </si>
  <si>
    <t>8121908012607</t>
  </si>
  <si>
    <t>的日尔也</t>
  </si>
  <si>
    <t>8121908012614</t>
  </si>
  <si>
    <t>乌尔牛牛</t>
  </si>
  <si>
    <t>8121908012802</t>
  </si>
  <si>
    <t>罗美</t>
  </si>
  <si>
    <t>8121908011516</t>
  </si>
  <si>
    <t>唐晶晶</t>
  </si>
  <si>
    <t>8121908011727</t>
  </si>
  <si>
    <t>俄比尔千</t>
  </si>
  <si>
    <t>8121908011814</t>
  </si>
  <si>
    <t>阿都马马</t>
  </si>
  <si>
    <t>8121908012013</t>
  </si>
  <si>
    <t>阿吉杨梅</t>
  </si>
  <si>
    <t>8121908012118</t>
  </si>
  <si>
    <t>马格沙</t>
  </si>
  <si>
    <t>8121908012219</t>
  </si>
  <si>
    <t>马阿牛</t>
  </si>
  <si>
    <t>8121908012409</t>
  </si>
  <si>
    <t>马海伍呷</t>
  </si>
  <si>
    <t>8121908011503</t>
  </si>
  <si>
    <t>地莫曲里</t>
  </si>
  <si>
    <t>8121908011617</t>
  </si>
  <si>
    <t>吉牛伍迁</t>
  </si>
  <si>
    <t>8121908011816</t>
  </si>
  <si>
    <t>石子</t>
  </si>
  <si>
    <t>8121908011924</t>
  </si>
  <si>
    <t>甘卓里</t>
  </si>
  <si>
    <t>8121908012024</t>
  </si>
  <si>
    <t>吉勿金子</t>
  </si>
  <si>
    <t>8121908012204</t>
  </si>
  <si>
    <t>曲莫以石</t>
  </si>
  <si>
    <t>8121908012421</t>
  </si>
  <si>
    <t>马黑伍果</t>
  </si>
  <si>
    <t>8121908012721</t>
  </si>
  <si>
    <t>吉克金明</t>
  </si>
  <si>
    <t>8121908012209</t>
  </si>
  <si>
    <t>瓦西尔夫</t>
  </si>
  <si>
    <t>8121908012411</t>
  </si>
  <si>
    <t>白雨</t>
  </si>
  <si>
    <t>8121908012725</t>
  </si>
  <si>
    <t>阿皮拉格</t>
  </si>
  <si>
    <t>8121908011507</t>
  </si>
  <si>
    <t>罗莉</t>
  </si>
  <si>
    <t>8121908011515</t>
  </si>
  <si>
    <t>俄雷拉古</t>
  </si>
  <si>
    <t>8121908011519</t>
  </si>
  <si>
    <t>吉克铁星</t>
  </si>
  <si>
    <t>8121908011528</t>
  </si>
  <si>
    <t>吉克伍牛</t>
  </si>
  <si>
    <t>8121908011622</t>
  </si>
  <si>
    <t>罗汉托千</t>
  </si>
  <si>
    <t>8121908011703</t>
  </si>
  <si>
    <t>吉夫布格</t>
  </si>
  <si>
    <t>8121908012525</t>
  </si>
  <si>
    <t>吉达尔布</t>
  </si>
  <si>
    <t>8121908012718</t>
  </si>
  <si>
    <t>马海布哈</t>
  </si>
  <si>
    <t>8121908011715</t>
  </si>
  <si>
    <t>地石达</t>
  </si>
  <si>
    <t>8121908012006</t>
  </si>
  <si>
    <t>陆皓</t>
  </si>
  <si>
    <t>8121908012317</t>
  </si>
  <si>
    <t>勒格石里</t>
  </si>
  <si>
    <t>8121908012413</t>
  </si>
  <si>
    <t>吉克叶布</t>
  </si>
  <si>
    <t>8121908012515</t>
  </si>
  <si>
    <t>吉克克布</t>
  </si>
  <si>
    <t>8121908011505</t>
  </si>
  <si>
    <t>吉瓦阿娘</t>
  </si>
  <si>
    <t>8121908012506</t>
  </si>
  <si>
    <t>吉子小兵</t>
  </si>
  <si>
    <t>8121908012715</t>
  </si>
  <si>
    <t>吉拿曲波</t>
  </si>
  <si>
    <t>8121908012106</t>
  </si>
  <si>
    <t>俄木雄英</t>
  </si>
  <si>
    <t>8121908012109</t>
  </si>
  <si>
    <t>曲比依作</t>
  </si>
  <si>
    <t>8121908012302</t>
  </si>
  <si>
    <t>吉古子里</t>
  </si>
  <si>
    <t>8121908012612</t>
  </si>
  <si>
    <t>林欢</t>
  </si>
  <si>
    <t>8121908012630</t>
  </si>
  <si>
    <t>吉石金珠</t>
  </si>
  <si>
    <t>8121908011610</t>
  </si>
  <si>
    <t>吉克作曲</t>
  </si>
  <si>
    <t>8121908011826</t>
  </si>
  <si>
    <t>吉候吉哈</t>
  </si>
  <si>
    <t>8121908011930</t>
  </si>
  <si>
    <t>切吉富格</t>
  </si>
  <si>
    <t>8121908012314</t>
  </si>
  <si>
    <t>吉克曲布</t>
  </si>
  <si>
    <t>8121908012526</t>
  </si>
  <si>
    <t>李剑</t>
  </si>
  <si>
    <t>8121908011419</t>
  </si>
  <si>
    <t>沙伟虎</t>
  </si>
  <si>
    <t>8121908011606</t>
  </si>
  <si>
    <t>曲木曲洛</t>
  </si>
  <si>
    <t>8121908012712</t>
  </si>
  <si>
    <t>吉克伍机</t>
  </si>
  <si>
    <t>8121908011514</t>
  </si>
  <si>
    <t>阿候阿果</t>
  </si>
  <si>
    <t>8121908011523</t>
  </si>
  <si>
    <t>阿培马布</t>
  </si>
  <si>
    <t>8121908011614</t>
  </si>
  <si>
    <t>吉拉克地</t>
  </si>
  <si>
    <t>8121908011707</t>
  </si>
  <si>
    <t>立立尔克</t>
  </si>
  <si>
    <t>8121908012416</t>
  </si>
  <si>
    <t>乌努衣洛</t>
  </si>
  <si>
    <t>8121908012423</t>
  </si>
  <si>
    <t>杨皇</t>
  </si>
  <si>
    <t>8121908012601</t>
  </si>
  <si>
    <t>罗乾</t>
  </si>
  <si>
    <t>8121908012605</t>
  </si>
  <si>
    <t>俄木尔体</t>
  </si>
  <si>
    <t>8121908012617</t>
  </si>
  <si>
    <t>的拉夫</t>
  </si>
  <si>
    <t>8121908012714</t>
  </si>
  <si>
    <t>能普古石</t>
  </si>
  <si>
    <t>8121908011921</t>
  </si>
  <si>
    <t>吉克学英</t>
  </si>
  <si>
    <t>8121908012704</t>
  </si>
  <si>
    <t>俄其曲子</t>
  </si>
  <si>
    <t>8121908011902</t>
  </si>
  <si>
    <t>张清</t>
  </si>
  <si>
    <t>8121908011915</t>
  </si>
  <si>
    <t>勒格日格</t>
  </si>
  <si>
    <t>8121908011926</t>
  </si>
  <si>
    <t>吉克子乌</t>
  </si>
  <si>
    <t>8121908012119</t>
  </si>
  <si>
    <t>吉克以西</t>
  </si>
  <si>
    <t>8121908012414</t>
  </si>
  <si>
    <t>刷日拉林</t>
  </si>
  <si>
    <t>8121908012524</t>
  </si>
  <si>
    <t>吉拉小曲</t>
  </si>
  <si>
    <t>8121908012616</t>
  </si>
  <si>
    <t>邱阿呷</t>
  </si>
  <si>
    <t>8121908011428</t>
  </si>
  <si>
    <t>朱达惹</t>
  </si>
  <si>
    <t>8121908011701</t>
  </si>
  <si>
    <t>阿约阿呷</t>
  </si>
  <si>
    <t>8121908011810</t>
  </si>
  <si>
    <t>陈琳</t>
  </si>
  <si>
    <t>8121908012315</t>
  </si>
  <si>
    <t>勒格克布</t>
  </si>
  <si>
    <t>8121908012320</t>
  </si>
  <si>
    <t>阿比尔整</t>
  </si>
  <si>
    <t>8121908011927</t>
  </si>
  <si>
    <t>阿恩曲者</t>
  </si>
  <si>
    <t>8121908012124</t>
  </si>
  <si>
    <t>阿合阿克</t>
  </si>
  <si>
    <t>8121908012310</t>
  </si>
  <si>
    <t>吉觉尔作</t>
  </si>
  <si>
    <t>8121908012323</t>
  </si>
  <si>
    <t>吉木金艳</t>
  </si>
  <si>
    <t>8121908012514</t>
  </si>
  <si>
    <t>李雪梅</t>
  </si>
  <si>
    <t>8121908012608</t>
  </si>
  <si>
    <t>约其尔伟</t>
  </si>
  <si>
    <t>8121908012720</t>
  </si>
  <si>
    <t>苦文林</t>
  </si>
  <si>
    <t>8121908011427</t>
  </si>
  <si>
    <t>勒格阿作</t>
  </si>
  <si>
    <t>8121908011627</t>
  </si>
  <si>
    <t>阿余拉里</t>
  </si>
  <si>
    <t>8121908011726</t>
  </si>
  <si>
    <t>曲比沙铁</t>
  </si>
  <si>
    <t>8121908011913</t>
  </si>
  <si>
    <t>瓦西尔足</t>
  </si>
  <si>
    <t>8121908012104</t>
  </si>
  <si>
    <t>马海克沙</t>
  </si>
  <si>
    <t>8121908012224</t>
  </si>
  <si>
    <t>沙马伟哈</t>
  </si>
  <si>
    <t>8121908012229</t>
  </si>
  <si>
    <t>所铁石叁</t>
  </si>
  <si>
    <t>8121908012430</t>
  </si>
  <si>
    <t>阿罗阿勒</t>
  </si>
  <si>
    <t>8121908011704</t>
  </si>
  <si>
    <t>巴莫格布</t>
  </si>
  <si>
    <t>8121908011923</t>
  </si>
  <si>
    <t>吉克阿果</t>
  </si>
  <si>
    <t>8121908012309</t>
  </si>
  <si>
    <t>吉足布且</t>
  </si>
  <si>
    <t>8121908012511</t>
  </si>
  <si>
    <t>沙马木伍</t>
  </si>
  <si>
    <t>8121908011804</t>
  </si>
  <si>
    <t>勒者米夫</t>
  </si>
  <si>
    <t>8121908012010</t>
  </si>
  <si>
    <t>俄主石普</t>
  </si>
  <si>
    <t>8121908012120</t>
  </si>
  <si>
    <t>甲古小马</t>
  </si>
  <si>
    <t>8121908012529</t>
  </si>
  <si>
    <t>的日尔西</t>
  </si>
  <si>
    <t>8121908012711</t>
  </si>
  <si>
    <t>号小谊</t>
  </si>
  <si>
    <t>8121908012806</t>
  </si>
  <si>
    <t>沈雪梅</t>
  </si>
  <si>
    <t>8121908011424</t>
  </si>
  <si>
    <t>加思日牛</t>
  </si>
  <si>
    <t>8121908011510</t>
  </si>
  <si>
    <t>曲比曲达</t>
  </si>
  <si>
    <t>8121908011526</t>
  </si>
  <si>
    <t>阿培石普</t>
  </si>
  <si>
    <t>8121908011613</t>
  </si>
  <si>
    <t>吉勾日果</t>
  </si>
  <si>
    <t>8121908011625</t>
  </si>
  <si>
    <t>吉克金古</t>
  </si>
  <si>
    <t>8121908012710</t>
  </si>
  <si>
    <t>曲比子能</t>
  </si>
  <si>
    <t>8121908011629</t>
  </si>
  <si>
    <t>桔克阿加</t>
  </si>
  <si>
    <t>8121908012001</t>
  </si>
  <si>
    <t>杨小龙</t>
  </si>
  <si>
    <t>8121908012222</t>
  </si>
  <si>
    <t>阿正石铁</t>
  </si>
  <si>
    <t>8121908012426</t>
  </si>
  <si>
    <t>吉库阿果</t>
  </si>
  <si>
    <t>8121908012519</t>
  </si>
  <si>
    <t>立尔</t>
  </si>
  <si>
    <t>8121908011416</t>
  </si>
  <si>
    <t>吉觉果果</t>
  </si>
  <si>
    <t>8121908012113</t>
  </si>
  <si>
    <t>马海阿加</t>
  </si>
  <si>
    <t>8121908012505</t>
  </si>
  <si>
    <t>瓦西棉花</t>
  </si>
  <si>
    <t>8121908012606</t>
  </si>
  <si>
    <t>吉克曲子</t>
  </si>
  <si>
    <t>8121908011908</t>
  </si>
  <si>
    <t>郑丽</t>
  </si>
  <si>
    <t>8121908011925</t>
  </si>
  <si>
    <t>吉拉石千</t>
  </si>
  <si>
    <t>8121908012214</t>
  </si>
  <si>
    <t>吉克石达</t>
  </si>
  <si>
    <t>8121908012312</t>
  </si>
  <si>
    <t>吉吉格布</t>
  </si>
  <si>
    <t>8121908010717</t>
  </si>
  <si>
    <t>阿牛觉布</t>
  </si>
  <si>
    <t>8121908012005</t>
  </si>
  <si>
    <t>吉牛依果</t>
  </si>
  <si>
    <t>8121908012121</t>
  </si>
  <si>
    <t>曲木阿呷</t>
  </si>
  <si>
    <t>8121908012127</t>
  </si>
  <si>
    <t>阿克心新</t>
  </si>
  <si>
    <t>8121908012318</t>
  </si>
  <si>
    <t>的么约则</t>
  </si>
  <si>
    <t>8121908012729</t>
  </si>
  <si>
    <t>吉觉正负</t>
  </si>
  <si>
    <t>8121908011620</t>
  </si>
  <si>
    <t>俄卓石子</t>
  </si>
  <si>
    <t>8121908011702</t>
  </si>
  <si>
    <t>瓦席古日</t>
  </si>
  <si>
    <t>8121908011722</t>
  </si>
  <si>
    <t>8121908011904</t>
  </si>
  <si>
    <t>刘兵</t>
  </si>
  <si>
    <t>8121908011529</t>
  </si>
  <si>
    <t>惹机伍果</t>
  </si>
  <si>
    <t>8121908011730</t>
  </si>
  <si>
    <t>曲比木体</t>
  </si>
  <si>
    <t>8121908011820</t>
  </si>
  <si>
    <t>张东妹</t>
  </si>
  <si>
    <t>8121908012002</t>
  </si>
  <si>
    <t>276</t>
  </si>
  <si>
    <t>吉里洛格</t>
  </si>
  <si>
    <t>8121908012020</t>
  </si>
  <si>
    <t>277</t>
  </si>
  <si>
    <t>吉梦箐</t>
  </si>
  <si>
    <t>8121908012125</t>
  </si>
  <si>
    <t>278</t>
  </si>
  <si>
    <t>沙马尔日</t>
  </si>
  <si>
    <t>8121908012424</t>
  </si>
  <si>
    <t>279</t>
  </si>
  <si>
    <t>阿于克地莫</t>
  </si>
  <si>
    <t>8121908010714</t>
  </si>
  <si>
    <t>280</t>
  </si>
  <si>
    <t>曲比格夫</t>
  </si>
  <si>
    <t>8121908011601</t>
  </si>
  <si>
    <t>281</t>
  </si>
  <si>
    <t>吉牛小罗</t>
  </si>
  <si>
    <t>8121908011709</t>
  </si>
  <si>
    <t>282</t>
  </si>
  <si>
    <t>张鹏</t>
  </si>
  <si>
    <t>8121908012129</t>
  </si>
  <si>
    <t>283</t>
  </si>
  <si>
    <t>梁史且</t>
  </si>
  <si>
    <t>8121908012130</t>
  </si>
  <si>
    <t>284</t>
  </si>
  <si>
    <t>阿尔古布</t>
  </si>
  <si>
    <t>8121908012507</t>
  </si>
  <si>
    <t>285</t>
  </si>
  <si>
    <t>的莫石机</t>
  </si>
  <si>
    <t>8121908012609</t>
  </si>
  <si>
    <t>286</t>
  </si>
  <si>
    <t>比车加加</t>
  </si>
  <si>
    <t>8121908011426</t>
  </si>
  <si>
    <t>287</t>
  </si>
  <si>
    <t>曲比赤古</t>
  </si>
  <si>
    <t>8121908011506</t>
  </si>
  <si>
    <t>288</t>
  </si>
  <si>
    <t>白丹哈</t>
  </si>
  <si>
    <t>8121908011628</t>
  </si>
  <si>
    <t>289</t>
  </si>
  <si>
    <t>拾乙尔娘</t>
  </si>
  <si>
    <t>8121908011909</t>
  </si>
  <si>
    <t>290</t>
  </si>
  <si>
    <t>说日拉林</t>
  </si>
  <si>
    <t>8121908012412</t>
  </si>
  <si>
    <t>291</t>
  </si>
  <si>
    <t>吉莫尔呷</t>
  </si>
  <si>
    <t>8121908012427</t>
  </si>
  <si>
    <t>292</t>
  </si>
  <si>
    <t>吉觉作曲</t>
  </si>
  <si>
    <t>8121908011821</t>
  </si>
  <si>
    <t>293</t>
  </si>
  <si>
    <t>罗惹呷呷</t>
  </si>
  <si>
    <t>8121908011830</t>
  </si>
  <si>
    <t>294</t>
  </si>
  <si>
    <t>阿合尔比</t>
  </si>
  <si>
    <t>8121908012015</t>
  </si>
  <si>
    <t>295</t>
  </si>
  <si>
    <t>8121908012212</t>
  </si>
  <si>
    <t>296</t>
  </si>
  <si>
    <t>吉牛拉夫</t>
  </si>
  <si>
    <t>8121908011706</t>
  </si>
  <si>
    <t>297</t>
  </si>
  <si>
    <t>吉日曲铁</t>
  </si>
  <si>
    <t>8121908011713</t>
  </si>
  <si>
    <t>298</t>
  </si>
  <si>
    <t>石一石伍</t>
  </si>
  <si>
    <t>8121908012027</t>
  </si>
  <si>
    <t>299</t>
  </si>
  <si>
    <t>吉木约布</t>
  </si>
  <si>
    <t>8121908012116</t>
  </si>
  <si>
    <t>300</t>
  </si>
  <si>
    <t>海来阿果</t>
  </si>
  <si>
    <t>8121908012322</t>
  </si>
  <si>
    <t>301</t>
  </si>
  <si>
    <t>曲么阿林</t>
  </si>
  <si>
    <t>8121908012327</t>
  </si>
  <si>
    <t>302</t>
  </si>
  <si>
    <t>俄木阿娘</t>
  </si>
  <si>
    <t>8121908011524</t>
  </si>
  <si>
    <t>303</t>
  </si>
  <si>
    <t>吉子小英</t>
  </si>
  <si>
    <t>8121908012215</t>
  </si>
  <si>
    <t>304</t>
  </si>
  <si>
    <t>阿支拉曲</t>
  </si>
  <si>
    <t>8121908012522</t>
  </si>
  <si>
    <t>305</t>
  </si>
  <si>
    <t>杨夫体</t>
  </si>
  <si>
    <t>8121908012809</t>
  </si>
  <si>
    <t>306</t>
  </si>
  <si>
    <t>吉以小兵</t>
  </si>
  <si>
    <t>8121908011714</t>
  </si>
  <si>
    <t>307</t>
  </si>
  <si>
    <t>沙马石子</t>
  </si>
  <si>
    <t>8121908012107</t>
  </si>
  <si>
    <t>308</t>
  </si>
  <si>
    <t>马依胡</t>
  </si>
  <si>
    <t>8121908012114</t>
  </si>
  <si>
    <t>309</t>
  </si>
  <si>
    <t>恩扎石格</t>
  </si>
  <si>
    <t>8121908012201</t>
  </si>
  <si>
    <t>310</t>
  </si>
  <si>
    <t>阿尔尔铁</t>
  </si>
  <si>
    <t>8121908012202</t>
  </si>
  <si>
    <t>311</t>
  </si>
  <si>
    <t>吉克古西</t>
  </si>
  <si>
    <t>8121908012406</t>
  </si>
  <si>
    <t>312</t>
  </si>
  <si>
    <t>杨忠芳</t>
  </si>
  <si>
    <t>8121908012428</t>
  </si>
  <si>
    <t>313</t>
  </si>
  <si>
    <t>沈琼</t>
  </si>
  <si>
    <t>8121908011502</t>
  </si>
  <si>
    <t>314</t>
  </si>
  <si>
    <t>吉木夫铁</t>
  </si>
  <si>
    <t>8121908011527</t>
  </si>
  <si>
    <t>315</t>
  </si>
  <si>
    <t>吉纳小虎</t>
  </si>
  <si>
    <t>8121908011608</t>
  </si>
  <si>
    <t>316</t>
  </si>
  <si>
    <t>马海阿沙</t>
  </si>
  <si>
    <t>8121908012011</t>
  </si>
  <si>
    <t>317</t>
  </si>
  <si>
    <t>杨阿牛</t>
  </si>
  <si>
    <t>8121908012208</t>
  </si>
  <si>
    <t>318</t>
  </si>
  <si>
    <t>达别金伍</t>
  </si>
  <si>
    <t>8121908012213</t>
  </si>
  <si>
    <t>319</t>
  </si>
  <si>
    <t>苏询</t>
  </si>
  <si>
    <t>8121908012602</t>
  </si>
  <si>
    <t>320</t>
  </si>
  <si>
    <t>海来春以</t>
  </si>
  <si>
    <t>8121908012625</t>
  </si>
  <si>
    <t>321</t>
  </si>
  <si>
    <t>8121908012728</t>
  </si>
  <si>
    <t>322</t>
  </si>
  <si>
    <t>阿西尔的</t>
  </si>
  <si>
    <t>8121908011512</t>
  </si>
  <si>
    <t>323</t>
  </si>
  <si>
    <t>欧霞</t>
  </si>
  <si>
    <t>8121908011611</t>
  </si>
  <si>
    <t>324</t>
  </si>
  <si>
    <t>曲比约布</t>
  </si>
  <si>
    <t>8121908011720</t>
  </si>
  <si>
    <t>325</t>
  </si>
  <si>
    <t>白红英</t>
  </si>
  <si>
    <t>8121908012420</t>
  </si>
  <si>
    <t>326</t>
  </si>
  <si>
    <t>恩扎克体</t>
  </si>
  <si>
    <t>8121908011602</t>
  </si>
  <si>
    <t>327</t>
  </si>
  <si>
    <t>惹机金林</t>
  </si>
  <si>
    <t>8121908011717</t>
  </si>
  <si>
    <t>328</t>
  </si>
  <si>
    <t>罗日古铁</t>
  </si>
  <si>
    <t>8121908011907</t>
  </si>
  <si>
    <t>329</t>
  </si>
  <si>
    <t>阿支呷呷</t>
  </si>
  <si>
    <t>8121908012527</t>
  </si>
  <si>
    <t>330</t>
  </si>
  <si>
    <t>洛日明主</t>
  </si>
  <si>
    <t>8121908012801</t>
  </si>
  <si>
    <t>331</t>
  </si>
  <si>
    <t>吉机依金</t>
  </si>
  <si>
    <t>8121908012811</t>
  </si>
  <si>
    <t>332</t>
  </si>
  <si>
    <t>马八斤</t>
  </si>
  <si>
    <t>8121908011430</t>
  </si>
  <si>
    <t>333</t>
  </si>
  <si>
    <t>阿余石哈</t>
  </si>
  <si>
    <t>8121908011918</t>
  </si>
  <si>
    <t>334</t>
  </si>
  <si>
    <t>海来拉洛</t>
  </si>
  <si>
    <t>8121908012321</t>
  </si>
  <si>
    <t>335</t>
  </si>
  <si>
    <t>勒格总总</t>
  </si>
  <si>
    <t>8121908012510</t>
  </si>
  <si>
    <t>336</t>
  </si>
  <si>
    <t>勒格石格</t>
  </si>
  <si>
    <t>8121908012603</t>
  </si>
  <si>
    <t>337</t>
  </si>
  <si>
    <t>阿尔伍机</t>
  </si>
  <si>
    <t>8121908011522</t>
  </si>
  <si>
    <t>338</t>
  </si>
  <si>
    <t>阿作石布</t>
  </si>
  <si>
    <t>8121908011712</t>
  </si>
  <si>
    <t>339</t>
  </si>
  <si>
    <t>额其依兴</t>
  </si>
  <si>
    <t>8121908012726</t>
  </si>
  <si>
    <t>340</t>
  </si>
  <si>
    <t>恩扎尔布</t>
  </si>
  <si>
    <t>8121908012003</t>
  </si>
  <si>
    <t>341</t>
  </si>
  <si>
    <t>韩金龙</t>
  </si>
  <si>
    <t>8121908011508</t>
  </si>
  <si>
    <t>342</t>
  </si>
  <si>
    <t>吉牛尔里</t>
  </si>
  <si>
    <t>8121908011803</t>
  </si>
  <si>
    <t>343</t>
  </si>
  <si>
    <t>曲比达共</t>
  </si>
  <si>
    <t>8121908011812</t>
  </si>
  <si>
    <t>344</t>
  </si>
  <si>
    <t>达则石利</t>
  </si>
  <si>
    <t>8121908011917</t>
  </si>
  <si>
    <t>345</t>
  </si>
  <si>
    <t>沙马布门</t>
  </si>
  <si>
    <t>8121908012730</t>
  </si>
  <si>
    <t>346</t>
  </si>
  <si>
    <t>吉则英明</t>
  </si>
  <si>
    <t>8121908011530</t>
  </si>
  <si>
    <t>347</t>
  </si>
  <si>
    <t>阿候尔夫</t>
  </si>
  <si>
    <t>8121908011626</t>
  </si>
  <si>
    <t>348</t>
  </si>
  <si>
    <t>海来石丕</t>
  </si>
  <si>
    <t>8121908011710</t>
  </si>
  <si>
    <t>349</t>
  </si>
  <si>
    <t>阿则有铁</t>
  </si>
  <si>
    <t>8121908011721</t>
  </si>
  <si>
    <t>350</t>
  </si>
  <si>
    <t>吉牛石达</t>
  </si>
  <si>
    <t>8121908012105</t>
  </si>
  <si>
    <t>351</t>
  </si>
  <si>
    <t>吉克石子</t>
  </si>
  <si>
    <t>8121908011621</t>
  </si>
  <si>
    <t>352</t>
  </si>
  <si>
    <t>勒尔格格</t>
  </si>
  <si>
    <t>8121908011624</t>
  </si>
  <si>
    <t>353</t>
  </si>
  <si>
    <t>杨雪</t>
  </si>
  <si>
    <t>8121908012703</t>
  </si>
  <si>
    <t>354</t>
  </si>
  <si>
    <t>吉则以布</t>
  </si>
  <si>
    <t>8121908011728</t>
  </si>
  <si>
    <t>355</t>
  </si>
  <si>
    <t>8121908011905</t>
  </si>
  <si>
    <t>356</t>
  </si>
  <si>
    <t>干衣洛</t>
  </si>
  <si>
    <t>8121908011919</t>
  </si>
  <si>
    <t>357</t>
  </si>
  <si>
    <t>吉克阿布</t>
  </si>
  <si>
    <t>8121908012012</t>
  </si>
  <si>
    <t>358</t>
  </si>
  <si>
    <t>施日马曲</t>
  </si>
  <si>
    <t>8121908012407</t>
  </si>
  <si>
    <t>359</t>
  </si>
  <si>
    <t>阿都塞门</t>
  </si>
  <si>
    <t>8121908012807</t>
  </si>
  <si>
    <t>360</t>
  </si>
  <si>
    <t>吉拉娘良</t>
  </si>
  <si>
    <t>8121908011801</t>
  </si>
  <si>
    <t>361</t>
  </si>
  <si>
    <t>马共果</t>
  </si>
  <si>
    <t>8121908012122</t>
  </si>
  <si>
    <t>362</t>
  </si>
  <si>
    <t>吉牛衣铁</t>
  </si>
  <si>
    <t>8121908011911</t>
  </si>
  <si>
    <t>363</t>
  </si>
  <si>
    <t>阿作乌加</t>
  </si>
  <si>
    <t>8121908012227</t>
  </si>
  <si>
    <t>364</t>
  </si>
  <si>
    <t>马海写西</t>
  </si>
  <si>
    <t>8121908011605</t>
  </si>
  <si>
    <t>365</t>
  </si>
  <si>
    <t>曲比拉里</t>
  </si>
  <si>
    <t>8121908011916</t>
  </si>
  <si>
    <t>366</t>
  </si>
  <si>
    <t>马吉阿子</t>
  </si>
  <si>
    <t>8121908012128</t>
  </si>
  <si>
    <t>367</t>
  </si>
  <si>
    <t>马金普</t>
  </si>
  <si>
    <t>8121908012216</t>
  </si>
  <si>
    <t>368</t>
  </si>
  <si>
    <t>阿支阿说</t>
  </si>
  <si>
    <t>8121908011708</t>
  </si>
  <si>
    <t>369</t>
  </si>
  <si>
    <t>牛苦子牛</t>
  </si>
  <si>
    <t>8121908012030</t>
  </si>
  <si>
    <t>370</t>
  </si>
  <si>
    <t>吉克伟且</t>
  </si>
  <si>
    <t>8121908012509</t>
  </si>
  <si>
    <t>371</t>
  </si>
  <si>
    <t>勒格木则</t>
  </si>
  <si>
    <t>8121908011929</t>
  </si>
  <si>
    <t>372</t>
  </si>
  <si>
    <t>吉木依林</t>
  </si>
  <si>
    <t>8121908011724</t>
  </si>
  <si>
    <t>373</t>
  </si>
  <si>
    <t>吉木布西</t>
  </si>
  <si>
    <t>8121908012221</t>
  </si>
  <si>
    <t>374</t>
  </si>
  <si>
    <t>金阿里</t>
  </si>
  <si>
    <t>8121908012808</t>
  </si>
  <si>
    <t>375</t>
  </si>
  <si>
    <t>白阿熊</t>
  </si>
  <si>
    <t>8121908012810</t>
  </si>
  <si>
    <t>376</t>
  </si>
  <si>
    <t>苏干夫打</t>
  </si>
  <si>
    <t>8121908010718</t>
  </si>
  <si>
    <t>377</t>
  </si>
  <si>
    <t>斯日古哈</t>
  </si>
  <si>
    <t>8121908011716</t>
  </si>
  <si>
    <t>378</t>
  </si>
  <si>
    <t>吉克拉洗</t>
  </si>
  <si>
    <t>8121908012418</t>
  </si>
  <si>
    <t>379</t>
  </si>
  <si>
    <t>里扎咪米</t>
  </si>
  <si>
    <t>8121908010716</t>
  </si>
  <si>
    <t>380</t>
  </si>
  <si>
    <t>马海依席</t>
  </si>
  <si>
    <t>8121908011630</t>
  </si>
  <si>
    <t>381</t>
  </si>
  <si>
    <t>约其麻子</t>
  </si>
  <si>
    <t>8121908011725</t>
  </si>
  <si>
    <t>382</t>
  </si>
  <si>
    <t>兹史莫</t>
  </si>
  <si>
    <t>8121908011521</t>
  </si>
  <si>
    <t>383</t>
  </si>
  <si>
    <t>吉拉阿主</t>
  </si>
  <si>
    <t>8121908010719</t>
  </si>
  <si>
    <t>384</t>
  </si>
  <si>
    <t>龙燕</t>
  </si>
  <si>
    <t>8121908011423</t>
  </si>
  <si>
    <t>385</t>
  </si>
  <si>
    <t>尔古五前</t>
  </si>
  <si>
    <t>8121908011513</t>
  </si>
  <si>
    <t>386</t>
  </si>
  <si>
    <t>连渣巫良</t>
  </si>
  <si>
    <t>8121908011604</t>
  </si>
  <si>
    <t>387</t>
  </si>
  <si>
    <t>拾亿石哈</t>
  </si>
  <si>
    <t>8121908011609</t>
  </si>
  <si>
    <t>388</t>
  </si>
  <si>
    <t>沙涛</t>
  </si>
  <si>
    <t>8121908011615</t>
  </si>
  <si>
    <t>389</t>
  </si>
  <si>
    <t>曲比打曲</t>
  </si>
  <si>
    <t>8121908011616</t>
  </si>
  <si>
    <t>390</t>
  </si>
  <si>
    <t>洁巴金力</t>
  </si>
  <si>
    <t>8121908011618</t>
  </si>
  <si>
    <t>391</t>
  </si>
  <si>
    <t>阿尔拉曲</t>
  </si>
  <si>
    <t>8121908011623</t>
  </si>
  <si>
    <t>392</t>
  </si>
  <si>
    <t>曲木石布</t>
  </si>
  <si>
    <t>8121908011723</t>
  </si>
  <si>
    <t>393</t>
  </si>
  <si>
    <t>缔马石</t>
  </si>
  <si>
    <t>8121908011802</t>
  </si>
  <si>
    <t>394</t>
  </si>
  <si>
    <t>曲比依石</t>
  </si>
  <si>
    <t>8121908011805</t>
  </si>
  <si>
    <t>395</t>
  </si>
  <si>
    <t>阿尔紫曲</t>
  </si>
  <si>
    <t>8121908011808</t>
  </si>
  <si>
    <t>396</t>
  </si>
  <si>
    <t>达则曲子</t>
  </si>
  <si>
    <t>8121908011815</t>
  </si>
  <si>
    <t>397</t>
  </si>
  <si>
    <t>吉拉阿托</t>
  </si>
  <si>
    <t>8121908011822</t>
  </si>
  <si>
    <t>398</t>
  </si>
  <si>
    <t>勒格丁丁</t>
  </si>
  <si>
    <t>8121908011823</t>
  </si>
  <si>
    <t>399</t>
  </si>
  <si>
    <t>马海吃果</t>
  </si>
  <si>
    <t>8121908011901</t>
  </si>
  <si>
    <t>400</t>
  </si>
  <si>
    <t>阿洛布都</t>
  </si>
  <si>
    <t>8121908011903</t>
  </si>
  <si>
    <t>401</t>
  </si>
  <si>
    <t>阿尔曲日</t>
  </si>
  <si>
    <t>8121908011912</t>
  </si>
  <si>
    <t>402</t>
  </si>
  <si>
    <t>阿合拉者</t>
  </si>
  <si>
    <t>8121908012016</t>
  </si>
  <si>
    <t>403</t>
  </si>
  <si>
    <t>吉石衣莫</t>
  </si>
  <si>
    <t>8121908012017</t>
  </si>
  <si>
    <t>404</t>
  </si>
  <si>
    <t>阿克拉主</t>
  </si>
  <si>
    <t>8121908012021</t>
  </si>
  <si>
    <t>405</t>
  </si>
  <si>
    <t>曲比加加</t>
  </si>
  <si>
    <t>8121908012026</t>
  </si>
  <si>
    <t>406</t>
  </si>
  <si>
    <t>勒格曲子</t>
  </si>
  <si>
    <t>8121908012108</t>
  </si>
  <si>
    <t>407</t>
  </si>
  <si>
    <t>沙马石拉</t>
  </si>
  <si>
    <t>8121908012305</t>
  </si>
  <si>
    <t>408</t>
  </si>
  <si>
    <t>吉主曲布</t>
  </si>
  <si>
    <t>8121908012311</t>
  </si>
  <si>
    <t>409</t>
  </si>
  <si>
    <t>惹格石洛</t>
  </si>
  <si>
    <t>8121908012324</t>
  </si>
  <si>
    <t>410</t>
  </si>
  <si>
    <t>阿都尔曲</t>
  </si>
  <si>
    <t>8121908012417</t>
  </si>
  <si>
    <t>411</t>
  </si>
  <si>
    <t>阿恩马里</t>
  </si>
  <si>
    <t>8121908012419</t>
  </si>
  <si>
    <t>412</t>
  </si>
  <si>
    <t>瓦席衣巫</t>
  </si>
  <si>
    <t>8121908012425</t>
  </si>
  <si>
    <t>413</t>
  </si>
  <si>
    <t>阿龙龙千</t>
  </si>
  <si>
    <t>8121908012513</t>
  </si>
  <si>
    <t>414</t>
  </si>
  <si>
    <t>吉尔阿呷</t>
  </si>
  <si>
    <t>8121908012520</t>
  </si>
  <si>
    <t>415</t>
  </si>
  <si>
    <t>额其尔子莫</t>
  </si>
  <si>
    <t>8121908012523</t>
  </si>
  <si>
    <t>416</t>
  </si>
  <si>
    <t>曲比拉布</t>
  </si>
  <si>
    <t>8121908012621</t>
  </si>
  <si>
    <t>417</t>
  </si>
  <si>
    <t>舍普曲布</t>
  </si>
  <si>
    <t>8121908012701</t>
  </si>
  <si>
    <t>418</t>
  </si>
  <si>
    <t>阿恩子洛</t>
  </si>
  <si>
    <t>8121908012713</t>
  </si>
  <si>
    <t>419</t>
  </si>
  <si>
    <t>刘苦阿花</t>
  </si>
  <si>
    <t>8121908012723</t>
  </si>
  <si>
    <t>420</t>
  </si>
  <si>
    <t>阿都石呷</t>
  </si>
  <si>
    <t>8121908012805</t>
  </si>
  <si>
    <t>421</t>
  </si>
  <si>
    <t>吉克子席</t>
  </si>
  <si>
    <t>8121908011807</t>
  </si>
  <si>
    <t>违纪</t>
  </si>
  <si>
    <t>422</t>
  </si>
  <si>
    <t>吉日布日</t>
  </si>
  <si>
    <t>8121908011914</t>
  </si>
  <si>
    <t>美姑县2018年下半年公开招聘中小学教师（160008）成绩汇总表</t>
  </si>
  <si>
    <t>阿依果果</t>
  </si>
  <si>
    <t>8121908013910</t>
  </si>
  <si>
    <t>美姑县洛俄依甘乡瓦吉吉村小</t>
  </si>
  <si>
    <t>沙马木乃</t>
  </si>
  <si>
    <t>8121908013906</t>
  </si>
  <si>
    <t>勒勒曲巫</t>
  </si>
  <si>
    <t>8121908013921</t>
  </si>
  <si>
    <t>马依达</t>
  </si>
  <si>
    <t>8121908013918</t>
  </si>
  <si>
    <t>尔石日体</t>
  </si>
  <si>
    <t>8121908013912</t>
  </si>
  <si>
    <t>马海依作</t>
  </si>
  <si>
    <t>8121908013919</t>
  </si>
  <si>
    <t>洛各子普</t>
  </si>
  <si>
    <t>8121908013908</t>
  </si>
  <si>
    <t>吉古古前</t>
  </si>
  <si>
    <t>8121908013920</t>
  </si>
  <si>
    <t>阿以妹妹</t>
  </si>
  <si>
    <t>8121908013917</t>
  </si>
  <si>
    <t>马海曲且</t>
  </si>
  <si>
    <t>8121908013915</t>
  </si>
  <si>
    <t>8121908013913</t>
  </si>
  <si>
    <t>曲比拉古</t>
  </si>
  <si>
    <t>8121908013907</t>
  </si>
  <si>
    <t>莫口妈麻</t>
  </si>
  <si>
    <t>8121908013911</t>
  </si>
  <si>
    <t>的日尔布</t>
  </si>
  <si>
    <t>8121908013916</t>
  </si>
  <si>
    <t>吉古阿果</t>
  </si>
  <si>
    <t>8121908013914</t>
  </si>
  <si>
    <t>马海曲呷</t>
  </si>
  <si>
    <t>8121908013909</t>
  </si>
  <si>
    <t>美姑县2018年下半年公开招聘中小学教师（160007）成绩汇总表</t>
  </si>
  <si>
    <t>马黑马子</t>
  </si>
  <si>
    <t>8121908013005</t>
  </si>
  <si>
    <t>小学数学教师</t>
  </si>
  <si>
    <t>吉朵尔布</t>
  </si>
  <si>
    <t>8121908013628</t>
  </si>
  <si>
    <t>马子娘</t>
  </si>
  <si>
    <t>8121908013729</t>
  </si>
  <si>
    <t>洛哥香兰</t>
  </si>
  <si>
    <t>8121908013617</t>
  </si>
  <si>
    <t>曲比果果</t>
  </si>
  <si>
    <t>8121908013725</t>
  </si>
  <si>
    <t>吉则拉里</t>
  </si>
  <si>
    <t>8121908013305</t>
  </si>
  <si>
    <t>甘约布</t>
  </si>
  <si>
    <t>8121908013226</t>
  </si>
  <si>
    <t>冷子格批</t>
  </si>
  <si>
    <t>8121908013627</t>
  </si>
  <si>
    <t>吉尔衣作</t>
  </si>
  <si>
    <t>8121908013629</t>
  </si>
  <si>
    <t>阿尔小龙</t>
  </si>
  <si>
    <t>8121908013823</t>
  </si>
  <si>
    <t>海来曲一</t>
  </si>
  <si>
    <t>8121908013023</t>
  </si>
  <si>
    <t>吉列由格</t>
  </si>
  <si>
    <t>8121908013409</t>
  </si>
  <si>
    <t>贾巴尔布</t>
  </si>
  <si>
    <t>8121908013719</t>
  </si>
  <si>
    <t>阿支红林</t>
  </si>
  <si>
    <t>8121908013506</t>
  </si>
  <si>
    <t>刘苦马子</t>
  </si>
  <si>
    <t>8121908013710</t>
  </si>
  <si>
    <t>吉克石伍</t>
  </si>
  <si>
    <t>8121908013730</t>
  </si>
  <si>
    <t>洒特依林</t>
  </si>
  <si>
    <t>8121908013312</t>
  </si>
  <si>
    <t>吉拿伍也</t>
  </si>
  <si>
    <t>8121908013318</t>
  </si>
  <si>
    <t>卢仕博</t>
  </si>
  <si>
    <t>8121908013706</t>
  </si>
  <si>
    <t>吉拉尔克</t>
  </si>
  <si>
    <t>8121908013813</t>
  </si>
  <si>
    <t>阿登衣作</t>
  </si>
  <si>
    <t>8121908013825</t>
  </si>
  <si>
    <t>俄其力吾</t>
  </si>
  <si>
    <t>8121908013821</t>
  </si>
  <si>
    <t>曲木曲布</t>
  </si>
  <si>
    <t>8121908013211</t>
  </si>
  <si>
    <t>立立尔布</t>
  </si>
  <si>
    <t>8121908013328</t>
  </si>
  <si>
    <t>阿尔何子</t>
  </si>
  <si>
    <t>8121908013517</t>
  </si>
  <si>
    <t>阿登小龙</t>
  </si>
  <si>
    <t>8121908013601</t>
  </si>
  <si>
    <t>吉觉阿支</t>
  </si>
  <si>
    <t>8121908012827</t>
  </si>
  <si>
    <t>阿格约布</t>
  </si>
  <si>
    <t>8121908013207</t>
  </si>
  <si>
    <t>郑加春</t>
  </si>
  <si>
    <t>8121908012902</t>
  </si>
  <si>
    <t>刘苦石普</t>
  </si>
  <si>
    <t>8121908012921</t>
  </si>
  <si>
    <t>吉尔尔西</t>
  </si>
  <si>
    <t>8121908013107</t>
  </si>
  <si>
    <t>吉列古石</t>
  </si>
  <si>
    <t>8121908013413</t>
  </si>
  <si>
    <t>乌其金古</t>
  </si>
  <si>
    <t>8121908013515</t>
  </si>
  <si>
    <t>李正尔作</t>
  </si>
  <si>
    <t>8121908013707</t>
  </si>
  <si>
    <t>吉克拉加</t>
  </si>
  <si>
    <t>8121908013822</t>
  </si>
  <si>
    <t>江超华</t>
  </si>
  <si>
    <t>8121908013829</t>
  </si>
  <si>
    <t>吉机依服</t>
  </si>
  <si>
    <t>8121908013903</t>
  </si>
  <si>
    <t>吉则伍子</t>
  </si>
  <si>
    <t>8121908013215</t>
  </si>
  <si>
    <t>阿作黑哈</t>
  </si>
  <si>
    <t>8121908013503</t>
  </si>
  <si>
    <t>的日克格</t>
  </si>
  <si>
    <t>8121908010720</t>
  </si>
  <si>
    <t>乡镇小学数学</t>
  </si>
  <si>
    <t>阿都晓英</t>
  </si>
  <si>
    <t>8121908013016</t>
  </si>
  <si>
    <t>吉日以布</t>
  </si>
  <si>
    <t>8121908013225</t>
  </si>
  <si>
    <t>的日尔克</t>
  </si>
  <si>
    <t>8121908012905</t>
  </si>
  <si>
    <t>瓦西格夫</t>
  </si>
  <si>
    <t>8121908013423</t>
  </si>
  <si>
    <t>勒格伍哈</t>
  </si>
  <si>
    <t>8121908013816</t>
  </si>
  <si>
    <t>曲木石也</t>
  </si>
  <si>
    <t>8121908013901</t>
  </si>
  <si>
    <t>马夏琪</t>
  </si>
  <si>
    <t>8121908013701</t>
  </si>
  <si>
    <t>勒则作西</t>
  </si>
  <si>
    <t>8121908013807</t>
  </si>
  <si>
    <t>邛莫张华</t>
  </si>
  <si>
    <t>8121908012813</t>
  </si>
  <si>
    <t>老二衣古莫</t>
  </si>
  <si>
    <t>8121908012817</t>
  </si>
  <si>
    <t>吉沙作伍</t>
  </si>
  <si>
    <t>8121908013314</t>
  </si>
  <si>
    <t>曲比伟吉</t>
  </si>
  <si>
    <t>8121908013623</t>
  </si>
  <si>
    <t>吉吉子伍</t>
  </si>
  <si>
    <t>8121908013205</t>
  </si>
  <si>
    <t>吉勾合机</t>
  </si>
  <si>
    <t>8121908013714</t>
  </si>
  <si>
    <t>苏鲲铭</t>
  </si>
  <si>
    <t>8121908013808</t>
  </si>
  <si>
    <t>曲比曲布</t>
  </si>
  <si>
    <t>8121908013811</t>
  </si>
  <si>
    <t>玛赫佳秀</t>
  </si>
  <si>
    <t>8121908012814</t>
  </si>
  <si>
    <t>马海格夫</t>
  </si>
  <si>
    <t>8121908013406</t>
  </si>
  <si>
    <t>吉克伍勒</t>
  </si>
  <si>
    <t>8121908013429</t>
  </si>
  <si>
    <t>吉拿达过</t>
  </si>
  <si>
    <t>8121908013504</t>
  </si>
  <si>
    <t>勒普格布</t>
  </si>
  <si>
    <t>8121908013611</t>
  </si>
  <si>
    <t>姜涛</t>
  </si>
  <si>
    <t>8121908013616</t>
  </si>
  <si>
    <t>吉克曲一</t>
  </si>
  <si>
    <t>8121908013618</t>
  </si>
  <si>
    <t>阿候金里</t>
  </si>
  <si>
    <t>8121908013815</t>
  </si>
  <si>
    <t>刘飞英</t>
  </si>
  <si>
    <t>8121908012812</t>
  </si>
  <si>
    <t>尔十布哈</t>
  </si>
  <si>
    <t>8121908013001</t>
  </si>
  <si>
    <t>吉则石日</t>
  </si>
  <si>
    <t>8121908013024</t>
  </si>
  <si>
    <t>阿恩子里</t>
  </si>
  <si>
    <t>8121908013206</t>
  </si>
  <si>
    <t>立立达主</t>
  </si>
  <si>
    <t>8121908013203</t>
  </si>
  <si>
    <t>古次曲伍</t>
  </si>
  <si>
    <t>8121908013306</t>
  </si>
  <si>
    <t>吉主石正</t>
  </si>
  <si>
    <t>8121908010422</t>
  </si>
  <si>
    <t>甲拉子布</t>
  </si>
  <si>
    <t>8121908012823</t>
  </si>
  <si>
    <t>俄其哈布</t>
  </si>
  <si>
    <t>8121908013115</t>
  </si>
  <si>
    <t>曲比阿子</t>
  </si>
  <si>
    <t>8121908013514</t>
  </si>
  <si>
    <t>甲拉阿支么</t>
  </si>
  <si>
    <t>8121908013716</t>
  </si>
  <si>
    <t>沙干阿子</t>
  </si>
  <si>
    <t>8121908013722</t>
  </si>
  <si>
    <t>吉机金花</t>
  </si>
  <si>
    <t>8121908013812</t>
  </si>
  <si>
    <t>帕立吉米</t>
  </si>
  <si>
    <t>8121908013614</t>
  </si>
  <si>
    <t>吉尔石达</t>
  </si>
  <si>
    <t>8121908013826</t>
  </si>
  <si>
    <t>吉吉衣门</t>
  </si>
  <si>
    <t>8121908013227</t>
  </si>
  <si>
    <t>阿支木沙</t>
  </si>
  <si>
    <t>8121908013322</t>
  </si>
  <si>
    <t>余国英</t>
  </si>
  <si>
    <t>8121908013905</t>
  </si>
  <si>
    <t>的日觉哈</t>
  </si>
  <si>
    <t>8121908012908</t>
  </si>
  <si>
    <t>吉海英林</t>
  </si>
  <si>
    <t>8121908013025</t>
  </si>
  <si>
    <t>吉克石沙</t>
  </si>
  <si>
    <t>8121908013028</t>
  </si>
  <si>
    <t>甲拉木加</t>
  </si>
  <si>
    <t>8121908013113</t>
  </si>
  <si>
    <t>的日都伍</t>
  </si>
  <si>
    <t>8121908013310</t>
  </si>
  <si>
    <t>确么石布</t>
  </si>
  <si>
    <t>8121908010722</t>
  </si>
  <si>
    <t>孙吞阿呷</t>
  </si>
  <si>
    <t>8121908012826</t>
  </si>
  <si>
    <t>的莫阿呷</t>
  </si>
  <si>
    <t>8121908012904</t>
  </si>
  <si>
    <t>马古布</t>
  </si>
  <si>
    <t>8121908013324</t>
  </si>
  <si>
    <t>沙威</t>
  </si>
  <si>
    <t>8121908013404</t>
  </si>
  <si>
    <t>海来尔伍</t>
  </si>
  <si>
    <t>8121908013428</t>
  </si>
  <si>
    <t>的尔布</t>
  </si>
  <si>
    <t>8121908013512</t>
  </si>
  <si>
    <t>吉日阿牛</t>
  </si>
  <si>
    <t>8121908013521</t>
  </si>
  <si>
    <t>吉日石局</t>
  </si>
  <si>
    <t>8121908013201</t>
  </si>
  <si>
    <t>吉朵马毅</t>
  </si>
  <si>
    <t>8121908013321</t>
  </si>
  <si>
    <t>吉克木布</t>
  </si>
  <si>
    <t>8121908013516</t>
  </si>
  <si>
    <t>吉觉有作</t>
  </si>
  <si>
    <t>8121908013530</t>
  </si>
  <si>
    <t>吉俄作里</t>
  </si>
  <si>
    <t>8121908012907</t>
  </si>
  <si>
    <t>的中国</t>
  </si>
  <si>
    <t>8121908013117</t>
  </si>
  <si>
    <t>吉巴石叁</t>
  </si>
  <si>
    <t>8121908013502</t>
  </si>
  <si>
    <t>吉则晓富</t>
  </si>
  <si>
    <t>8121908013703</t>
  </si>
  <si>
    <t>连扎拉曲</t>
  </si>
  <si>
    <t>8121908013006</t>
  </si>
  <si>
    <t>阿苦尔石</t>
  </si>
  <si>
    <t>8121908013228</t>
  </si>
  <si>
    <t>的日为日</t>
  </si>
  <si>
    <t>8121908013612</t>
  </si>
  <si>
    <t>曲么地格</t>
  </si>
  <si>
    <t>8121908013022</t>
  </si>
  <si>
    <t>吉拉尔子</t>
  </si>
  <si>
    <t>8121908013501</t>
  </si>
  <si>
    <t>耍日作里</t>
  </si>
  <si>
    <t>8121908013509</t>
  </si>
  <si>
    <t>阿约又里</t>
  </si>
  <si>
    <t>8121908013620</t>
  </si>
  <si>
    <t>沙马尔子</t>
  </si>
  <si>
    <t>8121908013708</t>
  </si>
  <si>
    <t>惹格石达</t>
  </si>
  <si>
    <t>8121908013728</t>
  </si>
  <si>
    <t>沈琴</t>
  </si>
  <si>
    <t>8121908012816</t>
  </si>
  <si>
    <t>勒格曲仪</t>
  </si>
  <si>
    <t>8121908013026</t>
  </si>
  <si>
    <t>曲比特喜</t>
  </si>
  <si>
    <t>8121908013208</t>
  </si>
  <si>
    <t>说古石子</t>
  </si>
  <si>
    <t>8121908013303</t>
  </si>
  <si>
    <t>沙马阿作</t>
  </si>
  <si>
    <t>8121908013315</t>
  </si>
  <si>
    <t>阿后石伍</t>
  </si>
  <si>
    <t>8121908013320</t>
  </si>
  <si>
    <t>说天西进</t>
  </si>
  <si>
    <t>8121908013402</t>
  </si>
  <si>
    <t>吉克伍作</t>
  </si>
  <si>
    <t>8121908013610</t>
  </si>
  <si>
    <t>曲比医生</t>
  </si>
  <si>
    <t>8121908013711</t>
  </si>
  <si>
    <t>吉列由正</t>
  </si>
  <si>
    <t>8121908013713</t>
  </si>
  <si>
    <t>吉以说布</t>
  </si>
  <si>
    <t>8121908012920</t>
  </si>
  <si>
    <t>吉色尔曲</t>
  </si>
  <si>
    <t>8121908012922</t>
  </si>
  <si>
    <t>吉克打果</t>
  </si>
  <si>
    <t>8121908013309</t>
  </si>
  <si>
    <t>吉古尔石</t>
  </si>
  <si>
    <t>8121908013803</t>
  </si>
  <si>
    <t>额其古日</t>
  </si>
  <si>
    <t>8121908013021</t>
  </si>
  <si>
    <t>吉石金华</t>
  </si>
  <si>
    <t>8121908013027</t>
  </si>
  <si>
    <t>马吉木曲</t>
  </si>
  <si>
    <t>8121908013124</t>
  </si>
  <si>
    <t>瓦席子千</t>
  </si>
  <si>
    <t>8121908013216</t>
  </si>
  <si>
    <t>吉克阿机</t>
  </si>
  <si>
    <t>8121908013217</t>
  </si>
  <si>
    <t>阿余曲布</t>
  </si>
  <si>
    <t>8121908013426</t>
  </si>
  <si>
    <t>瓦西阿觉</t>
  </si>
  <si>
    <t>8121908013522</t>
  </si>
  <si>
    <t>沙马石里</t>
  </si>
  <si>
    <t>8121908013603</t>
  </si>
  <si>
    <t>杨秀美</t>
  </si>
  <si>
    <t>8121908012820</t>
  </si>
  <si>
    <t>阿恩为格</t>
  </si>
  <si>
    <t>8121908013424</t>
  </si>
  <si>
    <t>曲木牛且</t>
  </si>
  <si>
    <t>8121908013613</t>
  </si>
  <si>
    <t>俄其子布</t>
  </si>
  <si>
    <t>8121908010725</t>
  </si>
  <si>
    <t>的日衣夫</t>
  </si>
  <si>
    <t>8121908013014</t>
  </si>
  <si>
    <t>吉布沙们</t>
  </si>
  <si>
    <t>8121908013017</t>
  </si>
  <si>
    <t>额其惹惹</t>
  </si>
  <si>
    <t>8121908013103</t>
  </si>
  <si>
    <t>刷日立格</t>
  </si>
  <si>
    <t>8121908013111</t>
  </si>
  <si>
    <t>马黑石布</t>
  </si>
  <si>
    <t>8121908013127</t>
  </si>
  <si>
    <t>勒格伍果</t>
  </si>
  <si>
    <t>8121908013427</t>
  </si>
  <si>
    <t>勒格海拾</t>
  </si>
  <si>
    <t>8121908013505</t>
  </si>
  <si>
    <t>海来作西</t>
  </si>
  <si>
    <t>8121908013526</t>
  </si>
  <si>
    <t>白伟</t>
  </si>
  <si>
    <t>8121908013721</t>
  </si>
  <si>
    <t>8121908013824</t>
  </si>
  <si>
    <t>吉克机惹</t>
  </si>
  <si>
    <t>8121908013102</t>
  </si>
  <si>
    <t>惹机子伍</t>
  </si>
  <si>
    <t>8121908013421</t>
  </si>
  <si>
    <t>勒格伍沙</t>
  </si>
  <si>
    <t>8121908013511</t>
  </si>
  <si>
    <t>曲比拉则</t>
  </si>
  <si>
    <t>8121908013709</t>
  </si>
  <si>
    <t>余虹</t>
  </si>
  <si>
    <t>8121908013904</t>
  </si>
  <si>
    <t>啊落小妹</t>
  </si>
  <si>
    <t>8121908012815</t>
  </si>
  <si>
    <t>冷子石里</t>
  </si>
  <si>
    <t>8121908013013</t>
  </si>
  <si>
    <t>曲比曲拉</t>
  </si>
  <si>
    <t>8121908013126</t>
  </si>
  <si>
    <t>吉克阿且</t>
  </si>
  <si>
    <t>8121908013230</t>
  </si>
  <si>
    <t>黄松</t>
  </si>
  <si>
    <t>8121908013304</t>
  </si>
  <si>
    <t>的的尔石</t>
  </si>
  <si>
    <t>8121908013325</t>
  </si>
  <si>
    <t>勒格拉坡</t>
  </si>
  <si>
    <t>8121908013425</t>
  </si>
  <si>
    <t>额其黑机</t>
  </si>
  <si>
    <t>8121908013430</t>
  </si>
  <si>
    <t>阿鲁达坡</t>
  </si>
  <si>
    <t>8121908013418</t>
  </si>
  <si>
    <t>吉牛果果</t>
  </si>
  <si>
    <t>8121908013621</t>
  </si>
  <si>
    <t>吉曲牛妞</t>
  </si>
  <si>
    <t>8121908012917</t>
  </si>
  <si>
    <t>地子批</t>
  </si>
  <si>
    <t>8121908012929</t>
  </si>
  <si>
    <t>吉日妞牛</t>
  </si>
  <si>
    <t>8121908013012</t>
  </si>
  <si>
    <t>马海石铁</t>
  </si>
  <si>
    <t>8121908013407</t>
  </si>
  <si>
    <t>阿合阿呷</t>
  </si>
  <si>
    <t>8121908013518</t>
  </si>
  <si>
    <t>吉克拉住</t>
  </si>
  <si>
    <t>8121908013615</t>
  </si>
  <si>
    <t>吉克金林</t>
  </si>
  <si>
    <t>8121908013625</t>
  </si>
  <si>
    <t>瓦西石普</t>
  </si>
  <si>
    <t>8121908013705</t>
  </si>
  <si>
    <t>曲比依布</t>
  </si>
  <si>
    <t>8121908013801</t>
  </si>
  <si>
    <t>曲么石里</t>
  </si>
  <si>
    <t>8121908013814</t>
  </si>
  <si>
    <t>曲木曲者</t>
  </si>
  <si>
    <t>8121908013827</t>
  </si>
  <si>
    <t>瓦长马麻</t>
  </si>
  <si>
    <t>8121908012825</t>
  </si>
  <si>
    <t>蒂日尔布</t>
  </si>
  <si>
    <t>8121908013118</t>
  </si>
  <si>
    <t>地日克补</t>
  </si>
  <si>
    <t>8121908013209</t>
  </si>
  <si>
    <t>吉牛拉里</t>
  </si>
  <si>
    <t>8121908013213</t>
  </si>
  <si>
    <t>吉俄果果</t>
  </si>
  <si>
    <t>8121908013311</t>
  </si>
  <si>
    <t>隶格惹</t>
  </si>
  <si>
    <t>8121908013317</t>
  </si>
  <si>
    <t>吉布晓龙</t>
  </si>
  <si>
    <t>8121908013527</t>
  </si>
  <si>
    <t>勒格曲布</t>
  </si>
  <si>
    <t>8121908013726</t>
  </si>
  <si>
    <t>克其阿洛</t>
  </si>
  <si>
    <t>8121908012913</t>
  </si>
  <si>
    <t>阿合林英</t>
  </si>
  <si>
    <t>8121908012916</t>
  </si>
  <si>
    <t>曲比克布</t>
  </si>
  <si>
    <t>8121908013121</t>
  </si>
  <si>
    <t>吉拿石加</t>
  </si>
  <si>
    <t>8121908013229</t>
  </si>
  <si>
    <t>阿树牛布</t>
  </si>
  <si>
    <t>8121908013606</t>
  </si>
  <si>
    <t>马海伟机</t>
  </si>
  <si>
    <t>8121908013520</t>
  </si>
  <si>
    <t>吉克木果</t>
  </si>
  <si>
    <t>8121908010724</t>
  </si>
  <si>
    <t>曲比阿姑</t>
  </si>
  <si>
    <t>8121908012906</t>
  </si>
  <si>
    <t>吉瓦洛各</t>
  </si>
  <si>
    <t>8121908012924</t>
  </si>
  <si>
    <t>吉拉拉夫</t>
  </si>
  <si>
    <t>8121908013002</t>
  </si>
  <si>
    <t>海来古机</t>
  </si>
  <si>
    <t>8121908013003</t>
  </si>
  <si>
    <t>吉拉阿地</t>
  </si>
  <si>
    <t>8121908013223</t>
  </si>
  <si>
    <t>吉说曲巫</t>
  </si>
  <si>
    <t>8121908013510</t>
  </si>
  <si>
    <t>曲比曲沙</t>
  </si>
  <si>
    <t>8121908013622</t>
  </si>
  <si>
    <t>曲比曲者</t>
  </si>
  <si>
    <t>8121908013802</t>
  </si>
  <si>
    <t>曲比达体</t>
  </si>
  <si>
    <t>8121908010726</t>
  </si>
  <si>
    <t>勒格以伟</t>
  </si>
  <si>
    <t>8121908010721</t>
  </si>
  <si>
    <t>李燕霞</t>
  </si>
  <si>
    <t>8121908012901</t>
  </si>
  <si>
    <t>吉克阿呷</t>
  </si>
  <si>
    <t>8121908013525</t>
  </si>
  <si>
    <t>阿伍拉日</t>
  </si>
  <si>
    <t>8121908013004</t>
  </si>
  <si>
    <t>8121908013327</t>
  </si>
  <si>
    <t>拿尔伍体</t>
  </si>
  <si>
    <t>8121908013528</t>
  </si>
  <si>
    <t>石都为哈</t>
  </si>
  <si>
    <t>8121908013718</t>
  </si>
  <si>
    <t>何东智</t>
  </si>
  <si>
    <t>8121908013416</t>
  </si>
  <si>
    <t>牛枯方敏</t>
  </si>
  <si>
    <t>8121908012919</t>
  </si>
  <si>
    <t>曲比布日</t>
  </si>
  <si>
    <t>8121908013007</t>
  </si>
  <si>
    <t>沙马尔局</t>
  </si>
  <si>
    <t>8121908013011</t>
  </si>
  <si>
    <t>达则夫一</t>
  </si>
  <si>
    <t>8121908013119</t>
  </si>
  <si>
    <t>的的曲以</t>
  </si>
  <si>
    <t>8121908013316</t>
  </si>
  <si>
    <t>木坡石足</t>
  </si>
  <si>
    <t>8121908013403</t>
  </si>
  <si>
    <t>的石者</t>
  </si>
  <si>
    <t>8121908013810</t>
  </si>
  <si>
    <t>胡正花</t>
  </si>
  <si>
    <t>8121908012821</t>
  </si>
  <si>
    <t>热格日洛</t>
  </si>
  <si>
    <t>8121908012930</t>
  </si>
  <si>
    <t>吉以龙兵</t>
  </si>
  <si>
    <t>8121908013420</t>
  </si>
  <si>
    <t>立立阿作</t>
  </si>
  <si>
    <t>8121908013608</t>
  </si>
  <si>
    <t>海来布惹</t>
  </si>
  <si>
    <t>8121908013723</t>
  </si>
  <si>
    <t>吉日作石</t>
  </si>
  <si>
    <t>8121908013804</t>
  </si>
  <si>
    <t>王睿</t>
  </si>
  <si>
    <t>8121908012818</t>
  </si>
  <si>
    <t>吉克石良</t>
  </si>
  <si>
    <t>8121908013319</t>
  </si>
  <si>
    <t>吉拿阿卓</t>
  </si>
  <si>
    <t>8121908013524</t>
  </si>
  <si>
    <t>沙古阿千</t>
  </si>
  <si>
    <t>8121908013624</t>
  </si>
  <si>
    <t>四都尔梯</t>
  </si>
  <si>
    <t>8121908013720</t>
  </si>
  <si>
    <t>石都石哈</t>
  </si>
  <si>
    <t>8121908013015</t>
  </si>
  <si>
    <t>杨秀英</t>
  </si>
  <si>
    <t>8121908013410</t>
  </si>
  <si>
    <t>阿恩哈者</t>
  </si>
  <si>
    <t>8121908013619</t>
  </si>
  <si>
    <t>海其打体</t>
  </si>
  <si>
    <t>8121908012912</t>
  </si>
  <si>
    <t>吉木拉坡</t>
  </si>
  <si>
    <t>8121908012927</t>
  </si>
  <si>
    <t>俄比石拉</t>
  </si>
  <si>
    <t>8121908013715</t>
  </si>
  <si>
    <t>阿来木加</t>
  </si>
  <si>
    <t>8121908012829</t>
  </si>
  <si>
    <t>吉尔阿里</t>
  </si>
  <si>
    <t>8121908013414</t>
  </si>
  <si>
    <t>阿候古西莫</t>
  </si>
  <si>
    <t>8121908012903</t>
  </si>
  <si>
    <t>吉子克布</t>
  </si>
  <si>
    <t>8121908012910</t>
  </si>
  <si>
    <t>阿海石马</t>
  </si>
  <si>
    <t>8121908013009</t>
  </si>
  <si>
    <t>沙马子布</t>
  </si>
  <si>
    <t>8121908013019</t>
  </si>
  <si>
    <t>阿鲁金珠</t>
  </si>
  <si>
    <t>8121908013401</t>
  </si>
  <si>
    <t>地惹衣合</t>
  </si>
  <si>
    <t>8121908013419</t>
  </si>
  <si>
    <t>的地曲布</t>
  </si>
  <si>
    <t>8121908013704</t>
  </si>
  <si>
    <t>海比石娘</t>
  </si>
  <si>
    <t>8121908013818</t>
  </si>
  <si>
    <t>额其拉机</t>
  </si>
  <si>
    <t>8121908013210</t>
  </si>
  <si>
    <t>的依沙</t>
  </si>
  <si>
    <t>8121908013609</t>
  </si>
  <si>
    <t>阿支石布</t>
  </si>
  <si>
    <t>8121908013817</t>
  </si>
  <si>
    <t>吉克约古</t>
  </si>
  <si>
    <t>8121908013123</t>
  </si>
  <si>
    <t>吉马惹古</t>
  </si>
  <si>
    <t>8121908013411</t>
  </si>
  <si>
    <t>阿苦衣前</t>
  </si>
  <si>
    <t>8121908013806</t>
  </si>
  <si>
    <t>曲比作罗门</t>
  </si>
  <si>
    <t>8121908013830</t>
  </si>
  <si>
    <t>曲比阿合</t>
  </si>
  <si>
    <t>8121908013120</t>
  </si>
  <si>
    <t>吉克曲沙</t>
  </si>
  <si>
    <t>8121908013222</t>
  </si>
  <si>
    <t>阿都阿石</t>
  </si>
  <si>
    <t>8121908013408</t>
  </si>
  <si>
    <t>吉勾石千</t>
  </si>
  <si>
    <t>8121908013604</t>
  </si>
  <si>
    <t>阿核金古</t>
  </si>
  <si>
    <t>8121908010723</t>
  </si>
  <si>
    <t>马哈呷</t>
  </si>
  <si>
    <t>8121908013122</t>
  </si>
  <si>
    <t>吉吉哈布</t>
  </si>
  <si>
    <t>8121908013219</t>
  </si>
  <si>
    <t>勒勒伍果</t>
  </si>
  <si>
    <t>8121908013717</t>
  </si>
  <si>
    <t>阿洛古布</t>
  </si>
  <si>
    <t>8121908013018</t>
  </si>
  <si>
    <t>巫尔尔西</t>
  </si>
  <si>
    <t>8121908013108</t>
  </si>
  <si>
    <t>俄木衣千</t>
  </si>
  <si>
    <t>8121908013109</t>
  </si>
  <si>
    <t>马海石以</t>
  </si>
  <si>
    <t>8121908013301</t>
  </si>
  <si>
    <t>8121908013329</t>
  </si>
  <si>
    <t>阿尔尔天</t>
  </si>
  <si>
    <t>8121908013513</t>
  </si>
  <si>
    <t>曲比郭富</t>
  </si>
  <si>
    <t>8121908012915</t>
  </si>
  <si>
    <t>吉则尔洛</t>
  </si>
  <si>
    <t>8121908013114</t>
  </si>
  <si>
    <t>甲拉阿干</t>
  </si>
  <si>
    <t>8121908013202</t>
  </si>
  <si>
    <t>沙马英会</t>
  </si>
  <si>
    <t>8121908013212</t>
  </si>
  <si>
    <t>海来曲叶</t>
  </si>
  <si>
    <t>8121908013214</t>
  </si>
  <si>
    <t>罗春海</t>
  </si>
  <si>
    <t>8121908013702</t>
  </si>
  <si>
    <t>阿及依勒</t>
  </si>
  <si>
    <t>8121908013727</t>
  </si>
  <si>
    <t>曲比久里</t>
  </si>
  <si>
    <t>8121908013819</t>
  </si>
  <si>
    <t>马吉尔日</t>
  </si>
  <si>
    <t>8121908012925</t>
  </si>
  <si>
    <t>俄叶石保</t>
  </si>
  <si>
    <t>8121908013221</t>
  </si>
  <si>
    <t>阿约作西</t>
  </si>
  <si>
    <t>8121908013507</t>
  </si>
  <si>
    <t>王建军</t>
  </si>
  <si>
    <t>8121908012926</t>
  </si>
  <si>
    <t>吉克以布</t>
  </si>
  <si>
    <t>8121908013116</t>
  </si>
  <si>
    <t>洛格克洛</t>
  </si>
  <si>
    <t>8121908013508</t>
  </si>
  <si>
    <t>列列阿里</t>
  </si>
  <si>
    <t>8121908013828</t>
  </si>
  <si>
    <t>毛学珍</t>
  </si>
  <si>
    <t>8121908012819</t>
  </si>
  <si>
    <t>8121908013029</t>
  </si>
  <si>
    <t>达则勒石</t>
  </si>
  <si>
    <t>8121908013125</t>
  </si>
  <si>
    <t>吉说布日</t>
  </si>
  <si>
    <t>8121908013129</t>
  </si>
  <si>
    <t>沙马石格</t>
  </si>
  <si>
    <t>8121908013330</t>
  </si>
  <si>
    <t>勒普布日</t>
  </si>
  <si>
    <t>8121908013405</t>
  </si>
  <si>
    <t>曲比地者</t>
  </si>
  <si>
    <t>8121908013820</t>
  </si>
  <si>
    <t>马晓梅</t>
  </si>
  <si>
    <t>8121908012923</t>
  </si>
  <si>
    <t>沙马伍三</t>
  </si>
  <si>
    <t>8121908013204</t>
  </si>
  <si>
    <t>阿吉杨杨</t>
  </si>
  <si>
    <t>8121908013112</t>
  </si>
  <si>
    <t>阿玉小红</t>
  </si>
  <si>
    <t>8121908013313</t>
  </si>
  <si>
    <t>吉拉金沙</t>
  </si>
  <si>
    <t>8121908013626</t>
  </si>
  <si>
    <t>吉尔只约</t>
  </si>
  <si>
    <t>8121908012822</t>
  </si>
  <si>
    <t>依火各各</t>
  </si>
  <si>
    <t>8121908012824</t>
  </si>
  <si>
    <t>惹格布日</t>
  </si>
  <si>
    <t>8121908013130</t>
  </si>
  <si>
    <t>吉克曲作</t>
  </si>
  <si>
    <t>8121908013302</t>
  </si>
  <si>
    <t>吉付吉哈</t>
  </si>
  <si>
    <t>8121908013326</t>
  </si>
  <si>
    <t>拾乙毕古</t>
  </si>
  <si>
    <t>8121908012909</t>
  </si>
  <si>
    <t>吉瓦热洛</t>
  </si>
  <si>
    <t>8121908012914</t>
  </si>
  <si>
    <t>吉拉伍妞</t>
  </si>
  <si>
    <t>8121908012918</t>
  </si>
  <si>
    <t>8121908012828</t>
  </si>
  <si>
    <t>吉说石杜</t>
  </si>
  <si>
    <t>8121908013110</t>
  </si>
  <si>
    <t>吉克哈者</t>
  </si>
  <si>
    <t>8121908013101</t>
  </si>
  <si>
    <t>说日达机</t>
  </si>
  <si>
    <t>8121908013220</t>
  </si>
  <si>
    <t>阿苏达体</t>
  </si>
  <si>
    <t>8121908013104</t>
  </si>
  <si>
    <t>瓦西木呷</t>
  </si>
  <si>
    <t>8121908013307</t>
  </si>
  <si>
    <t>曲比阿丽</t>
  </si>
  <si>
    <t>8121908013010</t>
  </si>
  <si>
    <t>吉木沙格</t>
  </si>
  <si>
    <t>8121908013417</t>
  </si>
  <si>
    <t>马文兴</t>
  </si>
  <si>
    <t>8121908012830</t>
  </si>
  <si>
    <t>阿海金子</t>
  </si>
  <si>
    <t>8121908013105</t>
  </si>
  <si>
    <t>阿苏哈批</t>
  </si>
  <si>
    <t>8121908013128</t>
  </si>
  <si>
    <t>吉克日且</t>
  </si>
  <si>
    <t>8121908013224</t>
  </si>
  <si>
    <t>恩扎江平</t>
  </si>
  <si>
    <t>8121908013519</t>
  </si>
  <si>
    <t>吉朵吉洛</t>
  </si>
  <si>
    <t>8121908013106</t>
  </si>
  <si>
    <t>吉克木达</t>
  </si>
  <si>
    <t>8121908012911</t>
  </si>
  <si>
    <t>吉夫约美</t>
  </si>
  <si>
    <t>8121908013008</t>
  </si>
  <si>
    <t>惹机说古</t>
  </si>
  <si>
    <t>8121908013020</t>
  </si>
  <si>
    <t>沙马马里</t>
  </si>
  <si>
    <t>8121908013030</t>
  </si>
  <si>
    <t>阿合五合</t>
  </si>
  <si>
    <t>8121908013218</t>
  </si>
  <si>
    <t>沙玛麻机</t>
  </si>
  <si>
    <t>8121908013308</t>
  </si>
  <si>
    <t>8121908013323</t>
  </si>
  <si>
    <t>勒格日举</t>
  </si>
  <si>
    <t>8121908013412</t>
  </si>
  <si>
    <t>曲比作惹</t>
  </si>
  <si>
    <t>8121908013415</t>
  </si>
  <si>
    <t>瓦尔石以</t>
  </si>
  <si>
    <t>8121908013422</t>
  </si>
  <si>
    <t>吉克尔乌</t>
  </si>
  <si>
    <t>8121908013523</t>
  </si>
  <si>
    <t>阿都九湖</t>
  </si>
  <si>
    <t>8121908013529</t>
  </si>
  <si>
    <t>阿牛阿里</t>
  </si>
  <si>
    <t>8121908013602</t>
  </si>
  <si>
    <t>曲木石者</t>
  </si>
  <si>
    <t>8121908013605</t>
  </si>
  <si>
    <t>阿候拖千</t>
  </si>
  <si>
    <t>8121908013607</t>
  </si>
  <si>
    <t>阿苏石西</t>
  </si>
  <si>
    <t>8121908013630</t>
  </si>
  <si>
    <t>吉克左洛</t>
  </si>
  <si>
    <t>8121908013712</t>
  </si>
  <si>
    <t>吉古洛石</t>
  </si>
  <si>
    <t>8121908013724</t>
  </si>
  <si>
    <t>额其拉比</t>
  </si>
  <si>
    <t>8121908013805</t>
  </si>
  <si>
    <t>杨启锋</t>
  </si>
  <si>
    <t>8121908013809</t>
  </si>
  <si>
    <t>拿儿拉作</t>
  </si>
  <si>
    <t>8121908013902</t>
  </si>
  <si>
    <t>吉木阿机</t>
  </si>
  <si>
    <t>8121908012928</t>
  </si>
  <si>
    <t>美姑县2018年下半年公开招聘中小学教师（160009）成绩汇总表</t>
  </si>
  <si>
    <t>惹乃日海</t>
  </si>
  <si>
    <t>8121908013927</t>
  </si>
  <si>
    <t>县城小学</t>
  </si>
  <si>
    <t>金晓龙</t>
  </si>
  <si>
    <t>8121908013923</t>
  </si>
  <si>
    <t>谢启菊</t>
  </si>
  <si>
    <t>8121908013929</t>
  </si>
  <si>
    <t>李志明</t>
  </si>
  <si>
    <t>8121908013925</t>
  </si>
  <si>
    <t>马国超</t>
  </si>
  <si>
    <t>8121908013922</t>
  </si>
  <si>
    <t>李阳</t>
  </si>
  <si>
    <t>8121908013926</t>
  </si>
  <si>
    <t>李志远</t>
  </si>
  <si>
    <t>8121908013924</t>
  </si>
  <si>
    <t>阿约伍且</t>
  </si>
  <si>
    <t>8121908013928</t>
  </si>
  <si>
    <t>美姑县2018年下半年公开招聘中小学教师（160011）成绩汇总表</t>
  </si>
  <si>
    <t>毛尔呷</t>
  </si>
  <si>
    <t>8121908014001</t>
  </si>
  <si>
    <t>杨春美</t>
  </si>
  <si>
    <t>8121908014002</t>
  </si>
  <si>
    <t>陈志华</t>
  </si>
  <si>
    <t>8121908013930</t>
  </si>
  <si>
    <t>阿余布都</t>
  </si>
  <si>
    <t>8121908014003</t>
  </si>
  <si>
    <t>美姑县2018年下半年公开招聘中小学教师（160014）成绩汇总表</t>
  </si>
  <si>
    <t>余晓霞</t>
  </si>
  <si>
    <t>8121908014008</t>
  </si>
  <si>
    <t>巴且伍呷嫫</t>
  </si>
  <si>
    <t>8121908014013</t>
  </si>
  <si>
    <t>阿候里姑</t>
  </si>
  <si>
    <t>8121908014019</t>
  </si>
  <si>
    <t>吉根友子</t>
  </si>
  <si>
    <t>8121908010727</t>
  </si>
  <si>
    <t>苏丹</t>
  </si>
  <si>
    <t>8121908014004</t>
  </si>
  <si>
    <t>王培</t>
  </si>
  <si>
    <t>8121908014016</t>
  </si>
  <si>
    <t>罗建军</t>
  </si>
  <si>
    <t>8121908014006</t>
  </si>
  <si>
    <t>吉巴五加莫</t>
  </si>
  <si>
    <t>8121908014014</t>
  </si>
  <si>
    <t>马晓艳</t>
  </si>
  <si>
    <t>8121908014007</t>
  </si>
  <si>
    <t>孙家华</t>
  </si>
  <si>
    <t>8121908014017</t>
  </si>
  <si>
    <t>阿牛伍来</t>
  </si>
  <si>
    <t>8121908014012</t>
  </si>
  <si>
    <t>邓丹</t>
  </si>
  <si>
    <t>8121908014018</t>
  </si>
  <si>
    <t>吴弦</t>
  </si>
  <si>
    <t>8121908014020</t>
  </si>
  <si>
    <t>罗杰</t>
  </si>
  <si>
    <t>8121908014011</t>
  </si>
  <si>
    <t>罗春霞</t>
  </si>
  <si>
    <t>8121908014010</t>
  </si>
  <si>
    <t>额其伟石</t>
  </si>
  <si>
    <t>8121908014021</t>
  </si>
  <si>
    <t>罗晓雨</t>
  </si>
  <si>
    <t>8121908014005</t>
  </si>
  <si>
    <t>蔡良华</t>
  </si>
  <si>
    <t>8121908014009</t>
  </si>
  <si>
    <t>潘克的</t>
  </si>
  <si>
    <t>8121908014015</t>
  </si>
  <si>
    <t>美姑县2018年下半年公开招聘中小学教师（160015）成绩汇总表</t>
  </si>
  <si>
    <t>李顺灵</t>
  </si>
  <si>
    <t>8121908014024</t>
  </si>
  <si>
    <t>县城初中</t>
  </si>
  <si>
    <t>初中语文教师</t>
  </si>
  <si>
    <t>肖息</t>
  </si>
  <si>
    <t>8121908014022</t>
  </si>
  <si>
    <t>吉时阿西</t>
  </si>
  <si>
    <t>8121908014023</t>
  </si>
  <si>
    <t>吉克曲者</t>
  </si>
  <si>
    <t>8121908014030</t>
  </si>
  <si>
    <t>陈玉</t>
  </si>
  <si>
    <t>8121908014029</t>
  </si>
  <si>
    <t>则小勇</t>
  </si>
  <si>
    <t>8121908014027</t>
  </si>
  <si>
    <t>马天艳</t>
  </si>
  <si>
    <t>8121908014025</t>
  </si>
  <si>
    <t>沙克补</t>
  </si>
  <si>
    <t>8121908014026</t>
  </si>
  <si>
    <t>马阿甲莫</t>
  </si>
  <si>
    <t>8121908014028</t>
  </si>
  <si>
    <t>美姑县2018年下半年公开招聘中小学教师（160025）成绩汇总表</t>
  </si>
  <si>
    <t>王海平</t>
  </si>
  <si>
    <t>8121908010728</t>
  </si>
  <si>
    <t>乡镇中学</t>
  </si>
  <si>
    <t>初中彝数学教师</t>
  </si>
  <si>
    <t>苏光才</t>
  </si>
  <si>
    <t>8121908014102</t>
  </si>
  <si>
    <t>马华</t>
  </si>
  <si>
    <t>8121908014101</t>
  </si>
  <si>
    <t>美姑县2018年下半年公开招聘中小学教师（160026）成绩汇总表</t>
  </si>
  <si>
    <t>阿都维古</t>
  </si>
  <si>
    <t>8121908010730</t>
  </si>
  <si>
    <t>初中彝物理教师</t>
  </si>
  <si>
    <t>米立春</t>
  </si>
  <si>
    <t>8121908010729</t>
  </si>
  <si>
    <t>切吉尔干</t>
  </si>
  <si>
    <t>8121908014103</t>
  </si>
  <si>
    <t>夏雨清</t>
  </si>
  <si>
    <t>8121908014104</t>
  </si>
  <si>
    <t>美姑县2018年下半年公开招聘中小学教师（160029）成绩汇总表</t>
  </si>
  <si>
    <t>余小英</t>
  </si>
  <si>
    <t>8121908014127</t>
  </si>
  <si>
    <t>瓦杂木呷</t>
  </si>
  <si>
    <t>8121908014222</t>
  </si>
  <si>
    <t>八且拉坡</t>
  </si>
  <si>
    <t>8121908014213</t>
  </si>
  <si>
    <t>约色西民</t>
  </si>
  <si>
    <t>8121908014220</t>
  </si>
  <si>
    <t>罗红武</t>
  </si>
  <si>
    <t>8121908014123</t>
  </si>
  <si>
    <t>马黑衣福</t>
  </si>
  <si>
    <t>8121908014218</t>
  </si>
  <si>
    <t>沙国芳</t>
  </si>
  <si>
    <t>8121908014129</t>
  </si>
  <si>
    <t>禄志梅</t>
  </si>
  <si>
    <t>8121908014211</t>
  </si>
  <si>
    <t>康发军</t>
  </si>
  <si>
    <t>8121908014208</t>
  </si>
  <si>
    <t>马海约哈</t>
  </si>
  <si>
    <t>8121908014225</t>
  </si>
  <si>
    <t>8121908014125</t>
  </si>
  <si>
    <t>余芳</t>
  </si>
  <si>
    <t>8121908014109</t>
  </si>
  <si>
    <t>阿布木呷</t>
  </si>
  <si>
    <t>8121908014228</t>
  </si>
  <si>
    <t>沙马伍加</t>
  </si>
  <si>
    <t>8121908014227</t>
  </si>
  <si>
    <t>杨尔体</t>
  </si>
  <si>
    <t>8121908014122</t>
  </si>
  <si>
    <t>依史罗龙</t>
  </si>
  <si>
    <t>8121908014216</t>
  </si>
  <si>
    <t>解庭楠</t>
  </si>
  <si>
    <t>8121908014202</t>
  </si>
  <si>
    <t>邱秀芬</t>
  </si>
  <si>
    <t>8121908014204</t>
  </si>
  <si>
    <t>沙马伍呷莫</t>
  </si>
  <si>
    <t>8121908014116</t>
  </si>
  <si>
    <t>切吉阿呷</t>
  </si>
  <si>
    <t>8121908014219</t>
  </si>
  <si>
    <t>黄玲</t>
  </si>
  <si>
    <t>8121908014212</t>
  </si>
  <si>
    <t>马骉</t>
  </si>
  <si>
    <t>8121908014215</t>
  </si>
  <si>
    <t>沈国林</t>
  </si>
  <si>
    <t>8121908014128</t>
  </si>
  <si>
    <t>龚艳</t>
  </si>
  <si>
    <t>8121908014111</t>
  </si>
  <si>
    <t>阿洛石布</t>
  </si>
  <si>
    <t>8121908014106</t>
  </si>
  <si>
    <t>卢晓芳</t>
  </si>
  <si>
    <t>8121908014306</t>
  </si>
  <si>
    <t>候琴</t>
  </si>
  <si>
    <t>8121908014105</t>
  </si>
  <si>
    <t>何竹玛</t>
  </si>
  <si>
    <t>8121908014118</t>
  </si>
  <si>
    <t>沈继芳</t>
  </si>
  <si>
    <t>8121908014207</t>
  </si>
  <si>
    <t>邓学林</t>
  </si>
  <si>
    <t>8121908014119</t>
  </si>
  <si>
    <t>卢颖</t>
  </si>
  <si>
    <t>8121908014206</t>
  </si>
  <si>
    <t>马顺英</t>
  </si>
  <si>
    <t>8121908014210</t>
  </si>
  <si>
    <t>安建英</t>
  </si>
  <si>
    <t>8121908014205</t>
  </si>
  <si>
    <t>马兰</t>
  </si>
  <si>
    <t>8121908014115</t>
  </si>
  <si>
    <t>吉赫流欣</t>
  </si>
  <si>
    <t>8121908014108</t>
  </si>
  <si>
    <t>马花</t>
  </si>
  <si>
    <t>8121908014112</t>
  </si>
  <si>
    <t>海日木牛</t>
  </si>
  <si>
    <t>8121908014117</t>
  </si>
  <si>
    <t>银书林</t>
  </si>
  <si>
    <t>8121908014203</t>
  </si>
  <si>
    <t>8121908014124</t>
  </si>
  <si>
    <t>胡凌云</t>
  </si>
  <si>
    <t>8121908014226</t>
  </si>
  <si>
    <t>阿尔尔体</t>
  </si>
  <si>
    <t>8121908014229</t>
  </si>
  <si>
    <t>俄勒克布</t>
  </si>
  <si>
    <t>8121908014107</t>
  </si>
  <si>
    <t>罗薇</t>
  </si>
  <si>
    <t>8121908014223</t>
  </si>
  <si>
    <t>勒尔拉火</t>
  </si>
  <si>
    <t>8121908014214</t>
  </si>
  <si>
    <t>毛你作</t>
  </si>
  <si>
    <t>8121908014114</t>
  </si>
  <si>
    <t>李志英</t>
  </si>
  <si>
    <t>8121908014121</t>
  </si>
  <si>
    <t>吉牛支西</t>
  </si>
  <si>
    <t>8121908014302</t>
  </si>
  <si>
    <t>杨磊</t>
  </si>
  <si>
    <t>8121908014224</t>
  </si>
  <si>
    <t>沙勇</t>
  </si>
  <si>
    <t>8121908014130</t>
  </si>
  <si>
    <t>则光辉</t>
  </si>
  <si>
    <t>8121908014113</t>
  </si>
  <si>
    <t>杨强</t>
  </si>
  <si>
    <t>8121908014221</t>
  </si>
  <si>
    <t>马学花</t>
  </si>
  <si>
    <t>8121908014304</t>
  </si>
  <si>
    <t>罗雄华</t>
  </si>
  <si>
    <t>8121908014217</t>
  </si>
  <si>
    <t>罗妹磋</t>
  </si>
  <si>
    <t>8121908014110</t>
  </si>
  <si>
    <t>罗权</t>
  </si>
  <si>
    <t>8121908014120</t>
  </si>
  <si>
    <t>杨志贵</t>
  </si>
  <si>
    <t>8121908014126</t>
  </si>
  <si>
    <t>杨本秀</t>
  </si>
  <si>
    <t>8121908014201</t>
  </si>
  <si>
    <t>陈春芳</t>
  </si>
  <si>
    <t>8121908014209</t>
  </si>
  <si>
    <t>克惹小兵</t>
  </si>
  <si>
    <t>8121908014230</t>
  </si>
  <si>
    <t>吴薪</t>
  </si>
  <si>
    <t>8121908014301</t>
  </si>
  <si>
    <t>龙小聪</t>
  </si>
  <si>
    <t>8121908014303</t>
  </si>
  <si>
    <t>陈元林</t>
  </si>
  <si>
    <t>8121908014305</t>
  </si>
  <si>
    <t>美姑县2018年下半年公开招聘中小学教师（160030）成绩汇总表</t>
  </si>
  <si>
    <t>曲别伍一</t>
  </si>
  <si>
    <t>8121908014307</t>
  </si>
  <si>
    <t>初中英语教师</t>
  </si>
  <si>
    <t>铁江</t>
  </si>
  <si>
    <t>8121908014314</t>
  </si>
  <si>
    <t>胡小龙</t>
  </si>
  <si>
    <t>8121908014316</t>
  </si>
  <si>
    <t>马金元</t>
  </si>
  <si>
    <t>8121908014311</t>
  </si>
  <si>
    <t>牟玉芳</t>
  </si>
  <si>
    <t>8121908014313</t>
  </si>
  <si>
    <t>唐祥真</t>
  </si>
  <si>
    <t>8121908014308</t>
  </si>
  <si>
    <t>尼苦阿呷</t>
  </si>
  <si>
    <t>8121908014315</t>
  </si>
  <si>
    <t>邓艳</t>
  </si>
  <si>
    <t>8121908014310</t>
  </si>
  <si>
    <t>阿合莫古作</t>
  </si>
  <si>
    <t>8121908014318</t>
  </si>
  <si>
    <t>林新婷</t>
  </si>
  <si>
    <t>8121908014309</t>
  </si>
  <si>
    <t>郭兴权</t>
  </si>
  <si>
    <t>8121908014312</t>
  </si>
  <si>
    <t>乌其尔且</t>
  </si>
  <si>
    <t>8121908014317</t>
  </si>
  <si>
    <t>美姑县2018年下半年公开招聘中小学教师（160031）成绩汇总表</t>
  </si>
  <si>
    <t>的日木呷</t>
  </si>
  <si>
    <t>8121908014406</t>
  </si>
  <si>
    <t>初中数学教师</t>
  </si>
  <si>
    <t>吉则木前</t>
  </si>
  <si>
    <t>8121908014412</t>
  </si>
  <si>
    <t>杨拉门</t>
  </si>
  <si>
    <t>8121908014416</t>
  </si>
  <si>
    <t>吉木曲布</t>
  </si>
  <si>
    <t>8121908014411</t>
  </si>
  <si>
    <t>皮特尔者</t>
  </si>
  <si>
    <t>8121908014404</t>
  </si>
  <si>
    <t>惹乃么日歪</t>
  </si>
  <si>
    <t>8121908014330</t>
  </si>
  <si>
    <t>马尔歪莫</t>
  </si>
  <si>
    <t>8121908014325</t>
  </si>
  <si>
    <t>陈星</t>
  </si>
  <si>
    <t>8121908014401</t>
  </si>
  <si>
    <t>土比日子</t>
  </si>
  <si>
    <t>8121908014403</t>
  </si>
  <si>
    <t>海来尔布</t>
  </si>
  <si>
    <t>8121908014413</t>
  </si>
  <si>
    <t>马秀花</t>
  </si>
  <si>
    <t>8121908014327</t>
  </si>
  <si>
    <t>冷子石洛</t>
  </si>
  <si>
    <t>8121908014414</t>
  </si>
  <si>
    <t>吕婧</t>
  </si>
  <si>
    <t>8121908014322</t>
  </si>
  <si>
    <t>秋足阿木</t>
  </si>
  <si>
    <t>8121908014409</t>
  </si>
  <si>
    <t>边丽</t>
  </si>
  <si>
    <t>8121908014320</t>
  </si>
  <si>
    <t>王应兵</t>
  </si>
  <si>
    <t>8121908014326</t>
  </si>
  <si>
    <t>安子日合</t>
  </si>
  <si>
    <t>8121908014402</t>
  </si>
  <si>
    <t>8121908014328</t>
  </si>
  <si>
    <t>曲莫国锋</t>
  </si>
  <si>
    <t>8121908014321</t>
  </si>
  <si>
    <t>洁巴布铁</t>
  </si>
  <si>
    <t>8121908014410</t>
  </si>
  <si>
    <t>拉马杨林</t>
  </si>
  <si>
    <t>8121908014408</t>
  </si>
  <si>
    <t>巴青克古</t>
  </si>
  <si>
    <t>8121908014319</t>
  </si>
  <si>
    <t>曲莫李生</t>
  </si>
  <si>
    <t>8121908014405</t>
  </si>
  <si>
    <t>把拉曲且</t>
  </si>
  <si>
    <t>8121908014415</t>
  </si>
  <si>
    <t>胡巫呷</t>
  </si>
  <si>
    <t>8121908014323</t>
  </si>
  <si>
    <t>杨旭华</t>
  </si>
  <si>
    <t>8121908014324</t>
  </si>
  <si>
    <t>苏你乐</t>
  </si>
  <si>
    <t>8121908014329</t>
  </si>
  <si>
    <t>洛木什布</t>
  </si>
  <si>
    <t>8121908014407</t>
  </si>
  <si>
    <t>美姑县2018年下半年公开招聘中小学教师（160035）成绩汇总表</t>
  </si>
  <si>
    <t>余波</t>
  </si>
  <si>
    <t>8121908014421</t>
  </si>
  <si>
    <t>初中政治教师</t>
  </si>
  <si>
    <t>余青芳</t>
  </si>
  <si>
    <t>8121908014418</t>
  </si>
  <si>
    <t>马色古莫</t>
  </si>
  <si>
    <t>8121908014417</t>
  </si>
  <si>
    <t>孙长从</t>
  </si>
  <si>
    <t>8121908014419</t>
  </si>
  <si>
    <t>赫发祥</t>
  </si>
  <si>
    <t>8121908014420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</si>
</sst>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_ "/>
    <numFmt numFmtId="180" formatCode="0.000_ "/>
  </numFmts>
  <fonts count="28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21" fillId="9" borderId="6" applyNumberFormat="0" applyAlignment="0" applyProtection="0"/>
    <xf numFmtId="0" fontId="12" fillId="9" borderId="1" applyNumberFormat="0" applyAlignment="0" applyProtection="0"/>
    <xf numFmtId="0" fontId="22" fillId="10" borderId="7" applyNumberFormat="0" applyAlignment="0" applyProtection="0"/>
    <xf numFmtId="0" fontId="9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14" fillId="7" borderId="0" applyNumberFormat="0" applyBorder="0" applyAlignment="0" applyProtection="0"/>
    <xf numFmtId="0" fontId="17" fillId="3" borderId="0" applyNumberFormat="0" applyBorder="0" applyAlignment="0" applyProtection="0"/>
    <xf numFmtId="0" fontId="9" fillId="7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9" fillId="2" borderId="0" applyNumberFormat="0" applyBorder="0" applyAlignment="0" applyProtection="0"/>
    <xf numFmtId="0" fontId="6" fillId="13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18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2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zoomScaleSheetLayoutView="100" workbookViewId="0" topLeftCell="A1">
      <pane xSplit="7" ySplit="2" topLeftCell="H3" activePane="bottomRight" state="frozen"/>
      <selection pane="bottomRight" activeCell="K4" sqref="K4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7.00390625" style="0" customWidth="1"/>
    <col min="5" max="5" width="15.140625" style="0" customWidth="1"/>
    <col min="7" max="8" width="15.00390625" style="0" customWidth="1"/>
    <col min="13" max="13" width="7.140625" style="0" customWidth="1"/>
    <col min="14" max="14" width="7.710937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6" ht="18" customHeight="1">
      <c r="A4" s="66" t="s">
        <v>16</v>
      </c>
      <c r="B4" s="66" t="s">
        <v>17</v>
      </c>
      <c r="C4" s="66" t="s">
        <v>18</v>
      </c>
      <c r="D4" s="67">
        <v>160001</v>
      </c>
      <c r="E4" s="66" t="s">
        <v>19</v>
      </c>
      <c r="F4" s="66" t="s">
        <v>20</v>
      </c>
      <c r="G4" s="66" t="s">
        <v>21</v>
      </c>
      <c r="H4" s="7">
        <v>66</v>
      </c>
      <c r="I4" s="69">
        <f>H4*0.9</f>
        <v>59.4</v>
      </c>
      <c r="J4" s="70" t="s">
        <v>22</v>
      </c>
      <c r="K4" s="69">
        <f>J4*0.1</f>
        <v>8.3</v>
      </c>
      <c r="L4" s="71">
        <f>SUM(I4+K4)</f>
        <v>67.7</v>
      </c>
      <c r="M4" s="72">
        <v>1</v>
      </c>
      <c r="N4" s="73">
        <f>SUM(L4:M4)</f>
        <v>68.7</v>
      </c>
      <c r="O4" s="66" t="s">
        <v>16</v>
      </c>
      <c r="P4" s="57"/>
    </row>
    <row r="5" spans="1:16" ht="18" customHeight="1">
      <c r="A5" s="66" t="s">
        <v>23</v>
      </c>
      <c r="B5" s="66" t="s">
        <v>24</v>
      </c>
      <c r="C5" s="66" t="s">
        <v>25</v>
      </c>
      <c r="D5" s="67">
        <v>160001</v>
      </c>
      <c r="E5" s="66" t="s">
        <v>26</v>
      </c>
      <c r="F5" s="66" t="s">
        <v>20</v>
      </c>
      <c r="G5" s="66" t="s">
        <v>21</v>
      </c>
      <c r="H5" s="7">
        <v>64.5</v>
      </c>
      <c r="I5" s="69">
        <f>H5*0.9</f>
        <v>58.050000000000004</v>
      </c>
      <c r="J5" s="29" t="s">
        <v>27</v>
      </c>
      <c r="K5" s="69">
        <f>J5*0.1</f>
        <v>6.6000000000000005</v>
      </c>
      <c r="L5" s="71">
        <f>SUM(I5+K5)</f>
        <v>64.65</v>
      </c>
      <c r="M5" s="72">
        <v>1</v>
      </c>
      <c r="N5" s="73">
        <f>SUM(L5:M5)</f>
        <v>65.65</v>
      </c>
      <c r="O5" s="66" t="s">
        <v>23</v>
      </c>
      <c r="P5" s="57"/>
    </row>
    <row r="6" spans="1:16" ht="18" customHeight="1">
      <c r="A6" s="66" t="s">
        <v>28</v>
      </c>
      <c r="B6" s="66" t="s">
        <v>29</v>
      </c>
      <c r="C6" s="66" t="s">
        <v>25</v>
      </c>
      <c r="D6" s="67">
        <v>160001</v>
      </c>
      <c r="E6" s="66" t="s">
        <v>30</v>
      </c>
      <c r="F6" s="66" t="s">
        <v>20</v>
      </c>
      <c r="G6" s="66" t="s">
        <v>21</v>
      </c>
      <c r="H6" s="7">
        <v>62</v>
      </c>
      <c r="I6" s="69">
        <f>H6*0.9</f>
        <v>55.800000000000004</v>
      </c>
      <c r="J6" s="29" t="s">
        <v>31</v>
      </c>
      <c r="K6" s="69">
        <f>J6*0.1</f>
        <v>7.9</v>
      </c>
      <c r="L6" s="71">
        <f>SUM(I6+K6)</f>
        <v>63.7</v>
      </c>
      <c r="M6" s="72">
        <v>1</v>
      </c>
      <c r="N6" s="73">
        <f>SUM(L6:M6)</f>
        <v>64.7</v>
      </c>
      <c r="O6" s="66" t="s">
        <v>28</v>
      </c>
      <c r="P6" s="57"/>
    </row>
    <row r="7" spans="1:16" ht="18" customHeight="1">
      <c r="A7" s="66" t="s">
        <v>32</v>
      </c>
      <c r="B7" s="66" t="s">
        <v>33</v>
      </c>
      <c r="C7" s="66" t="s">
        <v>18</v>
      </c>
      <c r="D7" s="67">
        <v>160001</v>
      </c>
      <c r="E7" s="66" t="s">
        <v>34</v>
      </c>
      <c r="F7" s="66" t="s">
        <v>20</v>
      </c>
      <c r="G7" s="66" t="s">
        <v>21</v>
      </c>
      <c r="H7" s="7">
        <v>63</v>
      </c>
      <c r="I7" s="69">
        <f>H7*0.9</f>
        <v>56.7</v>
      </c>
      <c r="J7" s="29" t="s">
        <v>35</v>
      </c>
      <c r="K7" s="69">
        <f>J7*0.1</f>
        <v>7</v>
      </c>
      <c r="L7" s="71">
        <f>SUM(I7+K7)</f>
        <v>63.7</v>
      </c>
      <c r="M7" s="72">
        <v>1</v>
      </c>
      <c r="N7" s="73">
        <f>SUM(L7:M7)</f>
        <v>64.7</v>
      </c>
      <c r="O7" s="66" t="s">
        <v>32</v>
      </c>
      <c r="P7" s="57"/>
    </row>
    <row r="8" spans="1:16" ht="18" customHeight="1">
      <c r="A8" s="66" t="s">
        <v>36</v>
      </c>
      <c r="B8" s="66" t="s">
        <v>37</v>
      </c>
      <c r="C8" s="66" t="s">
        <v>18</v>
      </c>
      <c r="D8" s="67">
        <v>160001</v>
      </c>
      <c r="E8" s="66" t="s">
        <v>38</v>
      </c>
      <c r="F8" s="66" t="s">
        <v>20</v>
      </c>
      <c r="G8" s="66" t="s">
        <v>21</v>
      </c>
      <c r="H8" s="7">
        <v>61</v>
      </c>
      <c r="I8" s="69">
        <f>H8*0.9</f>
        <v>54.9</v>
      </c>
      <c r="J8" s="29" t="s">
        <v>39</v>
      </c>
      <c r="K8" s="69">
        <f>J8*0.1</f>
        <v>8.5</v>
      </c>
      <c r="L8" s="71">
        <f>SUM(I8+K8)</f>
        <v>63.4</v>
      </c>
      <c r="M8" s="72">
        <v>1</v>
      </c>
      <c r="N8" s="73">
        <f>SUM(L8:M8)</f>
        <v>64.4</v>
      </c>
      <c r="O8" s="66" t="s">
        <v>36</v>
      </c>
      <c r="P8" s="57"/>
    </row>
    <row r="9" spans="1:16" ht="18" customHeight="1">
      <c r="A9" s="66" t="s">
        <v>40</v>
      </c>
      <c r="B9" s="66" t="s">
        <v>41</v>
      </c>
      <c r="C9" s="66" t="s">
        <v>25</v>
      </c>
      <c r="D9" s="67">
        <v>160001</v>
      </c>
      <c r="E9" s="66" t="s">
        <v>42</v>
      </c>
      <c r="F9" s="66" t="s">
        <v>20</v>
      </c>
      <c r="G9" s="66" t="s">
        <v>21</v>
      </c>
      <c r="H9" s="7">
        <v>61.5</v>
      </c>
      <c r="I9" s="69">
        <f>H9*0.9</f>
        <v>55.35</v>
      </c>
      <c r="J9" s="29" t="s">
        <v>43</v>
      </c>
      <c r="K9" s="69">
        <f>J9*0.1</f>
        <v>7.6000000000000005</v>
      </c>
      <c r="L9" s="71">
        <f>SUM(I9+K9)</f>
        <v>62.95</v>
      </c>
      <c r="M9" s="72">
        <v>1</v>
      </c>
      <c r="N9" s="73">
        <f>SUM(L9:M9)</f>
        <v>63.95</v>
      </c>
      <c r="O9" s="66" t="s">
        <v>40</v>
      </c>
      <c r="P9" s="57"/>
    </row>
    <row r="10" spans="1:16" ht="18" customHeight="1">
      <c r="A10" s="66" t="s">
        <v>44</v>
      </c>
      <c r="B10" s="66" t="s">
        <v>45</v>
      </c>
      <c r="C10" s="66" t="s">
        <v>25</v>
      </c>
      <c r="D10" s="67">
        <v>160001</v>
      </c>
      <c r="E10" s="66" t="s">
        <v>46</v>
      </c>
      <c r="F10" s="66" t="s">
        <v>20</v>
      </c>
      <c r="G10" s="66" t="s">
        <v>21</v>
      </c>
      <c r="H10" s="7">
        <v>62</v>
      </c>
      <c r="I10" s="69">
        <f>H10*0.9</f>
        <v>55.800000000000004</v>
      </c>
      <c r="J10" s="29" t="s">
        <v>47</v>
      </c>
      <c r="K10" s="69">
        <f>J10*0.1</f>
        <v>7.1000000000000005</v>
      </c>
      <c r="L10" s="71">
        <f>SUM(I10+K10)</f>
        <v>62.900000000000006</v>
      </c>
      <c r="M10" s="72">
        <v>1</v>
      </c>
      <c r="N10" s="73">
        <f>SUM(L10:M10)</f>
        <v>63.900000000000006</v>
      </c>
      <c r="O10" s="66" t="s">
        <v>44</v>
      </c>
      <c r="P10" s="57"/>
    </row>
    <row r="11" spans="1:16" ht="18" customHeight="1">
      <c r="A11" s="66" t="s">
        <v>48</v>
      </c>
      <c r="B11" s="66" t="s">
        <v>49</v>
      </c>
      <c r="C11" s="66" t="s">
        <v>25</v>
      </c>
      <c r="D11" s="67">
        <v>160001</v>
      </c>
      <c r="E11" s="66" t="s">
        <v>50</v>
      </c>
      <c r="F11" s="66" t="s">
        <v>20</v>
      </c>
      <c r="G11" s="66" t="s">
        <v>21</v>
      </c>
      <c r="H11" s="7">
        <v>59</v>
      </c>
      <c r="I11" s="69">
        <f>H11*0.9</f>
        <v>53.1</v>
      </c>
      <c r="J11" s="29" t="s">
        <v>51</v>
      </c>
      <c r="K11" s="69">
        <f>J11*0.1</f>
        <v>9.600000000000001</v>
      </c>
      <c r="L11" s="71">
        <f>SUM(I11+K11)</f>
        <v>62.7</v>
      </c>
      <c r="M11" s="72">
        <v>1</v>
      </c>
      <c r="N11" s="73">
        <f>SUM(L11:M11)</f>
        <v>63.7</v>
      </c>
      <c r="O11" s="66" t="s">
        <v>48</v>
      </c>
      <c r="P11" s="57"/>
    </row>
    <row r="12" spans="1:16" ht="18" customHeight="1">
      <c r="A12" s="66" t="s">
        <v>52</v>
      </c>
      <c r="B12" s="66" t="s">
        <v>53</v>
      </c>
      <c r="C12" s="66" t="s">
        <v>18</v>
      </c>
      <c r="D12" s="67">
        <v>160001</v>
      </c>
      <c r="E12" s="66" t="s">
        <v>54</v>
      </c>
      <c r="F12" s="66" t="s">
        <v>20</v>
      </c>
      <c r="G12" s="66" t="s">
        <v>21</v>
      </c>
      <c r="H12" s="7">
        <v>59.5</v>
      </c>
      <c r="I12" s="69">
        <f>H12*0.9</f>
        <v>53.550000000000004</v>
      </c>
      <c r="J12" s="29" t="s">
        <v>55</v>
      </c>
      <c r="K12" s="69">
        <f>J12*0.1</f>
        <v>9</v>
      </c>
      <c r="L12" s="71">
        <f>SUM(I12+K12)</f>
        <v>62.550000000000004</v>
      </c>
      <c r="M12" s="72">
        <v>1</v>
      </c>
      <c r="N12" s="73">
        <f>SUM(L12:M12)</f>
        <v>63.550000000000004</v>
      </c>
      <c r="O12" s="66" t="s">
        <v>52</v>
      </c>
      <c r="P12" s="57"/>
    </row>
    <row r="13" spans="1:16" ht="18" customHeight="1">
      <c r="A13" s="66" t="s">
        <v>56</v>
      </c>
      <c r="B13" s="66" t="s">
        <v>57</v>
      </c>
      <c r="C13" s="66" t="s">
        <v>25</v>
      </c>
      <c r="D13" s="67">
        <v>160001</v>
      </c>
      <c r="E13" s="66" t="s">
        <v>58</v>
      </c>
      <c r="F13" s="66" t="s">
        <v>20</v>
      </c>
      <c r="G13" s="66" t="s">
        <v>21</v>
      </c>
      <c r="H13" s="7">
        <v>62</v>
      </c>
      <c r="I13" s="69">
        <f>H13*0.9</f>
        <v>55.800000000000004</v>
      </c>
      <c r="J13" s="29" t="s">
        <v>59</v>
      </c>
      <c r="K13" s="69">
        <f>J13*0.1</f>
        <v>6.7</v>
      </c>
      <c r="L13" s="71">
        <f>SUM(I13+K13)</f>
        <v>62.50000000000001</v>
      </c>
      <c r="M13" s="72">
        <v>1</v>
      </c>
      <c r="N13" s="73">
        <f>SUM(L13:M13)</f>
        <v>63.50000000000001</v>
      </c>
      <c r="O13" s="66" t="s">
        <v>56</v>
      </c>
      <c r="P13" s="57"/>
    </row>
    <row r="14" spans="1:16" ht="18" customHeight="1">
      <c r="A14" s="66" t="s">
        <v>60</v>
      </c>
      <c r="B14" s="66" t="s">
        <v>61</v>
      </c>
      <c r="C14" s="66" t="s">
        <v>25</v>
      </c>
      <c r="D14" s="67">
        <v>160001</v>
      </c>
      <c r="E14" s="66" t="s">
        <v>62</v>
      </c>
      <c r="F14" s="66" t="s">
        <v>20</v>
      </c>
      <c r="G14" s="66" t="s">
        <v>21</v>
      </c>
      <c r="H14" s="7">
        <v>63</v>
      </c>
      <c r="I14" s="69">
        <f>H14*0.9</f>
        <v>56.7</v>
      </c>
      <c r="J14" s="29" t="s">
        <v>63</v>
      </c>
      <c r="K14" s="69">
        <f>J14*0.1</f>
        <v>5.6000000000000005</v>
      </c>
      <c r="L14" s="71">
        <f>SUM(I14+K14)</f>
        <v>62.300000000000004</v>
      </c>
      <c r="M14" s="72">
        <v>1</v>
      </c>
      <c r="N14" s="73">
        <f>SUM(L14:M14)</f>
        <v>63.300000000000004</v>
      </c>
      <c r="O14" s="66" t="s">
        <v>60</v>
      </c>
      <c r="P14" s="57"/>
    </row>
    <row r="15" spans="1:16" ht="18" customHeight="1">
      <c r="A15" s="66" t="s">
        <v>64</v>
      </c>
      <c r="B15" s="66" t="s">
        <v>65</v>
      </c>
      <c r="C15" s="66" t="s">
        <v>25</v>
      </c>
      <c r="D15" s="67">
        <v>160001</v>
      </c>
      <c r="E15" s="66" t="s">
        <v>66</v>
      </c>
      <c r="F15" s="66" t="s">
        <v>20</v>
      </c>
      <c r="G15" s="66" t="s">
        <v>21</v>
      </c>
      <c r="H15" s="7">
        <v>62</v>
      </c>
      <c r="I15" s="69">
        <f>H15*0.9</f>
        <v>55.800000000000004</v>
      </c>
      <c r="J15" s="29" t="s">
        <v>67</v>
      </c>
      <c r="K15" s="69">
        <f>J15*0.1</f>
        <v>6.4</v>
      </c>
      <c r="L15" s="71">
        <f>SUM(I15+K15)</f>
        <v>62.2</v>
      </c>
      <c r="M15" s="72">
        <v>1</v>
      </c>
      <c r="N15" s="73">
        <f>SUM(L15:M15)</f>
        <v>63.2</v>
      </c>
      <c r="O15" s="66" t="s">
        <v>64</v>
      </c>
      <c r="P15" s="57"/>
    </row>
    <row r="16" spans="1:16" ht="18" customHeight="1">
      <c r="A16" s="66" t="s">
        <v>68</v>
      </c>
      <c r="B16" s="66" t="s">
        <v>69</v>
      </c>
      <c r="C16" s="66" t="s">
        <v>25</v>
      </c>
      <c r="D16" s="67">
        <v>160001</v>
      </c>
      <c r="E16" s="66" t="s">
        <v>70</v>
      </c>
      <c r="F16" s="66" t="s">
        <v>20</v>
      </c>
      <c r="G16" s="66" t="s">
        <v>21</v>
      </c>
      <c r="H16" s="7">
        <v>60.5</v>
      </c>
      <c r="I16" s="69">
        <f>H16*0.9</f>
        <v>54.45</v>
      </c>
      <c r="J16" s="29" t="s">
        <v>71</v>
      </c>
      <c r="K16" s="69">
        <f>J16*0.1</f>
        <v>7.7</v>
      </c>
      <c r="L16" s="71">
        <f>SUM(I16+K16)</f>
        <v>62.150000000000006</v>
      </c>
      <c r="M16" s="72">
        <v>1</v>
      </c>
      <c r="N16" s="73">
        <f>SUM(L16:M16)</f>
        <v>63.150000000000006</v>
      </c>
      <c r="O16" s="66" t="s">
        <v>68</v>
      </c>
      <c r="P16" s="57"/>
    </row>
    <row r="17" spans="1:16" ht="18" customHeight="1">
      <c r="A17" s="66" t="s">
        <v>72</v>
      </c>
      <c r="B17" s="68" t="s">
        <v>73</v>
      </c>
      <c r="C17" s="66" t="s">
        <v>25</v>
      </c>
      <c r="D17" s="67">
        <v>160001</v>
      </c>
      <c r="E17" s="66" t="s">
        <v>74</v>
      </c>
      <c r="F17" s="66" t="s">
        <v>20</v>
      </c>
      <c r="G17" s="66" t="s">
        <v>21</v>
      </c>
      <c r="H17" s="7">
        <v>60</v>
      </c>
      <c r="I17" s="69">
        <f>H17*0.9</f>
        <v>54</v>
      </c>
      <c r="J17" s="29" t="s">
        <v>71</v>
      </c>
      <c r="K17" s="69">
        <f>J17*0.1</f>
        <v>7.7</v>
      </c>
      <c r="L17" s="71">
        <f>SUM(I17+K17)</f>
        <v>61.7</v>
      </c>
      <c r="M17" s="72">
        <v>1</v>
      </c>
      <c r="N17" s="73">
        <f>SUM(L17:M17)</f>
        <v>62.7</v>
      </c>
      <c r="O17" s="66" t="s">
        <v>72</v>
      </c>
      <c r="P17" s="57"/>
    </row>
    <row r="18" spans="1:16" ht="18" customHeight="1">
      <c r="A18" s="66" t="s">
        <v>75</v>
      </c>
      <c r="B18" s="66" t="s">
        <v>76</v>
      </c>
      <c r="C18" s="66" t="s">
        <v>18</v>
      </c>
      <c r="D18" s="67">
        <v>160001</v>
      </c>
      <c r="E18" s="66" t="s">
        <v>77</v>
      </c>
      <c r="F18" s="66" t="s">
        <v>20</v>
      </c>
      <c r="G18" s="66" t="s">
        <v>21</v>
      </c>
      <c r="H18" s="7">
        <v>63</v>
      </c>
      <c r="I18" s="69">
        <f>H18*0.9</f>
        <v>56.7</v>
      </c>
      <c r="J18" s="29" t="s">
        <v>78</v>
      </c>
      <c r="K18" s="69">
        <f>J18*0.1</f>
        <v>3.8000000000000003</v>
      </c>
      <c r="L18" s="71">
        <f>SUM(I18+K18)</f>
        <v>60.5</v>
      </c>
      <c r="M18" s="72">
        <v>1</v>
      </c>
      <c r="N18" s="73">
        <f>SUM(L18:M18)</f>
        <v>61.5</v>
      </c>
      <c r="O18" s="66" t="s">
        <v>75</v>
      </c>
      <c r="P18" s="57"/>
    </row>
    <row r="19" spans="1:16" ht="18" customHeight="1">
      <c r="A19" s="66" t="s">
        <v>79</v>
      </c>
      <c r="B19" s="66" t="s">
        <v>80</v>
      </c>
      <c r="C19" s="66" t="s">
        <v>18</v>
      </c>
      <c r="D19" s="67">
        <v>160001</v>
      </c>
      <c r="E19" s="66" t="s">
        <v>81</v>
      </c>
      <c r="F19" s="66" t="s">
        <v>20</v>
      </c>
      <c r="G19" s="66" t="s">
        <v>21</v>
      </c>
      <c r="H19" s="7">
        <v>67</v>
      </c>
      <c r="I19" s="69">
        <f>H19*0.9</f>
        <v>60.300000000000004</v>
      </c>
      <c r="J19" s="29" t="s">
        <v>56</v>
      </c>
      <c r="K19" s="69">
        <f>J19*0.1</f>
        <v>1</v>
      </c>
      <c r="L19" s="71">
        <f>SUM(I19+K19)</f>
        <v>61.300000000000004</v>
      </c>
      <c r="M19" s="72"/>
      <c r="N19" s="73">
        <f>SUM(L19:M19)</f>
        <v>61.300000000000004</v>
      </c>
      <c r="O19" s="66" t="s">
        <v>79</v>
      </c>
      <c r="P19" s="57"/>
    </row>
    <row r="20" spans="1:16" ht="18" customHeight="1">
      <c r="A20" s="66" t="s">
        <v>82</v>
      </c>
      <c r="B20" s="66" t="s">
        <v>83</v>
      </c>
      <c r="C20" s="66" t="s">
        <v>25</v>
      </c>
      <c r="D20" s="67">
        <v>160001</v>
      </c>
      <c r="E20" s="66" t="s">
        <v>84</v>
      </c>
      <c r="F20" s="66" t="s">
        <v>20</v>
      </c>
      <c r="G20" s="66" t="s">
        <v>21</v>
      </c>
      <c r="H20" s="7">
        <v>58.5</v>
      </c>
      <c r="I20" s="69">
        <f>H20*0.9</f>
        <v>52.65</v>
      </c>
      <c r="J20" s="29" t="s">
        <v>85</v>
      </c>
      <c r="K20" s="69">
        <f>J20*0.1</f>
        <v>7.300000000000001</v>
      </c>
      <c r="L20" s="71">
        <f>SUM(I20+K20)</f>
        <v>59.95</v>
      </c>
      <c r="M20" s="72">
        <v>1</v>
      </c>
      <c r="N20" s="73">
        <f>SUM(L20:M20)</f>
        <v>60.95</v>
      </c>
      <c r="O20" s="66" t="s">
        <v>82</v>
      </c>
      <c r="P20" s="57"/>
    </row>
    <row r="21" spans="1:16" ht="18" customHeight="1">
      <c r="A21" s="66" t="s">
        <v>86</v>
      </c>
      <c r="B21" s="66" t="s">
        <v>87</v>
      </c>
      <c r="C21" s="66" t="s">
        <v>18</v>
      </c>
      <c r="D21" s="67">
        <v>160001</v>
      </c>
      <c r="E21" s="66" t="s">
        <v>88</v>
      </c>
      <c r="F21" s="66" t="s">
        <v>20</v>
      </c>
      <c r="G21" s="66" t="s">
        <v>21</v>
      </c>
      <c r="H21" s="7">
        <v>56.5</v>
      </c>
      <c r="I21" s="69">
        <f>H21*0.9</f>
        <v>50.85</v>
      </c>
      <c r="J21" s="29" t="s">
        <v>89</v>
      </c>
      <c r="K21" s="69">
        <f>J21*0.1</f>
        <v>8.700000000000001</v>
      </c>
      <c r="L21" s="71">
        <f>SUM(I21+K21)</f>
        <v>59.550000000000004</v>
      </c>
      <c r="M21" s="72">
        <v>1</v>
      </c>
      <c r="N21" s="73">
        <f>SUM(L21:M21)</f>
        <v>60.550000000000004</v>
      </c>
      <c r="O21" s="66" t="s">
        <v>86</v>
      </c>
      <c r="P21" s="57"/>
    </row>
    <row r="22" spans="1:16" ht="18" customHeight="1">
      <c r="A22" s="66" t="s">
        <v>90</v>
      </c>
      <c r="B22" s="66" t="s">
        <v>91</v>
      </c>
      <c r="C22" s="66" t="s">
        <v>25</v>
      </c>
      <c r="D22" s="67">
        <v>160001</v>
      </c>
      <c r="E22" s="66" t="s">
        <v>92</v>
      </c>
      <c r="F22" s="66" t="s">
        <v>20</v>
      </c>
      <c r="G22" s="66" t="s">
        <v>21</v>
      </c>
      <c r="H22" s="7">
        <v>64</v>
      </c>
      <c r="I22" s="69">
        <f>H22*0.9</f>
        <v>57.6</v>
      </c>
      <c r="J22" s="29" t="s">
        <v>82</v>
      </c>
      <c r="K22" s="69">
        <f>J22*0.1</f>
        <v>1.7000000000000002</v>
      </c>
      <c r="L22" s="71">
        <f>SUM(I22+K22)</f>
        <v>59.300000000000004</v>
      </c>
      <c r="M22" s="72">
        <v>1</v>
      </c>
      <c r="N22" s="73">
        <f>SUM(L22:M22)</f>
        <v>60.300000000000004</v>
      </c>
      <c r="O22" s="66" t="s">
        <v>90</v>
      </c>
      <c r="P22" s="57"/>
    </row>
    <row r="23" spans="1:16" ht="18" customHeight="1">
      <c r="A23" s="66" t="s">
        <v>93</v>
      </c>
      <c r="B23" s="66" t="s">
        <v>94</v>
      </c>
      <c r="C23" s="66" t="s">
        <v>18</v>
      </c>
      <c r="D23" s="67">
        <v>160001</v>
      </c>
      <c r="E23" s="66" t="s">
        <v>95</v>
      </c>
      <c r="F23" s="66" t="s">
        <v>20</v>
      </c>
      <c r="G23" s="66" t="s">
        <v>21</v>
      </c>
      <c r="H23" s="7">
        <v>58.5</v>
      </c>
      <c r="I23" s="69">
        <f>H23*0.9</f>
        <v>52.65</v>
      </c>
      <c r="J23" s="29" t="s">
        <v>67</v>
      </c>
      <c r="K23" s="69">
        <f>J23*0.1</f>
        <v>6.4</v>
      </c>
      <c r="L23" s="71">
        <f>SUM(I23+K23)</f>
        <v>59.05</v>
      </c>
      <c r="M23" s="72">
        <v>1</v>
      </c>
      <c r="N23" s="73">
        <f>SUM(L23:M23)</f>
        <v>60.05</v>
      </c>
      <c r="O23" s="66" t="s">
        <v>93</v>
      </c>
      <c r="P23" s="57"/>
    </row>
    <row r="24" spans="1:16" ht="18" customHeight="1">
      <c r="A24" s="66" t="s">
        <v>96</v>
      </c>
      <c r="B24" s="66" t="s">
        <v>97</v>
      </c>
      <c r="C24" s="66" t="s">
        <v>18</v>
      </c>
      <c r="D24" s="67">
        <v>160001</v>
      </c>
      <c r="E24" s="66" t="s">
        <v>98</v>
      </c>
      <c r="F24" s="66" t="s">
        <v>20</v>
      </c>
      <c r="G24" s="66" t="s">
        <v>21</v>
      </c>
      <c r="H24" s="7">
        <v>63.5</v>
      </c>
      <c r="I24" s="69">
        <f>H24*0.9</f>
        <v>57.15</v>
      </c>
      <c r="J24" s="29" t="s">
        <v>86</v>
      </c>
      <c r="K24" s="69">
        <f>J24*0.1</f>
        <v>1.8</v>
      </c>
      <c r="L24" s="71">
        <f>SUM(I24+K24)</f>
        <v>58.949999999999996</v>
      </c>
      <c r="M24" s="72">
        <v>1</v>
      </c>
      <c r="N24" s="73">
        <f>SUM(L24:M24)</f>
        <v>59.949999999999996</v>
      </c>
      <c r="O24" s="66" t="s">
        <v>96</v>
      </c>
      <c r="P24" s="57"/>
    </row>
    <row r="25" spans="1:16" ht="18" customHeight="1">
      <c r="A25" s="66" t="s">
        <v>99</v>
      </c>
      <c r="B25" s="66" t="s">
        <v>100</v>
      </c>
      <c r="C25" s="66" t="s">
        <v>25</v>
      </c>
      <c r="D25" s="67">
        <v>160001</v>
      </c>
      <c r="E25" s="66" t="s">
        <v>101</v>
      </c>
      <c r="F25" s="66" t="s">
        <v>20</v>
      </c>
      <c r="G25" s="66" t="s">
        <v>21</v>
      </c>
      <c r="H25" s="7">
        <v>51.5</v>
      </c>
      <c r="I25" s="69">
        <f>H25*0.9</f>
        <v>46.35</v>
      </c>
      <c r="J25" s="29" t="s">
        <v>102</v>
      </c>
      <c r="K25" s="69">
        <f>J25*0.1</f>
        <v>8</v>
      </c>
      <c r="L25" s="71">
        <f>SUM(I25+K25)</f>
        <v>54.35</v>
      </c>
      <c r="M25" s="72">
        <v>5</v>
      </c>
      <c r="N25" s="73">
        <f>SUM(L25:M25)</f>
        <v>59.35</v>
      </c>
      <c r="O25" s="66" t="s">
        <v>99</v>
      </c>
      <c r="P25" s="57"/>
    </row>
    <row r="26" spans="1:16" ht="18" customHeight="1">
      <c r="A26" s="66" t="s">
        <v>103</v>
      </c>
      <c r="B26" s="66" t="s">
        <v>104</v>
      </c>
      <c r="C26" s="66" t="s">
        <v>18</v>
      </c>
      <c r="D26" s="67">
        <v>160001</v>
      </c>
      <c r="E26" s="66" t="s">
        <v>105</v>
      </c>
      <c r="F26" s="66" t="s">
        <v>20</v>
      </c>
      <c r="G26" s="66" t="s">
        <v>21</v>
      </c>
      <c r="H26" s="7">
        <v>59.5</v>
      </c>
      <c r="I26" s="69">
        <f>H26*0.9</f>
        <v>53.550000000000004</v>
      </c>
      <c r="J26" s="29" t="s">
        <v>106</v>
      </c>
      <c r="K26" s="69">
        <f>J26*0.1</f>
        <v>4.7</v>
      </c>
      <c r="L26" s="71">
        <f>SUM(I26+K26)</f>
        <v>58.25000000000001</v>
      </c>
      <c r="M26" s="72">
        <v>1</v>
      </c>
      <c r="N26" s="73">
        <f>SUM(L26:M26)</f>
        <v>59.25000000000001</v>
      </c>
      <c r="O26" s="66" t="s">
        <v>103</v>
      </c>
      <c r="P26" s="57"/>
    </row>
    <row r="27" spans="1:16" ht="18" customHeight="1">
      <c r="A27" s="66" t="s">
        <v>107</v>
      </c>
      <c r="B27" s="66" t="s">
        <v>108</v>
      </c>
      <c r="C27" s="66" t="s">
        <v>25</v>
      </c>
      <c r="D27" s="67">
        <v>160001</v>
      </c>
      <c r="E27" s="66" t="s">
        <v>109</v>
      </c>
      <c r="F27" s="66" t="s">
        <v>20</v>
      </c>
      <c r="G27" s="66" t="s">
        <v>21</v>
      </c>
      <c r="H27" s="7">
        <v>62</v>
      </c>
      <c r="I27" s="69">
        <f>H27*0.9</f>
        <v>55.800000000000004</v>
      </c>
      <c r="J27" s="29" t="s">
        <v>103</v>
      </c>
      <c r="K27" s="69">
        <f>J27*0.1</f>
        <v>2.3000000000000003</v>
      </c>
      <c r="L27" s="71">
        <f>SUM(I27+K27)</f>
        <v>58.1</v>
      </c>
      <c r="M27" s="72">
        <v>1</v>
      </c>
      <c r="N27" s="73">
        <f>SUM(L27:M27)</f>
        <v>59.1</v>
      </c>
      <c r="O27" s="66" t="s">
        <v>107</v>
      </c>
      <c r="P27" s="57"/>
    </row>
    <row r="28" spans="1:16" ht="18" customHeight="1">
      <c r="A28" s="66" t="s">
        <v>110</v>
      </c>
      <c r="B28" s="66" t="s">
        <v>111</v>
      </c>
      <c r="C28" s="66" t="s">
        <v>25</v>
      </c>
      <c r="D28" s="67">
        <v>160001</v>
      </c>
      <c r="E28" s="66" t="s">
        <v>112</v>
      </c>
      <c r="F28" s="66" t="s">
        <v>20</v>
      </c>
      <c r="G28" s="66" t="s">
        <v>21</v>
      </c>
      <c r="H28" s="7">
        <v>54.5</v>
      </c>
      <c r="I28" s="69">
        <f>H28*0.9</f>
        <v>49.050000000000004</v>
      </c>
      <c r="J28" s="29" t="s">
        <v>39</v>
      </c>
      <c r="K28" s="69">
        <f>J28*0.1</f>
        <v>8.5</v>
      </c>
      <c r="L28" s="71">
        <f>SUM(I28+K28)</f>
        <v>57.550000000000004</v>
      </c>
      <c r="M28" s="72">
        <v>1</v>
      </c>
      <c r="N28" s="73">
        <f>SUM(L28:M28)</f>
        <v>58.550000000000004</v>
      </c>
      <c r="O28" s="66" t="s">
        <v>110</v>
      </c>
      <c r="P28" s="57"/>
    </row>
    <row r="29" spans="1:16" ht="18" customHeight="1">
      <c r="A29" s="66" t="s">
        <v>113</v>
      </c>
      <c r="B29" s="67" t="s">
        <v>114</v>
      </c>
      <c r="C29" s="67" t="s">
        <v>18</v>
      </c>
      <c r="D29" s="67">
        <v>160001</v>
      </c>
      <c r="E29" s="67" t="s">
        <v>115</v>
      </c>
      <c r="F29" s="67" t="s">
        <v>20</v>
      </c>
      <c r="G29" s="67" t="s">
        <v>21</v>
      </c>
      <c r="H29" s="7">
        <v>55</v>
      </c>
      <c r="I29" s="69">
        <f>H29*0.9</f>
        <v>49.5</v>
      </c>
      <c r="J29" s="29" t="s">
        <v>116</v>
      </c>
      <c r="K29" s="69">
        <f>J29*0.1</f>
        <v>7.800000000000001</v>
      </c>
      <c r="L29" s="74">
        <f>SUM(I29+K29)</f>
        <v>57.3</v>
      </c>
      <c r="M29" s="75">
        <v>1</v>
      </c>
      <c r="N29" s="76">
        <f>SUM(L29:M29)</f>
        <v>58.3</v>
      </c>
      <c r="O29" s="66" t="s">
        <v>113</v>
      </c>
      <c r="P29" s="57"/>
    </row>
    <row r="30" spans="1:16" ht="16.5" customHeight="1">
      <c r="A30" s="66" t="s">
        <v>117</v>
      </c>
      <c r="B30" s="66" t="s">
        <v>118</v>
      </c>
      <c r="C30" s="66" t="s">
        <v>25</v>
      </c>
      <c r="D30" s="67">
        <v>160001</v>
      </c>
      <c r="E30" s="66" t="s">
        <v>119</v>
      </c>
      <c r="F30" s="66" t="s">
        <v>20</v>
      </c>
      <c r="G30" s="66" t="s">
        <v>21</v>
      </c>
      <c r="H30" s="7">
        <v>54</v>
      </c>
      <c r="I30" s="69">
        <f>H30*0.9</f>
        <v>48.6</v>
      </c>
      <c r="J30" s="29" t="s">
        <v>120</v>
      </c>
      <c r="K30" s="69">
        <f>J30*0.1</f>
        <v>8.6</v>
      </c>
      <c r="L30" s="71">
        <f>SUM(I30+K30)</f>
        <v>57.2</v>
      </c>
      <c r="M30" s="72">
        <v>1</v>
      </c>
      <c r="N30" s="73">
        <f>SUM(L30:M30)</f>
        <v>58.2</v>
      </c>
      <c r="O30" s="66" t="s">
        <v>117</v>
      </c>
      <c r="P30" s="57"/>
    </row>
    <row r="31" spans="1:16" ht="18" customHeight="1">
      <c r="A31" s="66" t="s">
        <v>121</v>
      </c>
      <c r="B31" s="66" t="s">
        <v>122</v>
      </c>
      <c r="C31" s="66" t="s">
        <v>18</v>
      </c>
      <c r="D31" s="67">
        <v>160001</v>
      </c>
      <c r="E31" s="66" t="s">
        <v>123</v>
      </c>
      <c r="F31" s="66" t="s">
        <v>20</v>
      </c>
      <c r="G31" s="66" t="s">
        <v>21</v>
      </c>
      <c r="H31" s="7">
        <v>54</v>
      </c>
      <c r="I31" s="69">
        <f>H31*0.9</f>
        <v>48.6</v>
      </c>
      <c r="J31" s="29" t="s">
        <v>124</v>
      </c>
      <c r="K31" s="69">
        <f>J31*0.1</f>
        <v>8.4</v>
      </c>
      <c r="L31" s="71">
        <f>SUM(I31+K31)</f>
        <v>57</v>
      </c>
      <c r="M31" s="72">
        <v>1</v>
      </c>
      <c r="N31" s="73">
        <f>SUM(L31:M31)</f>
        <v>58</v>
      </c>
      <c r="O31" s="66" t="s">
        <v>121</v>
      </c>
      <c r="P31" s="57"/>
    </row>
    <row r="32" spans="1:16" ht="18" customHeight="1">
      <c r="A32" s="66" t="s">
        <v>125</v>
      </c>
      <c r="B32" s="66" t="s">
        <v>126</v>
      </c>
      <c r="C32" s="66" t="s">
        <v>25</v>
      </c>
      <c r="D32" s="67">
        <v>160001</v>
      </c>
      <c r="E32" s="66" t="s">
        <v>127</v>
      </c>
      <c r="F32" s="66" t="s">
        <v>20</v>
      </c>
      <c r="G32" s="66" t="s">
        <v>21</v>
      </c>
      <c r="H32" s="7">
        <v>54</v>
      </c>
      <c r="I32" s="69">
        <f>H32*0.9</f>
        <v>48.6</v>
      </c>
      <c r="J32" s="29" t="s">
        <v>22</v>
      </c>
      <c r="K32" s="69">
        <f>J32*0.1</f>
        <v>8.3</v>
      </c>
      <c r="L32" s="71">
        <f>SUM(I32+K32)</f>
        <v>56.900000000000006</v>
      </c>
      <c r="M32" s="72">
        <v>1</v>
      </c>
      <c r="N32" s="73">
        <f>SUM(L32:M32)</f>
        <v>57.900000000000006</v>
      </c>
      <c r="O32" s="66" t="s">
        <v>125</v>
      </c>
      <c r="P32" s="57"/>
    </row>
    <row r="33" spans="1:16" ht="18" customHeight="1">
      <c r="A33" s="66" t="s">
        <v>128</v>
      </c>
      <c r="B33" s="67" t="s">
        <v>129</v>
      </c>
      <c r="C33" s="67" t="s">
        <v>18</v>
      </c>
      <c r="D33" s="67">
        <v>160001</v>
      </c>
      <c r="E33" s="67" t="s">
        <v>130</v>
      </c>
      <c r="F33" s="67" t="s">
        <v>20</v>
      </c>
      <c r="G33" s="67" t="s">
        <v>21</v>
      </c>
      <c r="H33" s="7">
        <v>55.5</v>
      </c>
      <c r="I33" s="69">
        <f>H33*0.9</f>
        <v>49.95</v>
      </c>
      <c r="J33" s="29" t="s">
        <v>72</v>
      </c>
      <c r="K33" s="69">
        <f>J33*0.1</f>
        <v>1.4000000000000001</v>
      </c>
      <c r="L33" s="74">
        <f>SUM(I33+K33)</f>
        <v>51.35</v>
      </c>
      <c r="M33" s="75">
        <v>6</v>
      </c>
      <c r="N33" s="76">
        <f>SUM(L33:M33)</f>
        <v>57.35</v>
      </c>
      <c r="O33" s="66" t="s">
        <v>128</v>
      </c>
      <c r="P33" s="57"/>
    </row>
    <row r="34" spans="1:16" ht="18" customHeight="1">
      <c r="A34" s="66" t="s">
        <v>131</v>
      </c>
      <c r="B34" s="67" t="s">
        <v>132</v>
      </c>
      <c r="C34" s="67" t="s">
        <v>18</v>
      </c>
      <c r="D34" s="67">
        <v>160001</v>
      </c>
      <c r="E34" s="67" t="s">
        <v>133</v>
      </c>
      <c r="F34" s="67" t="s">
        <v>20</v>
      </c>
      <c r="G34" s="67" t="s">
        <v>21</v>
      </c>
      <c r="H34" s="7">
        <v>60.5</v>
      </c>
      <c r="I34" s="69">
        <f>H34*0.9</f>
        <v>54.45</v>
      </c>
      <c r="J34" s="29" t="s">
        <v>90</v>
      </c>
      <c r="K34" s="69">
        <f>J34*0.1</f>
        <v>1.9000000000000001</v>
      </c>
      <c r="L34" s="74">
        <f>SUM(I34+K34)</f>
        <v>56.35</v>
      </c>
      <c r="M34" s="75">
        <v>1</v>
      </c>
      <c r="N34" s="76">
        <f>SUM(L34:M34)</f>
        <v>57.35</v>
      </c>
      <c r="O34" s="66" t="s">
        <v>131</v>
      </c>
      <c r="P34" s="57"/>
    </row>
    <row r="35" spans="1:16" ht="18" customHeight="1">
      <c r="A35" s="66" t="s">
        <v>134</v>
      </c>
      <c r="B35" s="67" t="s">
        <v>135</v>
      </c>
      <c r="C35" s="67" t="s">
        <v>18</v>
      </c>
      <c r="D35" s="67">
        <v>160001</v>
      </c>
      <c r="E35" s="67" t="s">
        <v>136</v>
      </c>
      <c r="F35" s="67" t="s">
        <v>20</v>
      </c>
      <c r="G35" s="67" t="s">
        <v>21</v>
      </c>
      <c r="H35" s="7">
        <v>60.5</v>
      </c>
      <c r="I35" s="69">
        <f>H35*0.9</f>
        <v>54.45</v>
      </c>
      <c r="J35" s="29" t="s">
        <v>79</v>
      </c>
      <c r="K35" s="69">
        <f>J35*0.1</f>
        <v>1.6</v>
      </c>
      <c r="L35" s="74">
        <f>SUM(I35+K35)</f>
        <v>56.050000000000004</v>
      </c>
      <c r="M35" s="75">
        <v>1</v>
      </c>
      <c r="N35" s="76">
        <f>SUM(L35:M35)</f>
        <v>57.050000000000004</v>
      </c>
      <c r="O35" s="66" t="s">
        <v>134</v>
      </c>
      <c r="P35" s="57"/>
    </row>
    <row r="36" spans="1:16" ht="18" customHeight="1">
      <c r="A36" s="66" t="s">
        <v>137</v>
      </c>
      <c r="B36" s="66" t="s">
        <v>138</v>
      </c>
      <c r="C36" s="66" t="s">
        <v>18</v>
      </c>
      <c r="D36" s="67">
        <v>160001</v>
      </c>
      <c r="E36" s="66" t="s">
        <v>139</v>
      </c>
      <c r="F36" s="66" t="s">
        <v>20</v>
      </c>
      <c r="G36" s="66" t="s">
        <v>21</v>
      </c>
      <c r="H36" s="7">
        <v>53</v>
      </c>
      <c r="I36" s="69">
        <f>H36*0.9</f>
        <v>47.7</v>
      </c>
      <c r="J36" s="29" t="s">
        <v>22</v>
      </c>
      <c r="K36" s="69">
        <f>J36*0.1</f>
        <v>8.3</v>
      </c>
      <c r="L36" s="71">
        <f>SUM(I36+K36)</f>
        <v>56</v>
      </c>
      <c r="M36" s="72">
        <v>1</v>
      </c>
      <c r="N36" s="73">
        <f>SUM(L36:M36)</f>
        <v>57</v>
      </c>
      <c r="O36" s="66" t="s">
        <v>137</v>
      </c>
      <c r="P36" s="57"/>
    </row>
    <row r="37" spans="1:16" ht="18" customHeight="1">
      <c r="A37" s="66" t="s">
        <v>140</v>
      </c>
      <c r="B37" s="66" t="s">
        <v>141</v>
      </c>
      <c r="C37" s="66" t="s">
        <v>25</v>
      </c>
      <c r="D37" s="67">
        <v>160001</v>
      </c>
      <c r="E37" s="66" t="s">
        <v>142</v>
      </c>
      <c r="F37" s="66" t="s">
        <v>20</v>
      </c>
      <c r="G37" s="66" t="s">
        <v>21</v>
      </c>
      <c r="H37" s="7">
        <v>54.5</v>
      </c>
      <c r="I37" s="69">
        <f>H37*0.9</f>
        <v>49.050000000000004</v>
      </c>
      <c r="J37" s="29" t="s">
        <v>143</v>
      </c>
      <c r="K37" s="69">
        <f>J37*0.1</f>
        <v>6.9</v>
      </c>
      <c r="L37" s="71">
        <f>SUM(I37+K37)</f>
        <v>55.95</v>
      </c>
      <c r="M37" s="72">
        <v>1</v>
      </c>
      <c r="N37" s="73">
        <f>SUM(L37:M37)</f>
        <v>56.95</v>
      </c>
      <c r="O37" s="66" t="s">
        <v>140</v>
      </c>
      <c r="P37" s="57"/>
    </row>
    <row r="38" spans="1:16" ht="18" customHeight="1">
      <c r="A38" s="66" t="s">
        <v>144</v>
      </c>
      <c r="B38" s="66" t="s">
        <v>145</v>
      </c>
      <c r="C38" s="66" t="s">
        <v>25</v>
      </c>
      <c r="D38" s="67">
        <v>160001</v>
      </c>
      <c r="E38" s="66" t="s">
        <v>146</v>
      </c>
      <c r="F38" s="66" t="s">
        <v>20</v>
      </c>
      <c r="G38" s="66" t="s">
        <v>21</v>
      </c>
      <c r="H38" s="7">
        <v>52.5</v>
      </c>
      <c r="I38" s="69">
        <f>H38*0.9</f>
        <v>47.25</v>
      </c>
      <c r="J38" s="29" t="s">
        <v>39</v>
      </c>
      <c r="K38" s="69">
        <f>J38*0.1</f>
        <v>8.5</v>
      </c>
      <c r="L38" s="71">
        <f>SUM(I38+K38)</f>
        <v>55.75</v>
      </c>
      <c r="M38" s="72">
        <v>1</v>
      </c>
      <c r="N38" s="73">
        <f>SUM(L38:M38)</f>
        <v>56.75</v>
      </c>
      <c r="O38" s="66" t="s">
        <v>144</v>
      </c>
      <c r="P38" s="57"/>
    </row>
    <row r="39" spans="1:16" ht="18" customHeight="1">
      <c r="A39" s="66" t="s">
        <v>147</v>
      </c>
      <c r="B39" s="66" t="s">
        <v>148</v>
      </c>
      <c r="C39" s="66" t="s">
        <v>18</v>
      </c>
      <c r="D39" s="67">
        <v>160001</v>
      </c>
      <c r="E39" s="66" t="s">
        <v>149</v>
      </c>
      <c r="F39" s="66" t="s">
        <v>20</v>
      </c>
      <c r="G39" s="66" t="s">
        <v>21</v>
      </c>
      <c r="H39" s="7">
        <v>59</v>
      </c>
      <c r="I39" s="69">
        <f>H39*0.9</f>
        <v>53.1</v>
      </c>
      <c r="J39" s="29" t="s">
        <v>113</v>
      </c>
      <c r="K39" s="69">
        <f>J39*0.1</f>
        <v>2.6</v>
      </c>
      <c r="L39" s="71">
        <f>SUM(I39+K39)</f>
        <v>55.7</v>
      </c>
      <c r="M39" s="72">
        <v>1</v>
      </c>
      <c r="N39" s="73">
        <f>SUM(L39:M39)</f>
        <v>56.7</v>
      </c>
      <c r="O39" s="66" t="s">
        <v>147</v>
      </c>
      <c r="P39" s="57"/>
    </row>
    <row r="40" spans="1:16" ht="18" customHeight="1">
      <c r="A40" s="66" t="s">
        <v>150</v>
      </c>
      <c r="B40" s="66" t="s">
        <v>151</v>
      </c>
      <c r="C40" s="66" t="s">
        <v>25</v>
      </c>
      <c r="D40" s="67">
        <v>160001</v>
      </c>
      <c r="E40" s="66" t="s">
        <v>152</v>
      </c>
      <c r="F40" s="66" t="s">
        <v>20</v>
      </c>
      <c r="G40" s="66" t="s">
        <v>21</v>
      </c>
      <c r="H40" s="7">
        <v>51.5</v>
      </c>
      <c r="I40" s="69">
        <f>H40*0.9</f>
        <v>46.35</v>
      </c>
      <c r="J40" s="29" t="s">
        <v>153</v>
      </c>
      <c r="K40" s="69">
        <f>J40*0.1</f>
        <v>9.3</v>
      </c>
      <c r="L40" s="71">
        <f>SUM(I40+K40)</f>
        <v>55.650000000000006</v>
      </c>
      <c r="M40" s="72">
        <v>1</v>
      </c>
      <c r="N40" s="73">
        <f>SUM(L40:M40)</f>
        <v>56.650000000000006</v>
      </c>
      <c r="O40" s="66" t="s">
        <v>150</v>
      </c>
      <c r="P40" s="57"/>
    </row>
    <row r="41" spans="1:16" ht="18" customHeight="1">
      <c r="A41" s="66" t="s">
        <v>78</v>
      </c>
      <c r="B41" s="66" t="s">
        <v>154</v>
      </c>
      <c r="C41" s="66" t="s">
        <v>25</v>
      </c>
      <c r="D41" s="67">
        <v>160001</v>
      </c>
      <c r="E41" s="66" t="s">
        <v>155</v>
      </c>
      <c r="F41" s="66" t="s">
        <v>20</v>
      </c>
      <c r="G41" s="66" t="s">
        <v>21</v>
      </c>
      <c r="H41" s="7">
        <v>51</v>
      </c>
      <c r="I41" s="69">
        <f>H41*0.9</f>
        <v>45.9</v>
      </c>
      <c r="J41" s="29" t="s">
        <v>156</v>
      </c>
      <c r="K41" s="69">
        <f>J41*0.1</f>
        <v>9.700000000000001</v>
      </c>
      <c r="L41" s="71">
        <f>SUM(I41+K41)</f>
        <v>55.6</v>
      </c>
      <c r="M41" s="72">
        <v>1</v>
      </c>
      <c r="N41" s="73">
        <f>SUM(L41:M41)</f>
        <v>56.6</v>
      </c>
      <c r="O41" s="66" t="s">
        <v>78</v>
      </c>
      <c r="P41" s="57"/>
    </row>
    <row r="42" spans="1:16" ht="18" customHeight="1">
      <c r="A42" s="66" t="s">
        <v>157</v>
      </c>
      <c r="B42" s="66" t="s">
        <v>158</v>
      </c>
      <c r="C42" s="66" t="s">
        <v>18</v>
      </c>
      <c r="D42" s="67">
        <v>160001</v>
      </c>
      <c r="E42" s="66" t="s">
        <v>159</v>
      </c>
      <c r="F42" s="66" t="s">
        <v>20</v>
      </c>
      <c r="G42" s="66" t="s">
        <v>160</v>
      </c>
      <c r="H42" s="7">
        <v>61.5</v>
      </c>
      <c r="I42" s="69">
        <f>H42*0.9</f>
        <v>55.35</v>
      </c>
      <c r="J42" s="77" t="s">
        <v>161</v>
      </c>
      <c r="K42" s="69">
        <f>J42*0.1</f>
        <v>0</v>
      </c>
      <c r="L42" s="71">
        <f>SUM(I42+K42)</f>
        <v>55.35</v>
      </c>
      <c r="M42" s="72">
        <v>1</v>
      </c>
      <c r="N42" s="73">
        <f>SUM(L42:M42)</f>
        <v>56.35</v>
      </c>
      <c r="O42" s="66" t="s">
        <v>157</v>
      </c>
      <c r="P42" s="57"/>
    </row>
    <row r="43" spans="1:16" ht="18" customHeight="1">
      <c r="A43" s="66" t="s">
        <v>162</v>
      </c>
      <c r="B43" s="66" t="s">
        <v>163</v>
      </c>
      <c r="C43" s="66" t="s">
        <v>18</v>
      </c>
      <c r="D43" s="67">
        <v>160001</v>
      </c>
      <c r="E43" s="66" t="s">
        <v>164</v>
      </c>
      <c r="F43" s="66" t="s">
        <v>20</v>
      </c>
      <c r="G43" s="66" t="s">
        <v>21</v>
      </c>
      <c r="H43" s="7">
        <v>58.5</v>
      </c>
      <c r="I43" s="69">
        <f>H43*0.9</f>
        <v>52.65</v>
      </c>
      <c r="J43" s="29" t="s">
        <v>113</v>
      </c>
      <c r="K43" s="69">
        <f>J43*0.1</f>
        <v>2.6</v>
      </c>
      <c r="L43" s="71">
        <f>SUM(I43+K43)</f>
        <v>55.25</v>
      </c>
      <c r="M43" s="72">
        <v>1</v>
      </c>
      <c r="N43" s="73">
        <f>SUM(L43:M43)</f>
        <v>56.25</v>
      </c>
      <c r="O43" s="66" t="s">
        <v>162</v>
      </c>
      <c r="P43" s="57"/>
    </row>
    <row r="44" spans="1:16" ht="18" customHeight="1">
      <c r="A44" s="66" t="s">
        <v>165</v>
      </c>
      <c r="B44" s="66" t="s">
        <v>166</v>
      </c>
      <c r="C44" s="66" t="s">
        <v>25</v>
      </c>
      <c r="D44" s="67">
        <v>160001</v>
      </c>
      <c r="E44" s="66" t="s">
        <v>167</v>
      </c>
      <c r="F44" s="66" t="s">
        <v>20</v>
      </c>
      <c r="G44" s="66" t="s">
        <v>21</v>
      </c>
      <c r="H44" s="7">
        <v>59.5</v>
      </c>
      <c r="I44" s="69">
        <f>H44*0.9</f>
        <v>53.550000000000004</v>
      </c>
      <c r="J44" s="29" t="s">
        <v>79</v>
      </c>
      <c r="K44" s="69">
        <f>J44*0.1</f>
        <v>1.6</v>
      </c>
      <c r="L44" s="71">
        <f>SUM(I44+K44)</f>
        <v>55.150000000000006</v>
      </c>
      <c r="M44" s="72">
        <v>1</v>
      </c>
      <c r="N44" s="73">
        <f>SUM(L44:M44)</f>
        <v>56.150000000000006</v>
      </c>
      <c r="O44" s="66" t="s">
        <v>165</v>
      </c>
      <c r="P44" s="57"/>
    </row>
    <row r="45" spans="1:16" ht="18" customHeight="1">
      <c r="A45" s="66" t="s">
        <v>168</v>
      </c>
      <c r="B45" s="66" t="s">
        <v>169</v>
      </c>
      <c r="C45" s="66" t="s">
        <v>25</v>
      </c>
      <c r="D45" s="67">
        <v>160001</v>
      </c>
      <c r="E45" s="66" t="s">
        <v>170</v>
      </c>
      <c r="F45" s="66" t="s">
        <v>20</v>
      </c>
      <c r="G45" s="66" t="s">
        <v>21</v>
      </c>
      <c r="H45" s="7">
        <v>56.5</v>
      </c>
      <c r="I45" s="69">
        <f>H45*0.9</f>
        <v>50.85</v>
      </c>
      <c r="J45" s="29" t="s">
        <v>171</v>
      </c>
      <c r="K45" s="69">
        <f>J45*0.1</f>
        <v>4.3</v>
      </c>
      <c r="L45" s="71">
        <f>SUM(I45+K45)</f>
        <v>55.15</v>
      </c>
      <c r="M45" s="72">
        <v>1</v>
      </c>
      <c r="N45" s="73">
        <f>SUM(L45:M45)</f>
        <v>56.15</v>
      </c>
      <c r="O45" s="66" t="s">
        <v>168</v>
      </c>
      <c r="P45" s="57"/>
    </row>
    <row r="46" spans="1:16" ht="18" customHeight="1">
      <c r="A46" s="66" t="s">
        <v>171</v>
      </c>
      <c r="B46" s="66" t="s">
        <v>172</v>
      </c>
      <c r="C46" s="66" t="s">
        <v>25</v>
      </c>
      <c r="D46" s="67">
        <v>160001</v>
      </c>
      <c r="E46" s="66" t="s">
        <v>173</v>
      </c>
      <c r="F46" s="66" t="s">
        <v>20</v>
      </c>
      <c r="G46" s="66" t="s">
        <v>21</v>
      </c>
      <c r="H46" s="7">
        <v>60.5</v>
      </c>
      <c r="I46" s="69">
        <f>H46*0.9</f>
        <v>54.45</v>
      </c>
      <c r="J46" s="29" t="s">
        <v>23</v>
      </c>
      <c r="K46" s="69">
        <f>J46*0.1</f>
        <v>0.2</v>
      </c>
      <c r="L46" s="71">
        <f>SUM(I46+K46)</f>
        <v>54.650000000000006</v>
      </c>
      <c r="M46" s="72">
        <v>1</v>
      </c>
      <c r="N46" s="73">
        <f>SUM(L46:M46)</f>
        <v>55.650000000000006</v>
      </c>
      <c r="O46" s="66" t="s">
        <v>171</v>
      </c>
      <c r="P46" s="57"/>
    </row>
    <row r="47" spans="1:16" ht="18" customHeight="1">
      <c r="A47" s="66" t="s">
        <v>174</v>
      </c>
      <c r="B47" s="66" t="s">
        <v>175</v>
      </c>
      <c r="C47" s="66" t="s">
        <v>25</v>
      </c>
      <c r="D47" s="67">
        <v>160001</v>
      </c>
      <c r="E47" s="66" t="s">
        <v>176</v>
      </c>
      <c r="F47" s="66" t="s">
        <v>20</v>
      </c>
      <c r="G47" s="66" t="s">
        <v>21</v>
      </c>
      <c r="H47" s="7">
        <v>53.5</v>
      </c>
      <c r="I47" s="69">
        <f>H47*0.9</f>
        <v>48.15</v>
      </c>
      <c r="J47" s="29" t="s">
        <v>110</v>
      </c>
      <c r="K47" s="69">
        <f>J47*0.1</f>
        <v>2.5</v>
      </c>
      <c r="L47" s="71">
        <f>SUM(I47+K47)</f>
        <v>50.65</v>
      </c>
      <c r="M47" s="72">
        <v>5</v>
      </c>
      <c r="N47" s="73">
        <f>SUM(L47:M47)</f>
        <v>55.65</v>
      </c>
      <c r="O47" s="66" t="s">
        <v>174</v>
      </c>
      <c r="P47" s="57"/>
    </row>
    <row r="48" spans="1:16" ht="18" customHeight="1">
      <c r="A48" s="66" t="s">
        <v>177</v>
      </c>
      <c r="B48" s="66" t="s">
        <v>178</v>
      </c>
      <c r="C48" s="66" t="s">
        <v>25</v>
      </c>
      <c r="D48" s="67">
        <v>160001</v>
      </c>
      <c r="E48" s="66" t="s">
        <v>179</v>
      </c>
      <c r="F48" s="66" t="s">
        <v>20</v>
      </c>
      <c r="G48" s="66" t="s">
        <v>21</v>
      </c>
      <c r="H48" s="7">
        <v>50</v>
      </c>
      <c r="I48" s="69">
        <f>H48*0.9</f>
        <v>45</v>
      </c>
      <c r="J48" s="29" t="s">
        <v>180</v>
      </c>
      <c r="K48" s="69">
        <f>J48*0.1</f>
        <v>9.4</v>
      </c>
      <c r="L48" s="71">
        <f>SUM(I48+K48)</f>
        <v>54.4</v>
      </c>
      <c r="M48" s="72">
        <v>1</v>
      </c>
      <c r="N48" s="73">
        <f>SUM(L48:M48)</f>
        <v>55.4</v>
      </c>
      <c r="O48" s="66" t="s">
        <v>177</v>
      </c>
      <c r="P48" s="57"/>
    </row>
    <row r="49" spans="1:16" ht="18" customHeight="1">
      <c r="A49" s="66" t="s">
        <v>181</v>
      </c>
      <c r="B49" s="66" t="s">
        <v>182</v>
      </c>
      <c r="C49" s="66" t="s">
        <v>18</v>
      </c>
      <c r="D49" s="67">
        <v>160001</v>
      </c>
      <c r="E49" s="66" t="s">
        <v>183</v>
      </c>
      <c r="F49" s="66" t="s">
        <v>20</v>
      </c>
      <c r="G49" s="66" t="s">
        <v>21</v>
      </c>
      <c r="H49" s="7">
        <v>53</v>
      </c>
      <c r="I49" s="69">
        <f>H49*0.9</f>
        <v>47.7</v>
      </c>
      <c r="J49" s="29" t="s">
        <v>113</v>
      </c>
      <c r="K49" s="69">
        <f>J49*0.1</f>
        <v>2.6</v>
      </c>
      <c r="L49" s="71">
        <f>SUM(I49+K49)</f>
        <v>50.300000000000004</v>
      </c>
      <c r="M49" s="72">
        <v>5</v>
      </c>
      <c r="N49" s="73">
        <f>SUM(L49:M49)</f>
        <v>55.300000000000004</v>
      </c>
      <c r="O49" s="66" t="s">
        <v>181</v>
      </c>
      <c r="P49" s="57"/>
    </row>
    <row r="50" spans="1:16" ht="18" customHeight="1">
      <c r="A50" s="66" t="s">
        <v>106</v>
      </c>
      <c r="B50" s="66" t="s">
        <v>184</v>
      </c>
      <c r="C50" s="66" t="s">
        <v>25</v>
      </c>
      <c r="D50" s="67">
        <v>160001</v>
      </c>
      <c r="E50" s="66" t="s">
        <v>185</v>
      </c>
      <c r="F50" s="66" t="s">
        <v>20</v>
      </c>
      <c r="G50" s="66" t="s">
        <v>21</v>
      </c>
      <c r="H50" s="7">
        <v>59.5</v>
      </c>
      <c r="I50" s="69">
        <f>H50*0.9</f>
        <v>53.550000000000004</v>
      </c>
      <c r="J50" s="29" t="s">
        <v>44</v>
      </c>
      <c r="K50" s="69">
        <f>J50*0.1</f>
        <v>0.7000000000000001</v>
      </c>
      <c r="L50" s="71">
        <f>SUM(I50+K50)</f>
        <v>54.25000000000001</v>
      </c>
      <c r="M50" s="72">
        <v>1</v>
      </c>
      <c r="N50" s="73">
        <f>SUM(L50:M50)</f>
        <v>55.25000000000001</v>
      </c>
      <c r="O50" s="66" t="s">
        <v>106</v>
      </c>
      <c r="P50" s="57"/>
    </row>
    <row r="51" spans="1:16" ht="18" customHeight="1">
      <c r="A51" s="66" t="s">
        <v>186</v>
      </c>
      <c r="B51" s="66" t="s">
        <v>187</v>
      </c>
      <c r="C51" s="66" t="s">
        <v>25</v>
      </c>
      <c r="D51" s="67">
        <v>160001</v>
      </c>
      <c r="E51" s="66" t="s">
        <v>188</v>
      </c>
      <c r="F51" s="66" t="s">
        <v>20</v>
      </c>
      <c r="G51" s="66" t="s">
        <v>21</v>
      </c>
      <c r="H51" s="7">
        <v>50.5</v>
      </c>
      <c r="I51" s="69">
        <f>H51*0.9</f>
        <v>45.45</v>
      </c>
      <c r="J51" s="29" t="s">
        <v>189</v>
      </c>
      <c r="K51" s="69">
        <f>J51*0.1</f>
        <v>8.8</v>
      </c>
      <c r="L51" s="71">
        <f>SUM(I51+K51)</f>
        <v>54.25</v>
      </c>
      <c r="M51" s="72">
        <v>1</v>
      </c>
      <c r="N51" s="73">
        <f>SUM(L51:M51)</f>
        <v>55.25</v>
      </c>
      <c r="O51" s="66" t="s">
        <v>186</v>
      </c>
      <c r="P51" s="57"/>
    </row>
    <row r="52" spans="1:16" ht="18" customHeight="1">
      <c r="A52" s="66" t="s">
        <v>190</v>
      </c>
      <c r="B52" s="66" t="s">
        <v>191</v>
      </c>
      <c r="C52" s="66" t="s">
        <v>25</v>
      </c>
      <c r="D52" s="67">
        <v>160001</v>
      </c>
      <c r="E52" s="66" t="s">
        <v>192</v>
      </c>
      <c r="F52" s="66" t="s">
        <v>20</v>
      </c>
      <c r="G52" s="66" t="s">
        <v>21</v>
      </c>
      <c r="H52" s="7">
        <v>59</v>
      </c>
      <c r="I52" s="69">
        <f>H52*0.9</f>
        <v>53.1</v>
      </c>
      <c r="J52" s="29" t="s">
        <v>52</v>
      </c>
      <c r="K52" s="69">
        <f>J52*0.1</f>
        <v>0.9</v>
      </c>
      <c r="L52" s="71">
        <f>SUM(I52+K52)</f>
        <v>54</v>
      </c>
      <c r="M52" s="72">
        <v>1</v>
      </c>
      <c r="N52" s="73">
        <f>SUM(L52:M52)</f>
        <v>55</v>
      </c>
      <c r="O52" s="66" t="s">
        <v>190</v>
      </c>
      <c r="P52" s="57"/>
    </row>
    <row r="53" spans="1:16" ht="18" customHeight="1">
      <c r="A53" s="66" t="s">
        <v>193</v>
      </c>
      <c r="B53" s="66" t="s">
        <v>194</v>
      </c>
      <c r="C53" s="66" t="s">
        <v>25</v>
      </c>
      <c r="D53" s="67">
        <v>160001</v>
      </c>
      <c r="E53" s="66" t="s">
        <v>195</v>
      </c>
      <c r="F53" s="66" t="s">
        <v>20</v>
      </c>
      <c r="G53" s="66" t="s">
        <v>21</v>
      </c>
      <c r="H53" s="7">
        <v>58.5</v>
      </c>
      <c r="I53" s="69">
        <f>H53*0.9</f>
        <v>52.65</v>
      </c>
      <c r="J53" s="29" t="s">
        <v>60</v>
      </c>
      <c r="K53" s="69">
        <f>J53*0.1</f>
        <v>1.1</v>
      </c>
      <c r="L53" s="71">
        <f>SUM(I53+K53)</f>
        <v>53.75</v>
      </c>
      <c r="M53" s="72">
        <v>1</v>
      </c>
      <c r="N53" s="73">
        <f>SUM(L53:M53)</f>
        <v>54.75</v>
      </c>
      <c r="O53" s="66" t="s">
        <v>193</v>
      </c>
      <c r="P53" s="57"/>
    </row>
    <row r="54" spans="1:16" ht="18" customHeight="1">
      <c r="A54" s="66" t="s">
        <v>196</v>
      </c>
      <c r="B54" s="66" t="s">
        <v>197</v>
      </c>
      <c r="C54" s="66" t="s">
        <v>25</v>
      </c>
      <c r="D54" s="67">
        <v>160001</v>
      </c>
      <c r="E54" s="66" t="s">
        <v>198</v>
      </c>
      <c r="F54" s="66" t="s">
        <v>20</v>
      </c>
      <c r="G54" s="66" t="s">
        <v>21</v>
      </c>
      <c r="H54" s="7">
        <v>50</v>
      </c>
      <c r="I54" s="69">
        <f>H54*0.9</f>
        <v>45</v>
      </c>
      <c r="J54" s="29" t="s">
        <v>120</v>
      </c>
      <c r="K54" s="69">
        <f>J54*0.1</f>
        <v>8.6</v>
      </c>
      <c r="L54" s="71">
        <f>SUM(I54+K54)</f>
        <v>53.6</v>
      </c>
      <c r="M54" s="72">
        <v>1</v>
      </c>
      <c r="N54" s="73">
        <f>SUM(L54:M54)</f>
        <v>54.6</v>
      </c>
      <c r="O54" s="66" t="s">
        <v>196</v>
      </c>
      <c r="P54" s="57"/>
    </row>
    <row r="55" spans="1:16" ht="18" customHeight="1">
      <c r="A55" s="66" t="s">
        <v>199</v>
      </c>
      <c r="B55" s="66" t="s">
        <v>200</v>
      </c>
      <c r="C55" s="66" t="s">
        <v>25</v>
      </c>
      <c r="D55" s="67">
        <v>160001</v>
      </c>
      <c r="E55" s="66" t="s">
        <v>201</v>
      </c>
      <c r="F55" s="66" t="s">
        <v>20</v>
      </c>
      <c r="G55" s="66" t="s">
        <v>21</v>
      </c>
      <c r="H55" s="7">
        <v>56</v>
      </c>
      <c r="I55" s="69">
        <f>H55*0.9</f>
        <v>50.4</v>
      </c>
      <c r="J55" s="29" t="s">
        <v>131</v>
      </c>
      <c r="K55" s="69">
        <f>J55*0.1</f>
        <v>3.1</v>
      </c>
      <c r="L55" s="71">
        <f>SUM(I55+K55)</f>
        <v>53.5</v>
      </c>
      <c r="M55" s="72">
        <v>1</v>
      </c>
      <c r="N55" s="73">
        <f>SUM(L55:M55)</f>
        <v>54.5</v>
      </c>
      <c r="O55" s="66" t="s">
        <v>199</v>
      </c>
      <c r="P55" s="57"/>
    </row>
    <row r="56" spans="1:16" ht="18" customHeight="1">
      <c r="A56" s="66" t="s">
        <v>202</v>
      </c>
      <c r="B56" s="66" t="s">
        <v>203</v>
      </c>
      <c r="C56" s="66" t="s">
        <v>18</v>
      </c>
      <c r="D56" s="67">
        <v>160001</v>
      </c>
      <c r="E56" s="66" t="s">
        <v>204</v>
      </c>
      <c r="F56" s="66" t="s">
        <v>20</v>
      </c>
      <c r="G56" s="66" t="s">
        <v>21</v>
      </c>
      <c r="H56" s="7">
        <v>58.5</v>
      </c>
      <c r="I56" s="69">
        <f>H56*0.9</f>
        <v>52.65</v>
      </c>
      <c r="J56" s="29" t="s">
        <v>82</v>
      </c>
      <c r="K56" s="69">
        <f>J56*0.1</f>
        <v>1.7000000000000002</v>
      </c>
      <c r="L56" s="71">
        <f>SUM(I56+K56)</f>
        <v>54.35</v>
      </c>
      <c r="M56" s="72"/>
      <c r="N56" s="73">
        <f>SUM(L56:M56)</f>
        <v>54.35</v>
      </c>
      <c r="O56" s="66" t="s">
        <v>202</v>
      </c>
      <c r="P56" s="57"/>
    </row>
    <row r="57" spans="1:16" ht="18" customHeight="1">
      <c r="A57" s="66" t="s">
        <v>205</v>
      </c>
      <c r="B57" s="66" t="s">
        <v>206</v>
      </c>
      <c r="C57" s="66" t="s">
        <v>25</v>
      </c>
      <c r="D57" s="67">
        <v>160001</v>
      </c>
      <c r="E57" s="66" t="s">
        <v>207</v>
      </c>
      <c r="F57" s="66" t="s">
        <v>20</v>
      </c>
      <c r="G57" s="66" t="s">
        <v>21</v>
      </c>
      <c r="H57" s="7">
        <v>48.5</v>
      </c>
      <c r="I57" s="69">
        <f>H57*0.9</f>
        <v>43.65</v>
      </c>
      <c r="J57" s="29" t="s">
        <v>208</v>
      </c>
      <c r="K57" s="69">
        <f>J57*0.1</f>
        <v>9.1</v>
      </c>
      <c r="L57" s="71">
        <f>SUM(I57+K57)</f>
        <v>52.75</v>
      </c>
      <c r="M57" s="72">
        <v>1</v>
      </c>
      <c r="N57" s="73">
        <f>SUM(L57:M57)</f>
        <v>53.75</v>
      </c>
      <c r="O57" s="66" t="s">
        <v>205</v>
      </c>
      <c r="P57" s="57"/>
    </row>
    <row r="58" spans="1:16" ht="18" customHeight="1">
      <c r="A58" s="66" t="s">
        <v>209</v>
      </c>
      <c r="B58" s="66" t="s">
        <v>210</v>
      </c>
      <c r="C58" s="66" t="s">
        <v>25</v>
      </c>
      <c r="D58" s="67">
        <v>160001</v>
      </c>
      <c r="E58" s="66" t="s">
        <v>211</v>
      </c>
      <c r="F58" s="66" t="s">
        <v>20</v>
      </c>
      <c r="G58" s="66" t="s">
        <v>21</v>
      </c>
      <c r="H58" s="7">
        <v>48.5</v>
      </c>
      <c r="I58" s="69">
        <f>H58*0.9</f>
        <v>43.65</v>
      </c>
      <c r="J58" s="29" t="s">
        <v>55</v>
      </c>
      <c r="K58" s="69">
        <f>J58*0.1</f>
        <v>9</v>
      </c>
      <c r="L58" s="71">
        <f>SUM(I58+K58)</f>
        <v>52.65</v>
      </c>
      <c r="M58" s="72">
        <v>1</v>
      </c>
      <c r="N58" s="73">
        <f>SUM(L58:M58)</f>
        <v>53.65</v>
      </c>
      <c r="O58" s="66" t="s">
        <v>209</v>
      </c>
      <c r="P58" s="57"/>
    </row>
    <row r="59" spans="1:16" ht="18" customHeight="1">
      <c r="A59" s="66" t="s">
        <v>63</v>
      </c>
      <c r="B59" s="66" t="s">
        <v>212</v>
      </c>
      <c r="C59" s="66" t="s">
        <v>18</v>
      </c>
      <c r="D59" s="67">
        <v>160001</v>
      </c>
      <c r="E59" s="66" t="s">
        <v>213</v>
      </c>
      <c r="F59" s="66" t="s">
        <v>20</v>
      </c>
      <c r="G59" s="66" t="s">
        <v>21</v>
      </c>
      <c r="H59" s="7">
        <v>54.5</v>
      </c>
      <c r="I59" s="69">
        <f>H59*0.9</f>
        <v>49.050000000000004</v>
      </c>
      <c r="J59" s="29" t="s">
        <v>144</v>
      </c>
      <c r="K59" s="69">
        <f>J59*0.1</f>
        <v>3.5</v>
      </c>
      <c r="L59" s="71">
        <f>SUM(I59+K59)</f>
        <v>52.550000000000004</v>
      </c>
      <c r="M59" s="72">
        <v>1</v>
      </c>
      <c r="N59" s="73">
        <f>SUM(L59:M59)</f>
        <v>53.550000000000004</v>
      </c>
      <c r="O59" s="66" t="s">
        <v>63</v>
      </c>
      <c r="P59" s="57"/>
    </row>
    <row r="60" spans="1:16" ht="18" customHeight="1">
      <c r="A60" s="66" t="s">
        <v>214</v>
      </c>
      <c r="B60" s="67" t="s">
        <v>215</v>
      </c>
      <c r="C60" s="67" t="s">
        <v>18</v>
      </c>
      <c r="D60" s="67">
        <v>160001</v>
      </c>
      <c r="E60" s="67" t="s">
        <v>216</v>
      </c>
      <c r="F60" s="67" t="s">
        <v>20</v>
      </c>
      <c r="G60" s="67" t="s">
        <v>160</v>
      </c>
      <c r="H60" s="7">
        <v>58</v>
      </c>
      <c r="I60" s="69">
        <f>H60*0.9</f>
        <v>52.2</v>
      </c>
      <c r="J60" s="78" t="s">
        <v>161</v>
      </c>
      <c r="K60" s="69">
        <f>J60*0.1</f>
        <v>0</v>
      </c>
      <c r="L60" s="74">
        <f>SUM(I60+K60)</f>
        <v>52.2</v>
      </c>
      <c r="M60" s="75">
        <v>1</v>
      </c>
      <c r="N60" s="76">
        <f>SUM(L60:M60)</f>
        <v>53.2</v>
      </c>
      <c r="O60" s="66" t="s">
        <v>214</v>
      </c>
      <c r="P60" s="57"/>
    </row>
    <row r="61" spans="1:16" ht="18" customHeight="1">
      <c r="A61" s="66" t="s">
        <v>217</v>
      </c>
      <c r="B61" s="66" t="s">
        <v>218</v>
      </c>
      <c r="C61" s="66" t="s">
        <v>18</v>
      </c>
      <c r="D61" s="67">
        <v>160001</v>
      </c>
      <c r="E61" s="66" t="s">
        <v>219</v>
      </c>
      <c r="F61" s="66" t="s">
        <v>20</v>
      </c>
      <c r="G61" s="66" t="s">
        <v>21</v>
      </c>
      <c r="H61" s="7">
        <v>56.5</v>
      </c>
      <c r="I61" s="69">
        <f>H61*0.9</f>
        <v>50.85</v>
      </c>
      <c r="J61" s="29" t="s">
        <v>64</v>
      </c>
      <c r="K61" s="69">
        <f>J61*0.1</f>
        <v>1.2000000000000002</v>
      </c>
      <c r="L61" s="71">
        <f>SUM(I61+K61)</f>
        <v>52.050000000000004</v>
      </c>
      <c r="M61" s="72">
        <v>1</v>
      </c>
      <c r="N61" s="73">
        <f>SUM(L61:M61)</f>
        <v>53.050000000000004</v>
      </c>
      <c r="O61" s="66" t="s">
        <v>217</v>
      </c>
      <c r="P61" s="57"/>
    </row>
    <row r="62" spans="1:16" ht="18" customHeight="1">
      <c r="A62" s="66" t="s">
        <v>220</v>
      </c>
      <c r="B62" s="66" t="s">
        <v>221</v>
      </c>
      <c r="C62" s="66" t="s">
        <v>25</v>
      </c>
      <c r="D62" s="67">
        <v>160001</v>
      </c>
      <c r="E62" s="66" t="s">
        <v>222</v>
      </c>
      <c r="F62" s="66" t="s">
        <v>20</v>
      </c>
      <c r="G62" s="66" t="s">
        <v>21</v>
      </c>
      <c r="H62" s="7">
        <v>56</v>
      </c>
      <c r="I62" s="69">
        <f>H62*0.9</f>
        <v>50.4</v>
      </c>
      <c r="J62" s="29" t="s">
        <v>75</v>
      </c>
      <c r="K62" s="69">
        <f>J62*0.1</f>
        <v>1.5</v>
      </c>
      <c r="L62" s="71">
        <f>SUM(I62+K62)</f>
        <v>51.9</v>
      </c>
      <c r="M62" s="72">
        <v>1</v>
      </c>
      <c r="N62" s="73">
        <f>SUM(L62:M62)</f>
        <v>52.9</v>
      </c>
      <c r="O62" s="66" t="s">
        <v>220</v>
      </c>
      <c r="P62" s="57"/>
    </row>
    <row r="63" spans="1:16" ht="18" customHeight="1">
      <c r="A63" s="66" t="s">
        <v>223</v>
      </c>
      <c r="B63" s="66" t="s">
        <v>224</v>
      </c>
      <c r="C63" s="66" t="s">
        <v>18</v>
      </c>
      <c r="D63" s="67">
        <v>160001</v>
      </c>
      <c r="E63" s="66" t="s">
        <v>225</v>
      </c>
      <c r="F63" s="66" t="s">
        <v>20</v>
      </c>
      <c r="G63" s="66" t="s">
        <v>21</v>
      </c>
      <c r="H63" s="7">
        <v>50</v>
      </c>
      <c r="I63" s="69">
        <f>H63*0.9</f>
        <v>45</v>
      </c>
      <c r="J63" s="29" t="s">
        <v>116</v>
      </c>
      <c r="K63" s="69">
        <f>J63*0.1</f>
        <v>7.800000000000001</v>
      </c>
      <c r="L63" s="71">
        <f>SUM(I63+K63)</f>
        <v>52.8</v>
      </c>
      <c r="M63" s="72"/>
      <c r="N63" s="73">
        <f>SUM(L63:M63)</f>
        <v>52.8</v>
      </c>
      <c r="O63" s="66" t="s">
        <v>223</v>
      </c>
      <c r="P63" s="57"/>
    </row>
    <row r="64" spans="1:16" ht="18" customHeight="1">
      <c r="A64" s="66" t="s">
        <v>226</v>
      </c>
      <c r="B64" s="66" t="s">
        <v>227</v>
      </c>
      <c r="C64" s="66" t="s">
        <v>25</v>
      </c>
      <c r="D64" s="67">
        <v>160001</v>
      </c>
      <c r="E64" s="66" t="s">
        <v>228</v>
      </c>
      <c r="F64" s="66" t="s">
        <v>20</v>
      </c>
      <c r="G64" s="66" t="s">
        <v>21</v>
      </c>
      <c r="H64" s="7">
        <v>56</v>
      </c>
      <c r="I64" s="69">
        <f>H64*0.9</f>
        <v>50.4</v>
      </c>
      <c r="J64" s="29" t="s">
        <v>68</v>
      </c>
      <c r="K64" s="69">
        <f>J64*0.1</f>
        <v>1.3</v>
      </c>
      <c r="L64" s="71">
        <f>SUM(I64+K64)</f>
        <v>51.699999999999996</v>
      </c>
      <c r="M64" s="72">
        <v>1</v>
      </c>
      <c r="N64" s="73">
        <f>SUM(L64:M64)</f>
        <v>52.699999999999996</v>
      </c>
      <c r="O64" s="66" t="s">
        <v>226</v>
      </c>
      <c r="P64" s="57"/>
    </row>
    <row r="65" spans="1:16" ht="18" customHeight="1">
      <c r="A65" s="66" t="s">
        <v>229</v>
      </c>
      <c r="B65" s="67" t="s">
        <v>230</v>
      </c>
      <c r="C65" s="67" t="s">
        <v>18</v>
      </c>
      <c r="D65" s="67">
        <v>160001</v>
      </c>
      <c r="E65" s="67" t="s">
        <v>231</v>
      </c>
      <c r="F65" s="67" t="s">
        <v>20</v>
      </c>
      <c r="G65" s="67" t="s">
        <v>21</v>
      </c>
      <c r="H65" s="7">
        <v>56</v>
      </c>
      <c r="I65" s="69">
        <f>H65*0.9</f>
        <v>50.4</v>
      </c>
      <c r="J65" s="29" t="s">
        <v>60</v>
      </c>
      <c r="K65" s="69">
        <f>J65*0.1</f>
        <v>1.1</v>
      </c>
      <c r="L65" s="74">
        <f>SUM(I65+K65)</f>
        <v>51.5</v>
      </c>
      <c r="M65" s="75">
        <v>1</v>
      </c>
      <c r="N65" s="76">
        <f>SUM(L65:M65)</f>
        <v>52.5</v>
      </c>
      <c r="O65" s="66" t="s">
        <v>229</v>
      </c>
      <c r="P65" s="57"/>
    </row>
    <row r="66" spans="1:16" ht="18" customHeight="1">
      <c r="A66" s="66" t="s">
        <v>232</v>
      </c>
      <c r="B66" s="66" t="s">
        <v>233</v>
      </c>
      <c r="C66" s="66" t="s">
        <v>25</v>
      </c>
      <c r="D66" s="67">
        <v>160001</v>
      </c>
      <c r="E66" s="66" t="s">
        <v>234</v>
      </c>
      <c r="F66" s="66" t="s">
        <v>20</v>
      </c>
      <c r="G66" s="66" t="s">
        <v>160</v>
      </c>
      <c r="H66" s="7">
        <v>57</v>
      </c>
      <c r="I66" s="69">
        <f>H66*0.9</f>
        <v>51.300000000000004</v>
      </c>
      <c r="J66" s="77" t="s">
        <v>161</v>
      </c>
      <c r="K66" s="69">
        <f>J66*0.1</f>
        <v>0</v>
      </c>
      <c r="L66" s="71">
        <f>SUM(I66+K66)</f>
        <v>51.300000000000004</v>
      </c>
      <c r="M66" s="72"/>
      <c r="N66" s="73">
        <f>SUM(L66:M66)</f>
        <v>51.300000000000004</v>
      </c>
      <c r="O66" s="66" t="s">
        <v>232</v>
      </c>
      <c r="P66" s="57"/>
    </row>
    <row r="67" spans="1:16" ht="18" customHeight="1">
      <c r="A67" s="66" t="s">
        <v>67</v>
      </c>
      <c r="B67" s="66" t="s">
        <v>235</v>
      </c>
      <c r="C67" s="66" t="s">
        <v>18</v>
      </c>
      <c r="D67" s="67">
        <v>160001</v>
      </c>
      <c r="E67" s="66" t="s">
        <v>236</v>
      </c>
      <c r="F67" s="66" t="s">
        <v>20</v>
      </c>
      <c r="G67" s="66" t="s">
        <v>21</v>
      </c>
      <c r="H67" s="7">
        <v>46</v>
      </c>
      <c r="I67" s="69">
        <f>H67*0.9</f>
        <v>41.4</v>
      </c>
      <c r="J67" s="29" t="s">
        <v>39</v>
      </c>
      <c r="K67" s="69">
        <f>J67*0.1</f>
        <v>8.5</v>
      </c>
      <c r="L67" s="71">
        <f>SUM(I67+K67)</f>
        <v>49.9</v>
      </c>
      <c r="M67" s="72">
        <v>1</v>
      </c>
      <c r="N67" s="73">
        <f>SUM(L67:M67)</f>
        <v>50.9</v>
      </c>
      <c r="O67" s="66" t="s">
        <v>67</v>
      </c>
      <c r="P67" s="57"/>
    </row>
    <row r="68" spans="1:16" ht="18" customHeight="1">
      <c r="A68" s="66" t="s">
        <v>237</v>
      </c>
      <c r="B68" s="66" t="s">
        <v>238</v>
      </c>
      <c r="C68" s="66" t="s">
        <v>18</v>
      </c>
      <c r="D68" s="67">
        <v>160001</v>
      </c>
      <c r="E68" s="66" t="s">
        <v>239</v>
      </c>
      <c r="F68" s="66" t="s">
        <v>20</v>
      </c>
      <c r="G68" s="66" t="s">
        <v>21</v>
      </c>
      <c r="H68" s="7">
        <v>45.5</v>
      </c>
      <c r="I68" s="69">
        <f>H68*0.9</f>
        <v>40.95</v>
      </c>
      <c r="J68" s="29" t="s">
        <v>189</v>
      </c>
      <c r="K68" s="69">
        <f>J68*0.1</f>
        <v>8.8</v>
      </c>
      <c r="L68" s="71">
        <f>SUM(I68+K68)</f>
        <v>49.75</v>
      </c>
      <c r="M68" s="72">
        <v>1</v>
      </c>
      <c r="N68" s="73">
        <f>SUM(L68:M68)</f>
        <v>50.75</v>
      </c>
      <c r="O68" s="66" t="s">
        <v>237</v>
      </c>
      <c r="P68" s="57"/>
    </row>
    <row r="69" spans="1:16" ht="18" customHeight="1">
      <c r="A69" s="66" t="s">
        <v>27</v>
      </c>
      <c r="B69" s="66" t="s">
        <v>240</v>
      </c>
      <c r="C69" s="66" t="s">
        <v>25</v>
      </c>
      <c r="D69" s="67">
        <v>160001</v>
      </c>
      <c r="E69" s="66" t="s">
        <v>241</v>
      </c>
      <c r="F69" s="66" t="s">
        <v>20</v>
      </c>
      <c r="G69" s="66" t="s">
        <v>21</v>
      </c>
      <c r="H69" s="7">
        <v>53</v>
      </c>
      <c r="I69" s="69">
        <f>H69*0.9</f>
        <v>47.7</v>
      </c>
      <c r="J69" s="29" t="s">
        <v>90</v>
      </c>
      <c r="K69" s="69">
        <f>J69*0.1</f>
        <v>1.9000000000000001</v>
      </c>
      <c r="L69" s="71">
        <f>SUM(I69+K69)</f>
        <v>49.6</v>
      </c>
      <c r="M69" s="72">
        <v>1</v>
      </c>
      <c r="N69" s="73">
        <f>SUM(L69:M69)</f>
        <v>50.6</v>
      </c>
      <c r="O69" s="66" t="s">
        <v>27</v>
      </c>
      <c r="P69" s="57"/>
    </row>
    <row r="70" spans="1:16" ht="18" customHeight="1">
      <c r="A70" s="66" t="s">
        <v>59</v>
      </c>
      <c r="B70" s="66" t="s">
        <v>242</v>
      </c>
      <c r="C70" s="66" t="s">
        <v>25</v>
      </c>
      <c r="D70" s="67">
        <v>160001</v>
      </c>
      <c r="E70" s="66" t="s">
        <v>243</v>
      </c>
      <c r="F70" s="66" t="s">
        <v>20</v>
      </c>
      <c r="G70" s="66" t="s">
        <v>21</v>
      </c>
      <c r="H70" s="7">
        <v>54</v>
      </c>
      <c r="I70" s="69">
        <f>H70*0.9</f>
        <v>48.6</v>
      </c>
      <c r="J70" s="29" t="s">
        <v>56</v>
      </c>
      <c r="K70" s="69">
        <f>J70*0.1</f>
        <v>1</v>
      </c>
      <c r="L70" s="71">
        <f>SUM(I70+K70)</f>
        <v>49.6</v>
      </c>
      <c r="M70" s="72">
        <v>1</v>
      </c>
      <c r="N70" s="73">
        <f>SUM(L70:M70)</f>
        <v>50.6</v>
      </c>
      <c r="O70" s="66" t="s">
        <v>59</v>
      </c>
      <c r="P70" s="57"/>
    </row>
    <row r="71" spans="1:16" ht="18" customHeight="1">
      <c r="A71" s="66" t="s">
        <v>244</v>
      </c>
      <c r="B71" s="66" t="s">
        <v>245</v>
      </c>
      <c r="C71" s="66" t="s">
        <v>18</v>
      </c>
      <c r="D71" s="67">
        <v>160001</v>
      </c>
      <c r="E71" s="66" t="s">
        <v>246</v>
      </c>
      <c r="F71" s="66" t="s">
        <v>20</v>
      </c>
      <c r="G71" s="66" t="s">
        <v>21</v>
      </c>
      <c r="H71" s="7">
        <v>47</v>
      </c>
      <c r="I71" s="69">
        <f>H71*0.9</f>
        <v>42.300000000000004</v>
      </c>
      <c r="J71" s="29" t="s">
        <v>247</v>
      </c>
      <c r="K71" s="69">
        <f>J71*0.1</f>
        <v>8.200000000000001</v>
      </c>
      <c r="L71" s="71">
        <f>SUM(I71+K71)</f>
        <v>50.50000000000001</v>
      </c>
      <c r="M71" s="72"/>
      <c r="N71" s="73">
        <f>SUM(L71:M71)</f>
        <v>50.50000000000001</v>
      </c>
      <c r="O71" s="66" t="s">
        <v>244</v>
      </c>
      <c r="P71" s="57"/>
    </row>
    <row r="72" spans="1:16" ht="18" customHeight="1">
      <c r="A72" s="66" t="s">
        <v>143</v>
      </c>
      <c r="B72" s="66" t="s">
        <v>248</v>
      </c>
      <c r="C72" s="66" t="s">
        <v>18</v>
      </c>
      <c r="D72" s="67">
        <v>160001</v>
      </c>
      <c r="E72" s="66" t="s">
        <v>249</v>
      </c>
      <c r="F72" s="66" t="s">
        <v>20</v>
      </c>
      <c r="G72" s="66" t="s">
        <v>21</v>
      </c>
      <c r="H72" s="7">
        <v>52.5</v>
      </c>
      <c r="I72" s="69">
        <f>H72*0.9</f>
        <v>47.25</v>
      </c>
      <c r="J72" s="29" t="s">
        <v>134</v>
      </c>
      <c r="K72" s="69">
        <f>J72*0.1</f>
        <v>3.2</v>
      </c>
      <c r="L72" s="71">
        <f>SUM(I72+K72)</f>
        <v>50.45</v>
      </c>
      <c r="M72" s="72"/>
      <c r="N72" s="73">
        <f>SUM(L72:M72)</f>
        <v>50.45</v>
      </c>
      <c r="O72" s="66" t="s">
        <v>143</v>
      </c>
      <c r="P72" s="57"/>
    </row>
    <row r="73" spans="1:16" ht="18" customHeight="1">
      <c r="A73" s="66" t="s">
        <v>35</v>
      </c>
      <c r="B73" s="66" t="s">
        <v>250</v>
      </c>
      <c r="C73" s="66" t="s">
        <v>25</v>
      </c>
      <c r="D73" s="67">
        <v>160001</v>
      </c>
      <c r="E73" s="66" t="s">
        <v>251</v>
      </c>
      <c r="F73" s="66" t="s">
        <v>20</v>
      </c>
      <c r="G73" s="66" t="s">
        <v>21</v>
      </c>
      <c r="H73" s="7">
        <v>45.5</v>
      </c>
      <c r="I73" s="69">
        <f>H73*0.9</f>
        <v>40.95</v>
      </c>
      <c r="J73" s="29" t="s">
        <v>153</v>
      </c>
      <c r="K73" s="69">
        <f>J73*0.1</f>
        <v>9.3</v>
      </c>
      <c r="L73" s="71">
        <f>SUM(I73+K73)</f>
        <v>50.25</v>
      </c>
      <c r="M73" s="72"/>
      <c r="N73" s="73">
        <f>SUM(L73:M73)</f>
        <v>50.25</v>
      </c>
      <c r="O73" s="66" t="s">
        <v>35</v>
      </c>
      <c r="P73" s="57"/>
    </row>
    <row r="74" spans="1:16" ht="18" customHeight="1">
      <c r="A74" s="66" t="s">
        <v>47</v>
      </c>
      <c r="B74" s="66" t="s">
        <v>252</v>
      </c>
      <c r="C74" s="66" t="s">
        <v>25</v>
      </c>
      <c r="D74" s="67">
        <v>160001</v>
      </c>
      <c r="E74" s="66" t="s">
        <v>253</v>
      </c>
      <c r="F74" s="66" t="s">
        <v>20</v>
      </c>
      <c r="G74" s="66" t="s">
        <v>21</v>
      </c>
      <c r="H74" s="7">
        <v>45.5</v>
      </c>
      <c r="I74" s="69">
        <f>H74*0.9</f>
        <v>40.95</v>
      </c>
      <c r="J74" s="29" t="s">
        <v>247</v>
      </c>
      <c r="K74" s="69">
        <f>J74*0.1</f>
        <v>8.200000000000001</v>
      </c>
      <c r="L74" s="71">
        <f>SUM(I74+K74)</f>
        <v>49.150000000000006</v>
      </c>
      <c r="M74" s="72">
        <v>1</v>
      </c>
      <c r="N74" s="73">
        <f>SUM(L74:M74)</f>
        <v>50.150000000000006</v>
      </c>
      <c r="O74" s="66" t="s">
        <v>47</v>
      </c>
      <c r="P74" s="57"/>
    </row>
    <row r="75" spans="1:16" ht="18" customHeight="1">
      <c r="A75" s="66" t="s">
        <v>254</v>
      </c>
      <c r="B75" s="66" t="s">
        <v>255</v>
      </c>
      <c r="C75" s="66" t="s">
        <v>18</v>
      </c>
      <c r="D75" s="67">
        <v>160001</v>
      </c>
      <c r="E75" s="66" t="s">
        <v>256</v>
      </c>
      <c r="F75" s="66" t="s">
        <v>20</v>
      </c>
      <c r="G75" s="66" t="s">
        <v>21</v>
      </c>
      <c r="H75" s="7">
        <v>52.5</v>
      </c>
      <c r="I75" s="69">
        <f>H75*0.9</f>
        <v>47.25</v>
      </c>
      <c r="J75" s="29" t="s">
        <v>86</v>
      </c>
      <c r="K75" s="69">
        <f>J75*0.1</f>
        <v>1.8</v>
      </c>
      <c r="L75" s="71">
        <f>SUM(I75+K75)</f>
        <v>49.05</v>
      </c>
      <c r="M75" s="72">
        <v>1</v>
      </c>
      <c r="N75" s="73">
        <f>SUM(L75:M75)</f>
        <v>50.05</v>
      </c>
      <c r="O75" s="66" t="s">
        <v>254</v>
      </c>
      <c r="P75" s="57"/>
    </row>
    <row r="76" spans="1:16" ht="18" customHeight="1">
      <c r="A76" s="66" t="s">
        <v>85</v>
      </c>
      <c r="B76" s="66" t="s">
        <v>257</v>
      </c>
      <c r="C76" s="66" t="s">
        <v>25</v>
      </c>
      <c r="D76" s="67">
        <v>160001</v>
      </c>
      <c r="E76" s="66" t="s">
        <v>258</v>
      </c>
      <c r="F76" s="66" t="s">
        <v>20</v>
      </c>
      <c r="G76" s="66" t="s">
        <v>21</v>
      </c>
      <c r="H76" s="7">
        <v>53</v>
      </c>
      <c r="I76" s="69">
        <f>H76*0.9</f>
        <v>47.7</v>
      </c>
      <c r="J76" s="29" t="s">
        <v>90</v>
      </c>
      <c r="K76" s="69">
        <f>J76*0.1</f>
        <v>1.9000000000000001</v>
      </c>
      <c r="L76" s="71">
        <f>SUM(I76+K76)</f>
        <v>49.6</v>
      </c>
      <c r="M76" s="72"/>
      <c r="N76" s="73">
        <f>SUM(L76:M76)</f>
        <v>49.6</v>
      </c>
      <c r="O76" s="66" t="s">
        <v>85</v>
      </c>
      <c r="P76" s="57"/>
    </row>
    <row r="77" spans="1:16" ht="18" customHeight="1">
      <c r="A77" s="66" t="s">
        <v>259</v>
      </c>
      <c r="B77" s="66" t="s">
        <v>260</v>
      </c>
      <c r="C77" s="66" t="s">
        <v>25</v>
      </c>
      <c r="D77" s="67">
        <v>160001</v>
      </c>
      <c r="E77" s="66" t="s">
        <v>261</v>
      </c>
      <c r="F77" s="66" t="s">
        <v>20</v>
      </c>
      <c r="G77" s="66" t="s">
        <v>21</v>
      </c>
      <c r="H77" s="7">
        <v>47</v>
      </c>
      <c r="I77" s="69">
        <f>H77*0.9</f>
        <v>42.300000000000004</v>
      </c>
      <c r="J77" s="29" t="s">
        <v>254</v>
      </c>
      <c r="K77" s="69">
        <f>J77*0.1</f>
        <v>7.2</v>
      </c>
      <c r="L77" s="71">
        <f>SUM(I77+K77)</f>
        <v>49.50000000000001</v>
      </c>
      <c r="M77" s="72"/>
      <c r="N77" s="73">
        <f>SUM(L77:M77)</f>
        <v>49.50000000000001</v>
      </c>
      <c r="O77" s="66" t="s">
        <v>259</v>
      </c>
      <c r="P77" s="57"/>
    </row>
    <row r="78" spans="1:16" ht="18" customHeight="1">
      <c r="A78" s="66" t="s">
        <v>262</v>
      </c>
      <c r="B78" s="66" t="s">
        <v>263</v>
      </c>
      <c r="C78" s="66" t="s">
        <v>18</v>
      </c>
      <c r="D78" s="67">
        <v>160001</v>
      </c>
      <c r="E78" s="66" t="s">
        <v>264</v>
      </c>
      <c r="F78" s="66" t="s">
        <v>20</v>
      </c>
      <c r="G78" s="66" t="s">
        <v>21</v>
      </c>
      <c r="H78" s="7">
        <v>52.5</v>
      </c>
      <c r="I78" s="69">
        <f>H78*0.9</f>
        <v>47.25</v>
      </c>
      <c r="J78" s="29" t="s">
        <v>64</v>
      </c>
      <c r="K78" s="69">
        <f>J78*0.1</f>
        <v>1.2000000000000002</v>
      </c>
      <c r="L78" s="71">
        <f>SUM(I78+K78)</f>
        <v>48.45</v>
      </c>
      <c r="M78" s="72">
        <v>1</v>
      </c>
      <c r="N78" s="73">
        <f>SUM(L78:M78)</f>
        <v>49.45</v>
      </c>
      <c r="O78" s="66" t="s">
        <v>262</v>
      </c>
      <c r="P78" s="57"/>
    </row>
    <row r="79" spans="1:16" ht="18" customHeight="1">
      <c r="A79" s="66" t="s">
        <v>43</v>
      </c>
      <c r="B79" s="66" t="s">
        <v>265</v>
      </c>
      <c r="C79" s="66" t="s">
        <v>25</v>
      </c>
      <c r="D79" s="67">
        <v>160001</v>
      </c>
      <c r="E79" s="66" t="s">
        <v>266</v>
      </c>
      <c r="F79" s="66" t="s">
        <v>20</v>
      </c>
      <c r="G79" s="66" t="s">
        <v>21</v>
      </c>
      <c r="H79" s="7">
        <v>44.5</v>
      </c>
      <c r="I79" s="69">
        <f>H79*0.9</f>
        <v>40.050000000000004</v>
      </c>
      <c r="J79" s="29" t="s">
        <v>267</v>
      </c>
      <c r="K79" s="69">
        <f>J79*0.1</f>
        <v>9.200000000000001</v>
      </c>
      <c r="L79" s="71">
        <f>SUM(I79+K79)</f>
        <v>49.25000000000001</v>
      </c>
      <c r="M79" s="72"/>
      <c r="N79" s="73">
        <f>SUM(L79:M79)</f>
        <v>49.25000000000001</v>
      </c>
      <c r="O79" s="66" t="s">
        <v>43</v>
      </c>
      <c r="P79" s="57"/>
    </row>
    <row r="80" spans="1:16" ht="18" customHeight="1">
      <c r="A80" s="66" t="s">
        <v>71</v>
      </c>
      <c r="B80" s="66" t="s">
        <v>268</v>
      </c>
      <c r="C80" s="66" t="s">
        <v>25</v>
      </c>
      <c r="D80" s="67">
        <v>160001</v>
      </c>
      <c r="E80" s="66" t="s">
        <v>269</v>
      </c>
      <c r="F80" s="66" t="s">
        <v>20</v>
      </c>
      <c r="G80" s="66" t="s">
        <v>21</v>
      </c>
      <c r="H80" s="7">
        <v>47</v>
      </c>
      <c r="I80" s="69">
        <f>H80*0.9</f>
        <v>42.300000000000004</v>
      </c>
      <c r="J80" s="29" t="s">
        <v>220</v>
      </c>
      <c r="K80" s="69">
        <f>J80*0.1</f>
        <v>5.9</v>
      </c>
      <c r="L80" s="71">
        <f>SUM(I80+K80)</f>
        <v>48.2</v>
      </c>
      <c r="M80" s="72">
        <v>1</v>
      </c>
      <c r="N80" s="73">
        <f>SUM(L80:M80)</f>
        <v>49.2</v>
      </c>
      <c r="O80" s="66" t="s">
        <v>71</v>
      </c>
      <c r="P80" s="57"/>
    </row>
    <row r="81" spans="1:16" ht="18" customHeight="1">
      <c r="A81" s="66" t="s">
        <v>116</v>
      </c>
      <c r="B81" s="66" t="s">
        <v>270</v>
      </c>
      <c r="C81" s="66" t="s">
        <v>18</v>
      </c>
      <c r="D81" s="67">
        <v>160001</v>
      </c>
      <c r="E81" s="66" t="s">
        <v>271</v>
      </c>
      <c r="F81" s="66" t="s">
        <v>20</v>
      </c>
      <c r="G81" s="66" t="s">
        <v>160</v>
      </c>
      <c r="H81" s="7">
        <v>53.5</v>
      </c>
      <c r="I81" s="69">
        <f>H81*0.9</f>
        <v>48.15</v>
      </c>
      <c r="J81" s="77" t="s">
        <v>161</v>
      </c>
      <c r="K81" s="69">
        <f>J81*0.1</f>
        <v>0</v>
      </c>
      <c r="L81" s="71">
        <f>SUM(I81+K81)</f>
        <v>48.15</v>
      </c>
      <c r="M81" s="72">
        <v>1</v>
      </c>
      <c r="N81" s="73">
        <f>SUM(L81:M81)</f>
        <v>49.15</v>
      </c>
      <c r="O81" s="66" t="s">
        <v>116</v>
      </c>
      <c r="P81" s="57"/>
    </row>
    <row r="82" spans="1:16" ht="18" customHeight="1">
      <c r="A82" s="66" t="s">
        <v>31</v>
      </c>
      <c r="B82" s="16" t="s">
        <v>272</v>
      </c>
      <c r="C82" s="16" t="s">
        <v>18</v>
      </c>
      <c r="D82" s="6">
        <v>160001</v>
      </c>
      <c r="E82" s="16" t="s">
        <v>273</v>
      </c>
      <c r="F82" s="16" t="s">
        <v>20</v>
      </c>
      <c r="G82" s="16" t="s">
        <v>21</v>
      </c>
      <c r="H82" s="7">
        <v>52</v>
      </c>
      <c r="I82" s="28">
        <f>H82*0.9</f>
        <v>46.800000000000004</v>
      </c>
      <c r="J82" s="29" t="s">
        <v>68</v>
      </c>
      <c r="K82" s="28">
        <f>J82*0.1</f>
        <v>1.3</v>
      </c>
      <c r="L82" s="79">
        <f>SUM(I82+K82)</f>
        <v>48.1</v>
      </c>
      <c r="M82" s="17">
        <v>1</v>
      </c>
      <c r="N82" s="18">
        <f>SUM(L82:M82)</f>
        <v>49.1</v>
      </c>
      <c r="O82" s="66" t="s">
        <v>31</v>
      </c>
      <c r="P82" s="57"/>
    </row>
    <row r="83" spans="1:16" ht="18" customHeight="1">
      <c r="A83" s="66" t="s">
        <v>102</v>
      </c>
      <c r="B83" s="66" t="s">
        <v>274</v>
      </c>
      <c r="C83" s="66" t="s">
        <v>25</v>
      </c>
      <c r="D83" s="67">
        <v>160001</v>
      </c>
      <c r="E83" s="66" t="s">
        <v>275</v>
      </c>
      <c r="F83" s="66" t="s">
        <v>20</v>
      </c>
      <c r="G83" s="66" t="s">
        <v>21</v>
      </c>
      <c r="H83" s="7">
        <v>52</v>
      </c>
      <c r="I83" s="69">
        <f>H83*0.9</f>
        <v>46.800000000000004</v>
      </c>
      <c r="J83" s="29" t="s">
        <v>96</v>
      </c>
      <c r="K83" s="69">
        <f>J83*0.1</f>
        <v>2.1</v>
      </c>
      <c r="L83" s="71">
        <f>SUM(I83+K83)</f>
        <v>48.900000000000006</v>
      </c>
      <c r="M83" s="72"/>
      <c r="N83" s="73">
        <f>SUM(L83:M83)</f>
        <v>48.900000000000006</v>
      </c>
      <c r="O83" s="66" t="s">
        <v>102</v>
      </c>
      <c r="P83" s="57"/>
    </row>
    <row r="84" spans="1:16" ht="18" customHeight="1">
      <c r="A84" s="66" t="s">
        <v>276</v>
      </c>
      <c r="B84" s="66" t="s">
        <v>277</v>
      </c>
      <c r="C84" s="66" t="s">
        <v>18</v>
      </c>
      <c r="D84" s="67">
        <v>160001</v>
      </c>
      <c r="E84" s="66" t="s">
        <v>278</v>
      </c>
      <c r="F84" s="66" t="s">
        <v>20</v>
      </c>
      <c r="G84" s="66" t="s">
        <v>21</v>
      </c>
      <c r="H84" s="7">
        <v>52</v>
      </c>
      <c r="I84" s="69">
        <f>H84*0.9</f>
        <v>46.800000000000004</v>
      </c>
      <c r="J84" s="29" t="s">
        <v>93</v>
      </c>
      <c r="K84" s="69">
        <f>J84*0.1</f>
        <v>2</v>
      </c>
      <c r="L84" s="71">
        <f>SUM(I84+K84)</f>
        <v>48.800000000000004</v>
      </c>
      <c r="M84" s="72"/>
      <c r="N84" s="73">
        <f>SUM(L84:M84)</f>
        <v>48.800000000000004</v>
      </c>
      <c r="O84" s="66" t="s">
        <v>276</v>
      </c>
      <c r="P84" s="57"/>
    </row>
    <row r="85" spans="1:16" ht="18" customHeight="1">
      <c r="A85" s="66" t="s">
        <v>247</v>
      </c>
      <c r="B85" s="66" t="s">
        <v>279</v>
      </c>
      <c r="C85" s="66" t="s">
        <v>25</v>
      </c>
      <c r="D85" s="67">
        <v>160001</v>
      </c>
      <c r="E85" s="66" t="s">
        <v>280</v>
      </c>
      <c r="F85" s="66" t="s">
        <v>20</v>
      </c>
      <c r="G85" s="66" t="s">
        <v>21</v>
      </c>
      <c r="H85" s="7">
        <v>51</v>
      </c>
      <c r="I85" s="69">
        <f>H85*0.9</f>
        <v>45.9</v>
      </c>
      <c r="J85" s="29" t="s">
        <v>86</v>
      </c>
      <c r="K85" s="69">
        <f>J85*0.1</f>
        <v>1.8</v>
      </c>
      <c r="L85" s="71">
        <f>SUM(I85+K85)</f>
        <v>47.699999999999996</v>
      </c>
      <c r="M85" s="72">
        <v>1</v>
      </c>
      <c r="N85" s="73">
        <f>SUM(L85:M85)</f>
        <v>48.699999999999996</v>
      </c>
      <c r="O85" s="66" t="s">
        <v>247</v>
      </c>
      <c r="P85" s="57"/>
    </row>
    <row r="86" spans="1:16" ht="18" customHeight="1">
      <c r="A86" s="66" t="s">
        <v>22</v>
      </c>
      <c r="B86" s="66" t="s">
        <v>281</v>
      </c>
      <c r="C86" s="66" t="s">
        <v>25</v>
      </c>
      <c r="D86" s="67">
        <v>160001</v>
      </c>
      <c r="E86" s="66" t="s">
        <v>282</v>
      </c>
      <c r="F86" s="66" t="s">
        <v>20</v>
      </c>
      <c r="G86" s="66" t="s">
        <v>21</v>
      </c>
      <c r="H86" s="7">
        <v>51</v>
      </c>
      <c r="I86" s="69">
        <f>H86*0.9</f>
        <v>45.9</v>
      </c>
      <c r="J86" s="29" t="s">
        <v>82</v>
      </c>
      <c r="K86" s="69">
        <f>J86*0.1</f>
        <v>1.7000000000000002</v>
      </c>
      <c r="L86" s="71">
        <f>SUM(I86+K86)</f>
        <v>47.6</v>
      </c>
      <c r="M86" s="72">
        <v>1</v>
      </c>
      <c r="N86" s="73">
        <f>SUM(L86:M86)</f>
        <v>48.6</v>
      </c>
      <c r="O86" s="66" t="s">
        <v>22</v>
      </c>
      <c r="P86" s="57"/>
    </row>
    <row r="87" spans="1:16" ht="18" customHeight="1">
      <c r="A87" s="66" t="s">
        <v>124</v>
      </c>
      <c r="B87" s="66" t="s">
        <v>283</v>
      </c>
      <c r="C87" s="66" t="s">
        <v>25</v>
      </c>
      <c r="D87" s="67">
        <v>160001</v>
      </c>
      <c r="E87" s="66" t="s">
        <v>284</v>
      </c>
      <c r="F87" s="66" t="s">
        <v>20</v>
      </c>
      <c r="G87" s="66" t="s">
        <v>160</v>
      </c>
      <c r="H87" s="7">
        <v>54</v>
      </c>
      <c r="I87" s="69">
        <f>H87*0.9</f>
        <v>48.6</v>
      </c>
      <c r="J87" s="77" t="s">
        <v>161</v>
      </c>
      <c r="K87" s="69">
        <f>J87*0.1</f>
        <v>0</v>
      </c>
      <c r="L87" s="71">
        <f>SUM(I87+K87)</f>
        <v>48.6</v>
      </c>
      <c r="M87" s="72"/>
      <c r="N87" s="73">
        <f>SUM(L87:M87)</f>
        <v>48.6</v>
      </c>
      <c r="O87" s="66" t="s">
        <v>124</v>
      </c>
      <c r="P87" s="57"/>
    </row>
    <row r="88" spans="1:16" ht="18" customHeight="1">
      <c r="A88" s="66" t="s">
        <v>39</v>
      </c>
      <c r="B88" s="66" t="s">
        <v>285</v>
      </c>
      <c r="C88" s="66" t="s">
        <v>25</v>
      </c>
      <c r="D88" s="67">
        <v>160001</v>
      </c>
      <c r="E88" s="66" t="s">
        <v>286</v>
      </c>
      <c r="F88" s="66" t="s">
        <v>20</v>
      </c>
      <c r="G88" s="66" t="s">
        <v>160</v>
      </c>
      <c r="H88" s="7">
        <v>54</v>
      </c>
      <c r="I88" s="69">
        <f>H88*0.9</f>
        <v>48.6</v>
      </c>
      <c r="J88" s="77" t="s">
        <v>161</v>
      </c>
      <c r="K88" s="69">
        <f>J88*0.1</f>
        <v>0</v>
      </c>
      <c r="L88" s="71">
        <f>SUM(I88+K88)</f>
        <v>48.6</v>
      </c>
      <c r="M88" s="72"/>
      <c r="N88" s="73">
        <f>SUM(L88:M88)</f>
        <v>48.6</v>
      </c>
      <c r="O88" s="66" t="s">
        <v>39</v>
      </c>
      <c r="P88" s="57"/>
    </row>
    <row r="89" spans="1:16" ht="18" customHeight="1">
      <c r="A89" s="66" t="s">
        <v>120</v>
      </c>
      <c r="B89" s="66" t="s">
        <v>287</v>
      </c>
      <c r="C89" s="66" t="s">
        <v>25</v>
      </c>
      <c r="D89" s="67">
        <v>160001</v>
      </c>
      <c r="E89" s="66" t="s">
        <v>288</v>
      </c>
      <c r="F89" s="66" t="s">
        <v>20</v>
      </c>
      <c r="G89" s="66" t="s">
        <v>21</v>
      </c>
      <c r="H89" s="7">
        <v>43.5</v>
      </c>
      <c r="I89" s="69">
        <f>H89*0.9</f>
        <v>39.15</v>
      </c>
      <c r="J89" s="29" t="s">
        <v>208</v>
      </c>
      <c r="K89" s="69">
        <f>J89*0.1</f>
        <v>9.1</v>
      </c>
      <c r="L89" s="71">
        <f>SUM(I89+K89)</f>
        <v>48.25</v>
      </c>
      <c r="M89" s="72"/>
      <c r="N89" s="73">
        <f>SUM(L89:M89)</f>
        <v>48.25</v>
      </c>
      <c r="O89" s="66" t="s">
        <v>120</v>
      </c>
      <c r="P89" s="57"/>
    </row>
    <row r="90" spans="1:16" ht="18" customHeight="1">
      <c r="A90" s="66" t="s">
        <v>89</v>
      </c>
      <c r="B90" s="66" t="s">
        <v>289</v>
      </c>
      <c r="C90" s="66" t="s">
        <v>25</v>
      </c>
      <c r="D90" s="67">
        <v>160001</v>
      </c>
      <c r="E90" s="66" t="s">
        <v>290</v>
      </c>
      <c r="F90" s="66" t="s">
        <v>20</v>
      </c>
      <c r="G90" s="66" t="s">
        <v>21</v>
      </c>
      <c r="H90" s="7">
        <v>52</v>
      </c>
      <c r="I90" s="69">
        <f>H90*0.9</f>
        <v>46.800000000000004</v>
      </c>
      <c r="J90" s="29" t="s">
        <v>72</v>
      </c>
      <c r="K90" s="69">
        <f>J90*0.1</f>
        <v>1.4000000000000001</v>
      </c>
      <c r="L90" s="71">
        <f>SUM(I90+K90)</f>
        <v>48.2</v>
      </c>
      <c r="M90" s="72"/>
      <c r="N90" s="73">
        <f>SUM(L90:M90)</f>
        <v>48.2</v>
      </c>
      <c r="O90" s="66" t="s">
        <v>89</v>
      </c>
      <c r="P90" s="57"/>
    </row>
    <row r="91" spans="1:16" ht="18" customHeight="1">
      <c r="A91" s="66" t="s">
        <v>189</v>
      </c>
      <c r="B91" s="66" t="s">
        <v>291</v>
      </c>
      <c r="C91" s="66" t="s">
        <v>25</v>
      </c>
      <c r="D91" s="67">
        <v>160001</v>
      </c>
      <c r="E91" s="66" t="s">
        <v>292</v>
      </c>
      <c r="F91" s="66" t="s">
        <v>20</v>
      </c>
      <c r="G91" s="66" t="s">
        <v>21</v>
      </c>
      <c r="H91" s="7">
        <v>41.5</v>
      </c>
      <c r="I91" s="69">
        <f>H91*0.9</f>
        <v>37.35</v>
      </c>
      <c r="J91" s="29" t="s">
        <v>293</v>
      </c>
      <c r="K91" s="69">
        <f>J91*0.1</f>
        <v>9.5</v>
      </c>
      <c r="L91" s="71">
        <f>SUM(I91+K91)</f>
        <v>46.85</v>
      </c>
      <c r="M91" s="72">
        <v>1</v>
      </c>
      <c r="N91" s="73">
        <f>SUM(L91:M91)</f>
        <v>47.85</v>
      </c>
      <c r="O91" s="66" t="s">
        <v>189</v>
      </c>
      <c r="P91" s="57"/>
    </row>
    <row r="92" spans="1:16" ht="18" customHeight="1">
      <c r="A92" s="66" t="s">
        <v>294</v>
      </c>
      <c r="B92" s="66" t="s">
        <v>295</v>
      </c>
      <c r="C92" s="66" t="s">
        <v>18</v>
      </c>
      <c r="D92" s="67">
        <v>160001</v>
      </c>
      <c r="E92" s="66" t="s">
        <v>296</v>
      </c>
      <c r="F92" s="66" t="s">
        <v>20</v>
      </c>
      <c r="G92" s="66" t="s">
        <v>21</v>
      </c>
      <c r="H92" s="7">
        <v>49.5</v>
      </c>
      <c r="I92" s="69">
        <f>H92*0.9</f>
        <v>44.550000000000004</v>
      </c>
      <c r="J92" s="29" t="s">
        <v>96</v>
      </c>
      <c r="K92" s="69">
        <f>J92*0.1</f>
        <v>2.1</v>
      </c>
      <c r="L92" s="71">
        <f>SUM(I92+K92)</f>
        <v>46.650000000000006</v>
      </c>
      <c r="M92" s="72">
        <v>1</v>
      </c>
      <c r="N92" s="73">
        <f>SUM(L92:M92)</f>
        <v>47.650000000000006</v>
      </c>
      <c r="O92" s="66" t="s">
        <v>294</v>
      </c>
      <c r="P92" s="57"/>
    </row>
    <row r="93" spans="1:16" ht="18" customHeight="1">
      <c r="A93" s="66" t="s">
        <v>55</v>
      </c>
      <c r="B93" s="66" t="s">
        <v>297</v>
      </c>
      <c r="C93" s="66" t="s">
        <v>25</v>
      </c>
      <c r="D93" s="67">
        <v>160001</v>
      </c>
      <c r="E93" s="66" t="s">
        <v>298</v>
      </c>
      <c r="F93" s="66" t="s">
        <v>20</v>
      </c>
      <c r="G93" s="66" t="s">
        <v>21</v>
      </c>
      <c r="H93" s="7">
        <v>48</v>
      </c>
      <c r="I93" s="69">
        <f>H93*0.9</f>
        <v>43.2</v>
      </c>
      <c r="J93" s="29" t="s">
        <v>140</v>
      </c>
      <c r="K93" s="69">
        <f>J93*0.1</f>
        <v>3.4000000000000004</v>
      </c>
      <c r="L93" s="71">
        <f>SUM(I93+K93)</f>
        <v>46.6</v>
      </c>
      <c r="M93" s="72">
        <v>1</v>
      </c>
      <c r="N93" s="73">
        <f>SUM(L93:M93)</f>
        <v>47.6</v>
      </c>
      <c r="O93" s="66" t="s">
        <v>55</v>
      </c>
      <c r="P93" s="57"/>
    </row>
    <row r="94" spans="1:16" ht="18" customHeight="1">
      <c r="A94" s="66" t="s">
        <v>208</v>
      </c>
      <c r="B94" s="66" t="s">
        <v>299</v>
      </c>
      <c r="C94" s="66" t="s">
        <v>18</v>
      </c>
      <c r="D94" s="67">
        <v>160001</v>
      </c>
      <c r="E94" s="66" t="s">
        <v>300</v>
      </c>
      <c r="F94" s="66" t="s">
        <v>20</v>
      </c>
      <c r="G94" s="66" t="s">
        <v>21</v>
      </c>
      <c r="H94" s="7">
        <v>48.5</v>
      </c>
      <c r="I94" s="69">
        <f>H94*0.9</f>
        <v>43.65</v>
      </c>
      <c r="J94" s="29" t="s">
        <v>117</v>
      </c>
      <c r="K94" s="69">
        <f>J94*0.1</f>
        <v>2.7</v>
      </c>
      <c r="L94" s="71">
        <f>SUM(I94+K94)</f>
        <v>46.35</v>
      </c>
      <c r="M94" s="72">
        <v>1</v>
      </c>
      <c r="N94" s="73">
        <f>SUM(L94:M94)</f>
        <v>47.35</v>
      </c>
      <c r="O94" s="66" t="s">
        <v>208</v>
      </c>
      <c r="P94" s="57"/>
    </row>
    <row r="95" spans="1:16" ht="18" customHeight="1">
      <c r="A95" s="66" t="s">
        <v>267</v>
      </c>
      <c r="B95" s="66" t="s">
        <v>301</v>
      </c>
      <c r="C95" s="66" t="s">
        <v>18</v>
      </c>
      <c r="D95" s="67">
        <v>160001</v>
      </c>
      <c r="E95" s="66" t="s">
        <v>302</v>
      </c>
      <c r="F95" s="66" t="s">
        <v>20</v>
      </c>
      <c r="G95" s="66" t="s">
        <v>21</v>
      </c>
      <c r="H95" s="7">
        <v>50.5</v>
      </c>
      <c r="I95" s="69">
        <f>H95*0.9</f>
        <v>45.45</v>
      </c>
      <c r="J95" s="29" t="s">
        <v>90</v>
      </c>
      <c r="K95" s="69">
        <f>J95*0.1</f>
        <v>1.9000000000000001</v>
      </c>
      <c r="L95" s="71">
        <f>SUM(I95+K95)</f>
        <v>47.35</v>
      </c>
      <c r="M95" s="72"/>
      <c r="N95" s="73">
        <f>SUM(L95:M95)</f>
        <v>47.35</v>
      </c>
      <c r="O95" s="66" t="s">
        <v>267</v>
      </c>
      <c r="P95" s="57"/>
    </row>
    <row r="96" spans="1:16" ht="18" customHeight="1">
      <c r="A96" s="66" t="s">
        <v>153</v>
      </c>
      <c r="B96" s="66" t="s">
        <v>303</v>
      </c>
      <c r="C96" s="66" t="s">
        <v>25</v>
      </c>
      <c r="D96" s="67">
        <v>160001</v>
      </c>
      <c r="E96" s="66" t="s">
        <v>304</v>
      </c>
      <c r="F96" s="66" t="s">
        <v>20</v>
      </c>
      <c r="G96" s="66" t="s">
        <v>21</v>
      </c>
      <c r="H96" s="7">
        <v>42</v>
      </c>
      <c r="I96" s="69">
        <f>H96*0.9</f>
        <v>37.800000000000004</v>
      </c>
      <c r="J96" s="29" t="s">
        <v>39</v>
      </c>
      <c r="K96" s="69">
        <f>J96*0.1</f>
        <v>8.5</v>
      </c>
      <c r="L96" s="71">
        <f>SUM(I96+K96)</f>
        <v>46.300000000000004</v>
      </c>
      <c r="M96" s="72">
        <v>1</v>
      </c>
      <c r="N96" s="73">
        <f>SUM(L96:M96)</f>
        <v>47.300000000000004</v>
      </c>
      <c r="O96" s="66" t="s">
        <v>153</v>
      </c>
      <c r="P96" s="57"/>
    </row>
    <row r="97" spans="1:16" ht="18" customHeight="1">
      <c r="A97" s="66" t="s">
        <v>180</v>
      </c>
      <c r="B97" s="66" t="s">
        <v>305</v>
      </c>
      <c r="C97" s="66" t="s">
        <v>18</v>
      </c>
      <c r="D97" s="67">
        <v>160001</v>
      </c>
      <c r="E97" s="66" t="s">
        <v>306</v>
      </c>
      <c r="F97" s="66" t="s">
        <v>20</v>
      </c>
      <c r="G97" s="66" t="s">
        <v>160</v>
      </c>
      <c r="H97" s="7">
        <v>45.5</v>
      </c>
      <c r="I97" s="69">
        <f>H97*0.9</f>
        <v>40.95</v>
      </c>
      <c r="J97" s="77" t="s">
        <v>161</v>
      </c>
      <c r="K97" s="69">
        <f>J97*0.1</f>
        <v>0</v>
      </c>
      <c r="L97" s="71">
        <f>SUM(I97+K97)</f>
        <v>40.95</v>
      </c>
      <c r="M97" s="72">
        <v>6</v>
      </c>
      <c r="N97" s="73">
        <f>SUM(L97:M97)</f>
        <v>46.95</v>
      </c>
      <c r="O97" s="66" t="s">
        <v>180</v>
      </c>
      <c r="P97" s="57"/>
    </row>
    <row r="98" spans="1:16" ht="18" customHeight="1">
      <c r="A98" s="66" t="s">
        <v>293</v>
      </c>
      <c r="B98" s="66" t="s">
        <v>307</v>
      </c>
      <c r="C98" s="66" t="s">
        <v>18</v>
      </c>
      <c r="D98" s="67">
        <v>160001</v>
      </c>
      <c r="E98" s="66" t="s">
        <v>308</v>
      </c>
      <c r="F98" s="66" t="s">
        <v>20</v>
      </c>
      <c r="G98" s="66" t="s">
        <v>21</v>
      </c>
      <c r="H98" s="7">
        <v>40.5</v>
      </c>
      <c r="I98" s="69">
        <f>H98*0.9</f>
        <v>36.45</v>
      </c>
      <c r="J98" s="29" t="s">
        <v>55</v>
      </c>
      <c r="K98" s="69">
        <f>J98*0.1</f>
        <v>9</v>
      </c>
      <c r="L98" s="71">
        <f>SUM(I98+K98)</f>
        <v>45.45</v>
      </c>
      <c r="M98" s="72">
        <v>1</v>
      </c>
      <c r="N98" s="73">
        <f>SUM(L98:M98)</f>
        <v>46.45</v>
      </c>
      <c r="O98" s="66" t="s">
        <v>293</v>
      </c>
      <c r="P98" s="57"/>
    </row>
    <row r="99" spans="1:16" ht="18" customHeight="1">
      <c r="A99" s="66" t="s">
        <v>51</v>
      </c>
      <c r="B99" s="66" t="s">
        <v>309</v>
      </c>
      <c r="C99" s="66" t="s">
        <v>25</v>
      </c>
      <c r="D99" s="67">
        <v>160001</v>
      </c>
      <c r="E99" s="66" t="s">
        <v>310</v>
      </c>
      <c r="F99" s="66" t="s">
        <v>20</v>
      </c>
      <c r="G99" s="66" t="s">
        <v>21</v>
      </c>
      <c r="H99" s="7">
        <v>51.5</v>
      </c>
      <c r="I99" s="69">
        <f>H99*0.9</f>
        <v>46.35</v>
      </c>
      <c r="J99" s="29" t="s">
        <v>161</v>
      </c>
      <c r="K99" s="69">
        <f>J99*0.1</f>
        <v>0</v>
      </c>
      <c r="L99" s="71">
        <f>SUM(I99+K99)</f>
        <v>46.35</v>
      </c>
      <c r="M99" s="72"/>
      <c r="N99" s="73">
        <f>SUM(L99:M99)</f>
        <v>46.35</v>
      </c>
      <c r="O99" s="66" t="s">
        <v>51</v>
      </c>
      <c r="P99" s="57"/>
    </row>
    <row r="100" spans="1:16" ht="18" customHeight="1">
      <c r="A100" s="66" t="s">
        <v>156</v>
      </c>
      <c r="B100" s="66" t="s">
        <v>311</v>
      </c>
      <c r="C100" s="66" t="s">
        <v>18</v>
      </c>
      <c r="D100" s="67">
        <v>160001</v>
      </c>
      <c r="E100" s="66" t="s">
        <v>312</v>
      </c>
      <c r="F100" s="66" t="s">
        <v>20</v>
      </c>
      <c r="G100" s="66" t="s">
        <v>21</v>
      </c>
      <c r="H100" s="7">
        <v>41</v>
      </c>
      <c r="I100" s="69">
        <f>H100*0.9</f>
        <v>36.9</v>
      </c>
      <c r="J100" s="29" t="s">
        <v>180</v>
      </c>
      <c r="K100" s="69">
        <f>J100*0.1</f>
        <v>9.4</v>
      </c>
      <c r="L100" s="71">
        <f>SUM(I100+K100)</f>
        <v>46.3</v>
      </c>
      <c r="M100" s="72"/>
      <c r="N100" s="73">
        <f>SUM(L100:M100)</f>
        <v>46.3</v>
      </c>
      <c r="O100" s="66" t="s">
        <v>156</v>
      </c>
      <c r="P100" s="57"/>
    </row>
    <row r="101" spans="1:16" ht="18" customHeight="1">
      <c r="A101" s="66" t="s">
        <v>313</v>
      </c>
      <c r="B101" s="66" t="s">
        <v>314</v>
      </c>
      <c r="C101" s="66" t="s">
        <v>25</v>
      </c>
      <c r="D101" s="67">
        <v>160001</v>
      </c>
      <c r="E101" s="66" t="s">
        <v>315</v>
      </c>
      <c r="F101" s="66" t="s">
        <v>20</v>
      </c>
      <c r="G101" s="66" t="s">
        <v>21</v>
      </c>
      <c r="H101" s="7">
        <v>42</v>
      </c>
      <c r="I101" s="69">
        <f>H101*0.9</f>
        <v>37.800000000000004</v>
      </c>
      <c r="J101" s="29" t="s">
        <v>124</v>
      </c>
      <c r="K101" s="69">
        <f>J101*0.1</f>
        <v>8.4</v>
      </c>
      <c r="L101" s="71">
        <f>SUM(I101+K101)</f>
        <v>46.2</v>
      </c>
      <c r="M101" s="72"/>
      <c r="N101" s="73">
        <f>SUM(L101:M101)</f>
        <v>46.2</v>
      </c>
      <c r="O101" s="66" t="s">
        <v>313</v>
      </c>
      <c r="P101" s="57"/>
    </row>
    <row r="102" spans="1:16" ht="18" customHeight="1">
      <c r="A102" s="66" t="s">
        <v>316</v>
      </c>
      <c r="B102" s="66" t="s">
        <v>317</v>
      </c>
      <c r="C102" s="66" t="s">
        <v>18</v>
      </c>
      <c r="D102" s="67">
        <v>160001</v>
      </c>
      <c r="E102" s="66" t="s">
        <v>318</v>
      </c>
      <c r="F102" s="66" t="s">
        <v>20</v>
      </c>
      <c r="G102" s="66" t="s">
        <v>21</v>
      </c>
      <c r="H102" s="7">
        <v>47.5</v>
      </c>
      <c r="I102" s="69">
        <f>H102*0.9</f>
        <v>42.75</v>
      </c>
      <c r="J102" s="29" t="s">
        <v>107</v>
      </c>
      <c r="K102" s="69">
        <f>J102*0.1</f>
        <v>2.4000000000000004</v>
      </c>
      <c r="L102" s="71">
        <f>SUM(I102+K102)</f>
        <v>45.15</v>
      </c>
      <c r="M102" s="72">
        <v>1</v>
      </c>
      <c r="N102" s="73">
        <f>SUM(L102:M102)</f>
        <v>46.15</v>
      </c>
      <c r="O102" s="66" t="s">
        <v>316</v>
      </c>
      <c r="P102" s="57"/>
    </row>
    <row r="103" spans="1:16" ht="18" customHeight="1">
      <c r="A103" s="66" t="s">
        <v>319</v>
      </c>
      <c r="B103" s="66" t="s">
        <v>320</v>
      </c>
      <c r="C103" s="66" t="s">
        <v>18</v>
      </c>
      <c r="D103" s="67">
        <v>160001</v>
      </c>
      <c r="E103" s="66" t="s">
        <v>321</v>
      </c>
      <c r="F103" s="66" t="s">
        <v>20</v>
      </c>
      <c r="G103" s="66" t="s">
        <v>21</v>
      </c>
      <c r="H103" s="7">
        <v>41.5</v>
      </c>
      <c r="I103" s="69">
        <f>H103*0.9</f>
        <v>37.35</v>
      </c>
      <c r="J103" s="29" t="s">
        <v>71</v>
      </c>
      <c r="K103" s="69">
        <f>J103*0.1</f>
        <v>7.7</v>
      </c>
      <c r="L103" s="71">
        <f>SUM(I103+K103)</f>
        <v>45.050000000000004</v>
      </c>
      <c r="M103" s="72">
        <v>1</v>
      </c>
      <c r="N103" s="73">
        <f>SUM(L103:M103)</f>
        <v>46.050000000000004</v>
      </c>
      <c r="O103" s="66" t="s">
        <v>319</v>
      </c>
      <c r="P103" s="57"/>
    </row>
    <row r="104" spans="1:16" ht="18" customHeight="1">
      <c r="A104" s="66" t="s">
        <v>322</v>
      </c>
      <c r="B104" s="66" t="s">
        <v>323</v>
      </c>
      <c r="C104" s="66" t="s">
        <v>25</v>
      </c>
      <c r="D104" s="67">
        <v>160001</v>
      </c>
      <c r="E104" s="66" t="s">
        <v>324</v>
      </c>
      <c r="F104" s="66" t="s">
        <v>20</v>
      </c>
      <c r="G104" s="66" t="s">
        <v>21</v>
      </c>
      <c r="H104" s="7">
        <v>49.5</v>
      </c>
      <c r="I104" s="69">
        <f>H104*0.9</f>
        <v>44.550000000000004</v>
      </c>
      <c r="J104" s="29" t="s">
        <v>75</v>
      </c>
      <c r="K104" s="69">
        <f>J104*0.1</f>
        <v>1.5</v>
      </c>
      <c r="L104" s="71">
        <f>SUM(I104+K104)</f>
        <v>46.050000000000004</v>
      </c>
      <c r="M104" s="72"/>
      <c r="N104" s="73">
        <f>SUM(L104:M104)</f>
        <v>46.050000000000004</v>
      </c>
      <c r="O104" s="66" t="s">
        <v>322</v>
      </c>
      <c r="P104" s="57"/>
    </row>
    <row r="105" spans="1:16" ht="18" customHeight="1">
      <c r="A105" s="66" t="s">
        <v>325</v>
      </c>
      <c r="B105" s="66" t="s">
        <v>326</v>
      </c>
      <c r="C105" s="66" t="s">
        <v>25</v>
      </c>
      <c r="D105" s="67">
        <v>160001</v>
      </c>
      <c r="E105" s="66" t="s">
        <v>327</v>
      </c>
      <c r="F105" s="66" t="s">
        <v>20</v>
      </c>
      <c r="G105" s="66" t="s">
        <v>21</v>
      </c>
      <c r="H105" s="7">
        <v>40.5</v>
      </c>
      <c r="I105" s="69">
        <f>H105*0.9</f>
        <v>36.45</v>
      </c>
      <c r="J105" s="29" t="s">
        <v>293</v>
      </c>
      <c r="K105" s="69">
        <f>J105*0.1</f>
        <v>9.5</v>
      </c>
      <c r="L105" s="71">
        <f>SUM(I105+K105)</f>
        <v>45.95</v>
      </c>
      <c r="M105" s="72"/>
      <c r="N105" s="73">
        <f>SUM(L105:M105)</f>
        <v>45.95</v>
      </c>
      <c r="O105" s="66" t="s">
        <v>325</v>
      </c>
      <c r="P105" s="57"/>
    </row>
    <row r="106" spans="1:16" ht="18" customHeight="1">
      <c r="A106" s="66" t="s">
        <v>328</v>
      </c>
      <c r="B106" s="66" t="s">
        <v>329</v>
      </c>
      <c r="C106" s="66" t="s">
        <v>25</v>
      </c>
      <c r="D106" s="67">
        <v>160001</v>
      </c>
      <c r="E106" s="66" t="s">
        <v>330</v>
      </c>
      <c r="F106" s="66" t="s">
        <v>20</v>
      </c>
      <c r="G106" s="66" t="s">
        <v>21</v>
      </c>
      <c r="H106" s="7">
        <v>44.5</v>
      </c>
      <c r="I106" s="69">
        <f>H106*0.9</f>
        <v>40.050000000000004</v>
      </c>
      <c r="J106" s="29" t="s">
        <v>220</v>
      </c>
      <c r="K106" s="69">
        <f>J106*0.1</f>
        <v>5.9</v>
      </c>
      <c r="L106" s="71">
        <f>SUM(I106+K106)</f>
        <v>45.95</v>
      </c>
      <c r="M106" s="72"/>
      <c r="N106" s="73">
        <f>SUM(L106:M106)</f>
        <v>45.95</v>
      </c>
      <c r="O106" s="66" t="s">
        <v>328</v>
      </c>
      <c r="P106" s="57"/>
    </row>
    <row r="107" spans="1:16" ht="18" customHeight="1">
      <c r="A107" s="66" t="s">
        <v>331</v>
      </c>
      <c r="B107" s="66" t="s">
        <v>332</v>
      </c>
      <c r="C107" s="66" t="s">
        <v>18</v>
      </c>
      <c r="D107" s="67">
        <v>160001</v>
      </c>
      <c r="E107" s="66" t="s">
        <v>333</v>
      </c>
      <c r="F107" s="66" t="s">
        <v>20</v>
      </c>
      <c r="G107" s="66" t="s">
        <v>21</v>
      </c>
      <c r="H107" s="7">
        <v>50</v>
      </c>
      <c r="I107" s="69">
        <f>H107*0.9</f>
        <v>45</v>
      </c>
      <c r="J107" s="29" t="s">
        <v>52</v>
      </c>
      <c r="K107" s="69">
        <f>J107*0.1</f>
        <v>0.9</v>
      </c>
      <c r="L107" s="71">
        <f>SUM(I107+K107)</f>
        <v>45.9</v>
      </c>
      <c r="M107" s="72"/>
      <c r="N107" s="73">
        <f>SUM(L107:M107)</f>
        <v>45.9</v>
      </c>
      <c r="O107" s="66" t="s">
        <v>331</v>
      </c>
      <c r="P107" s="57"/>
    </row>
    <row r="108" spans="1:16" ht="18" customHeight="1">
      <c r="A108" s="66" t="s">
        <v>334</v>
      </c>
      <c r="B108" s="66" t="s">
        <v>335</v>
      </c>
      <c r="C108" s="66" t="s">
        <v>18</v>
      </c>
      <c r="D108" s="67">
        <v>160001</v>
      </c>
      <c r="E108" s="66" t="s">
        <v>336</v>
      </c>
      <c r="F108" s="66" t="s">
        <v>20</v>
      </c>
      <c r="G108" s="66" t="s">
        <v>160</v>
      </c>
      <c r="H108" s="7">
        <v>51</v>
      </c>
      <c r="I108" s="69">
        <f>H108*0.9</f>
        <v>45.9</v>
      </c>
      <c r="J108" s="77" t="s">
        <v>161</v>
      </c>
      <c r="K108" s="69">
        <f>J108*0.1</f>
        <v>0</v>
      </c>
      <c r="L108" s="71">
        <f>SUM(I108+K108)</f>
        <v>45.9</v>
      </c>
      <c r="M108" s="72"/>
      <c r="N108" s="73">
        <f>SUM(L108:M108)</f>
        <v>45.9</v>
      </c>
      <c r="O108" s="66" t="s">
        <v>334</v>
      </c>
      <c r="P108" s="57"/>
    </row>
    <row r="109" spans="1:16" ht="18" customHeight="1">
      <c r="A109" s="66" t="s">
        <v>337</v>
      </c>
      <c r="B109" s="66" t="s">
        <v>338</v>
      </c>
      <c r="C109" s="66" t="s">
        <v>18</v>
      </c>
      <c r="D109" s="67">
        <v>160001</v>
      </c>
      <c r="E109" s="66" t="s">
        <v>339</v>
      </c>
      <c r="F109" s="66" t="s">
        <v>20</v>
      </c>
      <c r="G109" s="66" t="s">
        <v>21</v>
      </c>
      <c r="H109" s="7">
        <v>47.5</v>
      </c>
      <c r="I109" s="69">
        <f>H109*0.9</f>
        <v>42.75</v>
      </c>
      <c r="J109" s="29" t="s">
        <v>93</v>
      </c>
      <c r="K109" s="69">
        <f>J109*0.1</f>
        <v>2</v>
      </c>
      <c r="L109" s="71">
        <f>SUM(I109+K109)</f>
        <v>44.75</v>
      </c>
      <c r="M109" s="72">
        <v>1</v>
      </c>
      <c r="N109" s="73">
        <f>SUM(L109:M109)</f>
        <v>45.75</v>
      </c>
      <c r="O109" s="66" t="s">
        <v>337</v>
      </c>
      <c r="P109" s="57"/>
    </row>
    <row r="110" spans="1:16" ht="18" customHeight="1">
      <c r="A110" s="66" t="s">
        <v>340</v>
      </c>
      <c r="B110" s="66" t="s">
        <v>341</v>
      </c>
      <c r="C110" s="66" t="s">
        <v>25</v>
      </c>
      <c r="D110" s="67">
        <v>160001</v>
      </c>
      <c r="E110" s="66" t="s">
        <v>342</v>
      </c>
      <c r="F110" s="66" t="s">
        <v>20</v>
      </c>
      <c r="G110" s="66" t="s">
        <v>21</v>
      </c>
      <c r="H110" s="7">
        <v>40.5</v>
      </c>
      <c r="I110" s="69">
        <f>H110*0.9</f>
        <v>36.45</v>
      </c>
      <c r="J110" s="29" t="s">
        <v>102</v>
      </c>
      <c r="K110" s="69">
        <f>J110*0.1</f>
        <v>8</v>
      </c>
      <c r="L110" s="71">
        <f>SUM(I110+K110)</f>
        <v>44.45</v>
      </c>
      <c r="M110" s="72">
        <v>1</v>
      </c>
      <c r="N110" s="73">
        <f>SUM(L110:M110)</f>
        <v>45.45</v>
      </c>
      <c r="O110" s="66" t="s">
        <v>340</v>
      </c>
      <c r="P110" s="57"/>
    </row>
    <row r="111" spans="1:16" ht="18" customHeight="1">
      <c r="A111" s="66" t="s">
        <v>343</v>
      </c>
      <c r="B111" s="66" t="s">
        <v>344</v>
      </c>
      <c r="C111" s="66" t="s">
        <v>25</v>
      </c>
      <c r="D111" s="67">
        <v>160001</v>
      </c>
      <c r="E111" s="66" t="s">
        <v>345</v>
      </c>
      <c r="F111" s="66" t="s">
        <v>20</v>
      </c>
      <c r="G111" s="66" t="s">
        <v>21</v>
      </c>
      <c r="H111" s="7">
        <v>45</v>
      </c>
      <c r="I111" s="69">
        <f>H111*0.9</f>
        <v>40.5</v>
      </c>
      <c r="J111" s="29" t="s">
        <v>186</v>
      </c>
      <c r="K111" s="69">
        <f>J111*0.1</f>
        <v>4.800000000000001</v>
      </c>
      <c r="L111" s="71">
        <f>SUM(I111+K111)</f>
        <v>45.3</v>
      </c>
      <c r="M111" s="72"/>
      <c r="N111" s="73">
        <f>SUM(L111:M111)</f>
        <v>45.3</v>
      </c>
      <c r="O111" s="66" t="s">
        <v>343</v>
      </c>
      <c r="P111" s="57"/>
    </row>
    <row r="112" spans="1:16" ht="18" customHeight="1">
      <c r="A112" s="66" t="s">
        <v>346</v>
      </c>
      <c r="B112" s="66" t="s">
        <v>347</v>
      </c>
      <c r="C112" s="66" t="s">
        <v>25</v>
      </c>
      <c r="D112" s="67">
        <v>160001</v>
      </c>
      <c r="E112" s="66" t="s">
        <v>348</v>
      </c>
      <c r="F112" s="66" t="s">
        <v>20</v>
      </c>
      <c r="G112" s="66" t="s">
        <v>21</v>
      </c>
      <c r="H112" s="7">
        <v>45</v>
      </c>
      <c r="I112" s="69">
        <f>H112*0.9</f>
        <v>40.5</v>
      </c>
      <c r="J112" s="29" t="s">
        <v>181</v>
      </c>
      <c r="K112" s="69">
        <f>J112*0.1</f>
        <v>4.6000000000000005</v>
      </c>
      <c r="L112" s="71">
        <f>SUM(I112+K112)</f>
        <v>45.1</v>
      </c>
      <c r="M112" s="72"/>
      <c r="N112" s="73">
        <f>SUM(L112:M112)</f>
        <v>45.1</v>
      </c>
      <c r="O112" s="66" t="s">
        <v>346</v>
      </c>
      <c r="P112" s="57"/>
    </row>
    <row r="113" spans="1:16" ht="18" customHeight="1">
      <c r="A113" s="66" t="s">
        <v>349</v>
      </c>
      <c r="B113" s="66" t="s">
        <v>350</v>
      </c>
      <c r="C113" s="66" t="s">
        <v>25</v>
      </c>
      <c r="D113" s="67">
        <v>160001</v>
      </c>
      <c r="E113" s="66" t="s">
        <v>351</v>
      </c>
      <c r="F113" s="66" t="s">
        <v>20</v>
      </c>
      <c r="G113" s="66" t="s">
        <v>21</v>
      </c>
      <c r="H113" s="7">
        <v>46</v>
      </c>
      <c r="I113" s="69">
        <f>H113*0.9</f>
        <v>41.4</v>
      </c>
      <c r="J113" s="29" t="s">
        <v>147</v>
      </c>
      <c r="K113" s="69">
        <f>J113*0.1</f>
        <v>3.6</v>
      </c>
      <c r="L113" s="71">
        <f>SUM(I113+K113)</f>
        <v>45</v>
      </c>
      <c r="M113" s="72"/>
      <c r="N113" s="73">
        <f>SUM(L113:M113)</f>
        <v>45</v>
      </c>
      <c r="O113" s="66" t="s">
        <v>349</v>
      </c>
      <c r="P113" s="57"/>
    </row>
    <row r="114" spans="1:16" ht="18" customHeight="1">
      <c r="A114" s="66" t="s">
        <v>352</v>
      </c>
      <c r="B114" s="66" t="s">
        <v>353</v>
      </c>
      <c r="C114" s="66" t="s">
        <v>18</v>
      </c>
      <c r="D114" s="67">
        <v>160001</v>
      </c>
      <c r="E114" s="66" t="s">
        <v>354</v>
      </c>
      <c r="F114" s="66" t="s">
        <v>20</v>
      </c>
      <c r="G114" s="66" t="s">
        <v>160</v>
      </c>
      <c r="H114" s="7">
        <v>50</v>
      </c>
      <c r="I114" s="69">
        <f>H114*0.9</f>
        <v>45</v>
      </c>
      <c r="J114" s="77" t="s">
        <v>161</v>
      </c>
      <c r="K114" s="69">
        <f>J114*0.1</f>
        <v>0</v>
      </c>
      <c r="L114" s="71">
        <f>SUM(I114+K114)</f>
        <v>45</v>
      </c>
      <c r="M114" s="72"/>
      <c r="N114" s="73">
        <f>SUM(L114:M114)</f>
        <v>45</v>
      </c>
      <c r="O114" s="66" t="s">
        <v>352</v>
      </c>
      <c r="P114" s="57"/>
    </row>
    <row r="115" spans="1:16" ht="18" customHeight="1">
      <c r="A115" s="66" t="s">
        <v>355</v>
      </c>
      <c r="B115" s="66" t="s">
        <v>356</v>
      </c>
      <c r="C115" s="66" t="s">
        <v>18</v>
      </c>
      <c r="D115" s="67">
        <v>160001</v>
      </c>
      <c r="E115" s="66" t="s">
        <v>357</v>
      </c>
      <c r="F115" s="66" t="s">
        <v>20</v>
      </c>
      <c r="G115" s="66" t="s">
        <v>21</v>
      </c>
      <c r="H115" s="7">
        <v>48</v>
      </c>
      <c r="I115" s="69">
        <f>H115*0.9</f>
        <v>43.2</v>
      </c>
      <c r="J115" s="29" t="s">
        <v>36</v>
      </c>
      <c r="K115" s="69">
        <f>J115*0.1</f>
        <v>0.5</v>
      </c>
      <c r="L115" s="71">
        <f>SUM(I115+K115)</f>
        <v>43.7</v>
      </c>
      <c r="M115" s="72">
        <v>1</v>
      </c>
      <c r="N115" s="73">
        <f>SUM(L115:M115)</f>
        <v>44.7</v>
      </c>
      <c r="O115" s="66" t="s">
        <v>355</v>
      </c>
      <c r="P115" s="57"/>
    </row>
    <row r="116" spans="1:16" ht="18" customHeight="1">
      <c r="A116" s="66" t="s">
        <v>358</v>
      </c>
      <c r="B116" s="66" t="s">
        <v>359</v>
      </c>
      <c r="C116" s="66" t="s">
        <v>18</v>
      </c>
      <c r="D116" s="67">
        <v>160001</v>
      </c>
      <c r="E116" s="66" t="s">
        <v>360</v>
      </c>
      <c r="F116" s="66" t="s">
        <v>20</v>
      </c>
      <c r="G116" s="66" t="s">
        <v>160</v>
      </c>
      <c r="H116" s="7">
        <v>49.5</v>
      </c>
      <c r="I116" s="69">
        <f>H116*0.9</f>
        <v>44.550000000000004</v>
      </c>
      <c r="J116" s="77" t="s">
        <v>161</v>
      </c>
      <c r="K116" s="69">
        <f>J116*0.1</f>
        <v>0</v>
      </c>
      <c r="L116" s="71">
        <f>SUM(I116+K116)</f>
        <v>44.550000000000004</v>
      </c>
      <c r="M116" s="72"/>
      <c r="N116" s="73">
        <f>SUM(L116:M116)</f>
        <v>44.550000000000004</v>
      </c>
      <c r="O116" s="66" t="s">
        <v>358</v>
      </c>
      <c r="P116" s="57"/>
    </row>
    <row r="117" spans="1:16" ht="18" customHeight="1">
      <c r="A117" s="66" t="s">
        <v>361</v>
      </c>
      <c r="B117" s="66" t="s">
        <v>362</v>
      </c>
      <c r="C117" s="66" t="s">
        <v>25</v>
      </c>
      <c r="D117" s="67">
        <v>160001</v>
      </c>
      <c r="E117" s="66" t="s">
        <v>363</v>
      </c>
      <c r="F117" s="66" t="s">
        <v>20</v>
      </c>
      <c r="G117" s="66" t="s">
        <v>21</v>
      </c>
      <c r="H117" s="7">
        <v>44</v>
      </c>
      <c r="I117" s="69">
        <f>H117*0.9</f>
        <v>39.6</v>
      </c>
      <c r="J117" s="29" t="s">
        <v>190</v>
      </c>
      <c r="K117" s="69">
        <f>J117*0.1</f>
        <v>4.9</v>
      </c>
      <c r="L117" s="71">
        <f>SUM(I117+K117)</f>
        <v>44.5</v>
      </c>
      <c r="M117" s="72"/>
      <c r="N117" s="73">
        <f>SUM(L117:M117)</f>
        <v>44.5</v>
      </c>
      <c r="O117" s="66" t="s">
        <v>361</v>
      </c>
      <c r="P117" s="57"/>
    </row>
    <row r="118" spans="1:16" ht="18" customHeight="1">
      <c r="A118" s="66" t="s">
        <v>364</v>
      </c>
      <c r="B118" s="66" t="s">
        <v>365</v>
      </c>
      <c r="C118" s="66" t="s">
        <v>25</v>
      </c>
      <c r="D118" s="67">
        <v>160001</v>
      </c>
      <c r="E118" s="66" t="s">
        <v>366</v>
      </c>
      <c r="F118" s="66" t="s">
        <v>20</v>
      </c>
      <c r="G118" s="66" t="s">
        <v>21</v>
      </c>
      <c r="H118" s="7">
        <v>46.5</v>
      </c>
      <c r="I118" s="69">
        <f>H118*0.9</f>
        <v>41.85</v>
      </c>
      <c r="J118" s="29" t="s">
        <v>72</v>
      </c>
      <c r="K118" s="69">
        <f>J118*0.1</f>
        <v>1.4000000000000001</v>
      </c>
      <c r="L118" s="71">
        <f>SUM(I118+K118)</f>
        <v>43.25</v>
      </c>
      <c r="M118" s="72">
        <v>1</v>
      </c>
      <c r="N118" s="73">
        <f>SUM(L118:M118)</f>
        <v>44.25</v>
      </c>
      <c r="O118" s="66" t="s">
        <v>364</v>
      </c>
      <c r="P118" s="57"/>
    </row>
    <row r="119" spans="1:16" ht="18" customHeight="1">
      <c r="A119" s="66" t="s">
        <v>367</v>
      </c>
      <c r="B119" s="66" t="s">
        <v>368</v>
      </c>
      <c r="C119" s="66" t="s">
        <v>25</v>
      </c>
      <c r="D119" s="67">
        <v>160001</v>
      </c>
      <c r="E119" s="66" t="s">
        <v>369</v>
      </c>
      <c r="F119" s="66" t="s">
        <v>20</v>
      </c>
      <c r="G119" s="66" t="s">
        <v>21</v>
      </c>
      <c r="H119" s="7">
        <v>45.5</v>
      </c>
      <c r="I119" s="69">
        <f>H119*0.9</f>
        <v>40.95</v>
      </c>
      <c r="J119" s="29" t="s">
        <v>134</v>
      </c>
      <c r="K119" s="69">
        <f>J119*0.1</f>
        <v>3.2</v>
      </c>
      <c r="L119" s="71">
        <f>SUM(I119+K119)</f>
        <v>44.150000000000006</v>
      </c>
      <c r="M119" s="72"/>
      <c r="N119" s="73">
        <f>SUM(L119:M119)</f>
        <v>44.150000000000006</v>
      </c>
      <c r="O119" s="66" t="s">
        <v>367</v>
      </c>
      <c r="P119" s="57"/>
    </row>
    <row r="120" spans="1:16" ht="18" customHeight="1">
      <c r="A120" s="66" t="s">
        <v>370</v>
      </c>
      <c r="B120" s="66" t="s">
        <v>371</v>
      </c>
      <c r="C120" s="66" t="s">
        <v>18</v>
      </c>
      <c r="D120" s="67">
        <v>160001</v>
      </c>
      <c r="E120" s="66" t="s">
        <v>372</v>
      </c>
      <c r="F120" s="66" t="s">
        <v>20</v>
      </c>
      <c r="G120" s="66" t="s">
        <v>21</v>
      </c>
      <c r="H120" s="7">
        <v>47.5</v>
      </c>
      <c r="I120" s="69">
        <f>H120*0.9</f>
        <v>42.75</v>
      </c>
      <c r="J120" s="29" t="s">
        <v>32</v>
      </c>
      <c r="K120" s="69">
        <f>J120*0.1</f>
        <v>0.4</v>
      </c>
      <c r="L120" s="71">
        <f>SUM(I120+K120)</f>
        <v>43.15</v>
      </c>
      <c r="M120" s="72">
        <v>1</v>
      </c>
      <c r="N120" s="73">
        <f>SUM(L120:M120)</f>
        <v>44.15</v>
      </c>
      <c r="O120" s="66" t="s">
        <v>370</v>
      </c>
      <c r="P120" s="57"/>
    </row>
    <row r="121" spans="1:16" ht="18" customHeight="1">
      <c r="A121" s="66" t="s">
        <v>373</v>
      </c>
      <c r="B121" s="66" t="s">
        <v>374</v>
      </c>
      <c r="C121" s="66" t="s">
        <v>18</v>
      </c>
      <c r="D121" s="67">
        <v>160001</v>
      </c>
      <c r="E121" s="66" t="s">
        <v>375</v>
      </c>
      <c r="F121" s="66" t="s">
        <v>20</v>
      </c>
      <c r="G121" s="66" t="s">
        <v>21</v>
      </c>
      <c r="H121" s="7">
        <v>41</v>
      </c>
      <c r="I121" s="69">
        <f>H121*0.9</f>
        <v>36.9</v>
      </c>
      <c r="J121" s="29" t="s">
        <v>254</v>
      </c>
      <c r="K121" s="69">
        <f>J121*0.1</f>
        <v>7.2</v>
      </c>
      <c r="L121" s="71">
        <f>SUM(I121+K121)</f>
        <v>44.1</v>
      </c>
      <c r="M121" s="72"/>
      <c r="N121" s="73">
        <f>SUM(L121:M121)</f>
        <v>44.1</v>
      </c>
      <c r="O121" s="66" t="s">
        <v>373</v>
      </c>
      <c r="P121" s="57"/>
    </row>
    <row r="122" spans="1:16" ht="18" customHeight="1">
      <c r="A122" s="66" t="s">
        <v>376</v>
      </c>
      <c r="B122" s="66" t="s">
        <v>377</v>
      </c>
      <c r="C122" s="66" t="s">
        <v>25</v>
      </c>
      <c r="D122" s="67">
        <v>160001</v>
      </c>
      <c r="E122" s="66" t="s">
        <v>378</v>
      </c>
      <c r="F122" s="66" t="s">
        <v>20</v>
      </c>
      <c r="G122" s="66" t="s">
        <v>21</v>
      </c>
      <c r="H122" s="7">
        <v>39.5</v>
      </c>
      <c r="I122" s="69">
        <f>H122*0.9</f>
        <v>35.550000000000004</v>
      </c>
      <c r="J122" s="29" t="s">
        <v>39</v>
      </c>
      <c r="K122" s="69">
        <f>J122*0.1</f>
        <v>8.5</v>
      </c>
      <c r="L122" s="71">
        <f>SUM(I122+K122)</f>
        <v>44.050000000000004</v>
      </c>
      <c r="M122" s="72"/>
      <c r="N122" s="73">
        <f>SUM(L122:M122)</f>
        <v>44.050000000000004</v>
      </c>
      <c r="O122" s="66" t="s">
        <v>376</v>
      </c>
      <c r="P122" s="57"/>
    </row>
    <row r="123" spans="1:16" ht="18" customHeight="1">
      <c r="A123" s="66" t="s">
        <v>379</v>
      </c>
      <c r="B123" s="66" t="s">
        <v>380</v>
      </c>
      <c r="C123" s="66" t="s">
        <v>25</v>
      </c>
      <c r="D123" s="67">
        <v>160001</v>
      </c>
      <c r="E123" s="66" t="s">
        <v>381</v>
      </c>
      <c r="F123" s="66" t="s">
        <v>20</v>
      </c>
      <c r="G123" s="66" t="s">
        <v>21</v>
      </c>
      <c r="H123" s="7">
        <v>45.5</v>
      </c>
      <c r="I123" s="69">
        <f>H123*0.9</f>
        <v>40.95</v>
      </c>
      <c r="J123" s="29" t="s">
        <v>131</v>
      </c>
      <c r="K123" s="69">
        <f>J123*0.1</f>
        <v>3.1</v>
      </c>
      <c r="L123" s="71">
        <f>SUM(I123+K123)</f>
        <v>44.050000000000004</v>
      </c>
      <c r="M123" s="72"/>
      <c r="N123" s="73">
        <f>SUM(L123:M123)</f>
        <v>44.050000000000004</v>
      </c>
      <c r="O123" s="66" t="s">
        <v>379</v>
      </c>
      <c r="P123" s="57"/>
    </row>
    <row r="124" spans="1:16" ht="18" customHeight="1">
      <c r="A124" s="66" t="s">
        <v>382</v>
      </c>
      <c r="B124" s="66" t="s">
        <v>383</v>
      </c>
      <c r="C124" s="66" t="s">
        <v>18</v>
      </c>
      <c r="D124" s="67">
        <v>160001</v>
      </c>
      <c r="E124" s="66" t="s">
        <v>384</v>
      </c>
      <c r="F124" s="66" t="s">
        <v>20</v>
      </c>
      <c r="G124" s="66" t="s">
        <v>21</v>
      </c>
      <c r="H124" s="7">
        <v>41</v>
      </c>
      <c r="I124" s="69">
        <f>H124*0.9</f>
        <v>36.9</v>
      </c>
      <c r="J124" s="29" t="s">
        <v>220</v>
      </c>
      <c r="K124" s="69">
        <f>J124*0.1</f>
        <v>5.9</v>
      </c>
      <c r="L124" s="71">
        <f>SUM(I124+K124)</f>
        <v>42.8</v>
      </c>
      <c r="M124" s="72">
        <v>1</v>
      </c>
      <c r="N124" s="73">
        <f>SUM(L124:M124)</f>
        <v>43.8</v>
      </c>
      <c r="O124" s="66" t="s">
        <v>382</v>
      </c>
      <c r="P124" s="57"/>
    </row>
    <row r="125" spans="1:16" ht="18" customHeight="1">
      <c r="A125" s="66" t="s">
        <v>385</v>
      </c>
      <c r="B125" s="66" t="s">
        <v>386</v>
      </c>
      <c r="C125" s="66" t="s">
        <v>18</v>
      </c>
      <c r="D125" s="67">
        <v>160001</v>
      </c>
      <c r="E125" s="66" t="s">
        <v>387</v>
      </c>
      <c r="F125" s="66" t="s">
        <v>20</v>
      </c>
      <c r="G125" s="66" t="s">
        <v>21</v>
      </c>
      <c r="H125" s="7">
        <v>47</v>
      </c>
      <c r="I125" s="69">
        <f>H125*0.9</f>
        <v>42.300000000000004</v>
      </c>
      <c r="J125" s="29" t="s">
        <v>72</v>
      </c>
      <c r="K125" s="69">
        <f>J125*0.1</f>
        <v>1.4000000000000001</v>
      </c>
      <c r="L125" s="71">
        <f>SUM(I125+K125)</f>
        <v>43.7</v>
      </c>
      <c r="M125" s="72"/>
      <c r="N125" s="73">
        <f>SUM(L125:M125)</f>
        <v>43.7</v>
      </c>
      <c r="O125" s="66" t="s">
        <v>385</v>
      </c>
      <c r="P125" s="57"/>
    </row>
    <row r="126" spans="1:16" ht="18" customHeight="1">
      <c r="A126" s="66" t="s">
        <v>388</v>
      </c>
      <c r="B126" s="66" t="s">
        <v>389</v>
      </c>
      <c r="C126" s="66" t="s">
        <v>25</v>
      </c>
      <c r="D126" s="67">
        <v>160001</v>
      </c>
      <c r="E126" s="66" t="s">
        <v>390</v>
      </c>
      <c r="F126" s="66" t="s">
        <v>20</v>
      </c>
      <c r="G126" s="66" t="s">
        <v>160</v>
      </c>
      <c r="H126" s="7">
        <v>48.5</v>
      </c>
      <c r="I126" s="69">
        <f>H126*0.9</f>
        <v>43.65</v>
      </c>
      <c r="J126" s="77" t="s">
        <v>161</v>
      </c>
      <c r="K126" s="69">
        <f>J126*0.1</f>
        <v>0</v>
      </c>
      <c r="L126" s="71">
        <f>SUM(I126+K126)</f>
        <v>43.65</v>
      </c>
      <c r="M126" s="72"/>
      <c r="N126" s="73">
        <f>SUM(L126:M126)</f>
        <v>43.65</v>
      </c>
      <c r="O126" s="66" t="s">
        <v>388</v>
      </c>
      <c r="P126" s="57"/>
    </row>
    <row r="127" spans="1:16" ht="18" customHeight="1">
      <c r="A127" s="66" t="s">
        <v>391</v>
      </c>
      <c r="B127" s="66" t="s">
        <v>392</v>
      </c>
      <c r="C127" s="66" t="s">
        <v>18</v>
      </c>
      <c r="D127" s="67">
        <v>160001</v>
      </c>
      <c r="E127" s="66" t="s">
        <v>393</v>
      </c>
      <c r="F127" s="66" t="s">
        <v>20</v>
      </c>
      <c r="G127" s="66" t="s">
        <v>160</v>
      </c>
      <c r="H127" s="7">
        <v>48.5</v>
      </c>
      <c r="I127" s="69">
        <f>H127*0.9</f>
        <v>43.65</v>
      </c>
      <c r="J127" s="77" t="s">
        <v>161</v>
      </c>
      <c r="K127" s="69">
        <f>J127*0.1</f>
        <v>0</v>
      </c>
      <c r="L127" s="71">
        <f>SUM(I127+K127)</f>
        <v>43.65</v>
      </c>
      <c r="M127" s="72"/>
      <c r="N127" s="73">
        <f>SUM(L127:M127)</f>
        <v>43.65</v>
      </c>
      <c r="O127" s="66" t="s">
        <v>391</v>
      </c>
      <c r="P127" s="57"/>
    </row>
    <row r="128" spans="1:16" ht="18" customHeight="1">
      <c r="A128" s="66" t="s">
        <v>394</v>
      </c>
      <c r="B128" s="66" t="s">
        <v>395</v>
      </c>
      <c r="C128" s="66" t="s">
        <v>18</v>
      </c>
      <c r="D128" s="67">
        <v>160001</v>
      </c>
      <c r="E128" s="66" t="s">
        <v>396</v>
      </c>
      <c r="F128" s="66" t="s">
        <v>20</v>
      </c>
      <c r="G128" s="66" t="s">
        <v>21</v>
      </c>
      <c r="H128" s="7">
        <v>47</v>
      </c>
      <c r="I128" s="69">
        <f>H128*0.9</f>
        <v>42.300000000000004</v>
      </c>
      <c r="J128" s="29" t="s">
        <v>60</v>
      </c>
      <c r="K128" s="69">
        <f>J128*0.1</f>
        <v>1.1</v>
      </c>
      <c r="L128" s="71">
        <f>SUM(I128+K128)</f>
        <v>43.400000000000006</v>
      </c>
      <c r="M128" s="72"/>
      <c r="N128" s="73">
        <f>SUM(L128:M128)</f>
        <v>43.400000000000006</v>
      </c>
      <c r="O128" s="66" t="s">
        <v>394</v>
      </c>
      <c r="P128" s="57"/>
    </row>
    <row r="129" spans="1:16" ht="18" customHeight="1">
      <c r="A129" s="66" t="s">
        <v>397</v>
      </c>
      <c r="B129" s="66" t="s">
        <v>398</v>
      </c>
      <c r="C129" s="66" t="s">
        <v>25</v>
      </c>
      <c r="D129" s="67">
        <v>160001</v>
      </c>
      <c r="E129" s="66" t="s">
        <v>399</v>
      </c>
      <c r="F129" s="66" t="s">
        <v>20</v>
      </c>
      <c r="G129" s="66" t="s">
        <v>160</v>
      </c>
      <c r="H129" s="7">
        <v>48</v>
      </c>
      <c r="I129" s="69">
        <f>H129*0.9</f>
        <v>43.2</v>
      </c>
      <c r="J129" s="77" t="s">
        <v>161</v>
      </c>
      <c r="K129" s="69">
        <f>J129*0.1</f>
        <v>0</v>
      </c>
      <c r="L129" s="71">
        <f>SUM(I129+K129)</f>
        <v>43.2</v>
      </c>
      <c r="M129" s="72"/>
      <c r="N129" s="73">
        <f>SUM(L129:M129)</f>
        <v>43.2</v>
      </c>
      <c r="O129" s="66" t="s">
        <v>397</v>
      </c>
      <c r="P129" s="57"/>
    </row>
    <row r="130" spans="1:16" ht="18" customHeight="1">
      <c r="A130" s="66" t="s">
        <v>400</v>
      </c>
      <c r="B130" s="66" t="s">
        <v>401</v>
      </c>
      <c r="C130" s="66" t="s">
        <v>18</v>
      </c>
      <c r="D130" s="67">
        <v>160001</v>
      </c>
      <c r="E130" s="66" t="s">
        <v>402</v>
      </c>
      <c r="F130" s="66" t="s">
        <v>20</v>
      </c>
      <c r="G130" s="66" t="s">
        <v>21</v>
      </c>
      <c r="H130" s="7">
        <v>46.5</v>
      </c>
      <c r="I130" s="69">
        <f>H130*0.9</f>
        <v>41.85</v>
      </c>
      <c r="J130" s="29" t="s">
        <v>68</v>
      </c>
      <c r="K130" s="69">
        <f>J130*0.1</f>
        <v>1.3</v>
      </c>
      <c r="L130" s="71">
        <f>SUM(I130+K130)</f>
        <v>43.15</v>
      </c>
      <c r="M130" s="72"/>
      <c r="N130" s="73">
        <f>SUM(L130:M130)</f>
        <v>43.15</v>
      </c>
      <c r="O130" s="66" t="s">
        <v>400</v>
      </c>
      <c r="P130" s="57"/>
    </row>
    <row r="131" spans="1:16" ht="18" customHeight="1">
      <c r="A131" s="66" t="s">
        <v>403</v>
      </c>
      <c r="B131" s="66" t="s">
        <v>404</v>
      </c>
      <c r="C131" s="66" t="s">
        <v>25</v>
      </c>
      <c r="D131" s="67">
        <v>160001</v>
      </c>
      <c r="E131" s="66" t="s">
        <v>405</v>
      </c>
      <c r="F131" s="66" t="s">
        <v>20</v>
      </c>
      <c r="G131" s="66" t="s">
        <v>21</v>
      </c>
      <c r="H131" s="7">
        <v>46.5</v>
      </c>
      <c r="I131" s="69">
        <f>H131*0.9</f>
        <v>41.85</v>
      </c>
      <c r="J131" s="29" t="s">
        <v>64</v>
      </c>
      <c r="K131" s="69">
        <f>J131*0.1</f>
        <v>1.2000000000000002</v>
      </c>
      <c r="L131" s="71">
        <f>SUM(I131+K131)</f>
        <v>43.050000000000004</v>
      </c>
      <c r="M131" s="72"/>
      <c r="N131" s="73">
        <f>SUM(L131:M131)</f>
        <v>43.050000000000004</v>
      </c>
      <c r="O131" s="66" t="s">
        <v>403</v>
      </c>
      <c r="P131" s="57"/>
    </row>
    <row r="132" spans="1:16" ht="18" customHeight="1">
      <c r="A132" s="66" t="s">
        <v>406</v>
      </c>
      <c r="B132" s="66" t="s">
        <v>407</v>
      </c>
      <c r="C132" s="66" t="s">
        <v>18</v>
      </c>
      <c r="D132" s="67">
        <v>160001</v>
      </c>
      <c r="E132" s="66" t="s">
        <v>408</v>
      </c>
      <c r="F132" s="66" t="s">
        <v>20</v>
      </c>
      <c r="G132" s="66" t="s">
        <v>21</v>
      </c>
      <c r="H132" s="7">
        <v>45</v>
      </c>
      <c r="I132" s="69">
        <f>H132*0.9</f>
        <v>40.5</v>
      </c>
      <c r="J132" s="29" t="s">
        <v>99</v>
      </c>
      <c r="K132" s="69">
        <f>J132*0.1</f>
        <v>2.2</v>
      </c>
      <c r="L132" s="71">
        <f>SUM(I132+K132)</f>
        <v>42.7</v>
      </c>
      <c r="M132" s="72"/>
      <c r="N132" s="73">
        <f>SUM(L132:M132)</f>
        <v>42.7</v>
      </c>
      <c r="O132" s="66" t="s">
        <v>406</v>
      </c>
      <c r="P132" s="57"/>
    </row>
    <row r="133" spans="1:16" ht="18" customHeight="1">
      <c r="A133" s="66" t="s">
        <v>409</v>
      </c>
      <c r="B133" s="66" t="s">
        <v>410</v>
      </c>
      <c r="C133" s="66" t="s">
        <v>25</v>
      </c>
      <c r="D133" s="67">
        <v>160001</v>
      </c>
      <c r="E133" s="66" t="s">
        <v>411</v>
      </c>
      <c r="F133" s="66" t="s">
        <v>20</v>
      </c>
      <c r="G133" s="66" t="s">
        <v>21</v>
      </c>
      <c r="H133" s="7">
        <v>42.5</v>
      </c>
      <c r="I133" s="69">
        <f>H133*0.9</f>
        <v>38.25</v>
      </c>
      <c r="J133" s="29" t="s">
        <v>174</v>
      </c>
      <c r="K133" s="69">
        <f>J133*0.1</f>
        <v>4.4</v>
      </c>
      <c r="L133" s="71">
        <f>SUM(I133+K133)</f>
        <v>42.65</v>
      </c>
      <c r="M133" s="72"/>
      <c r="N133" s="73">
        <f>SUM(L133:M133)</f>
        <v>42.65</v>
      </c>
      <c r="O133" s="66" t="s">
        <v>409</v>
      </c>
      <c r="P133" s="57"/>
    </row>
    <row r="134" spans="1:16" ht="18" customHeight="1">
      <c r="A134" s="66" t="s">
        <v>412</v>
      </c>
      <c r="B134" s="66" t="s">
        <v>413</v>
      </c>
      <c r="C134" s="66" t="s">
        <v>25</v>
      </c>
      <c r="D134" s="67">
        <v>160001</v>
      </c>
      <c r="E134" s="66" t="s">
        <v>414</v>
      </c>
      <c r="F134" s="66" t="s">
        <v>20</v>
      </c>
      <c r="G134" s="66" t="s">
        <v>21</v>
      </c>
      <c r="H134" s="7">
        <v>37</v>
      </c>
      <c r="I134" s="69">
        <f>H134*0.9</f>
        <v>33.300000000000004</v>
      </c>
      <c r="J134" s="29" t="s">
        <v>153</v>
      </c>
      <c r="K134" s="69">
        <f>J134*0.1</f>
        <v>9.3</v>
      </c>
      <c r="L134" s="71">
        <f>SUM(I134+K134)</f>
        <v>42.60000000000001</v>
      </c>
      <c r="M134" s="72"/>
      <c r="N134" s="73">
        <f>SUM(L134:M134)</f>
        <v>42.60000000000001</v>
      </c>
      <c r="O134" s="66" t="s">
        <v>412</v>
      </c>
      <c r="P134" s="57"/>
    </row>
    <row r="135" spans="1:16" ht="18" customHeight="1">
      <c r="A135" s="66" t="s">
        <v>415</v>
      </c>
      <c r="B135" s="66" t="s">
        <v>416</v>
      </c>
      <c r="C135" s="66" t="s">
        <v>25</v>
      </c>
      <c r="D135" s="67">
        <v>160001</v>
      </c>
      <c r="E135" s="66" t="s">
        <v>417</v>
      </c>
      <c r="F135" s="66" t="s">
        <v>20</v>
      </c>
      <c r="G135" s="66" t="s">
        <v>21</v>
      </c>
      <c r="H135" s="7">
        <v>46</v>
      </c>
      <c r="I135" s="69">
        <f>H135*0.9</f>
        <v>41.4</v>
      </c>
      <c r="J135" s="29" t="s">
        <v>60</v>
      </c>
      <c r="K135" s="69">
        <f>J135*0.1</f>
        <v>1.1</v>
      </c>
      <c r="L135" s="71">
        <f>SUM(I135+K135)</f>
        <v>42.5</v>
      </c>
      <c r="M135" s="72"/>
      <c r="N135" s="73">
        <f>SUM(L135:M135)</f>
        <v>42.5</v>
      </c>
      <c r="O135" s="66" t="s">
        <v>415</v>
      </c>
      <c r="P135" s="57"/>
    </row>
    <row r="136" spans="1:16" ht="18" customHeight="1">
      <c r="A136" s="66" t="s">
        <v>418</v>
      </c>
      <c r="B136" s="66" t="s">
        <v>419</v>
      </c>
      <c r="C136" s="66" t="s">
        <v>25</v>
      </c>
      <c r="D136" s="67">
        <v>160001</v>
      </c>
      <c r="E136" s="66" t="s">
        <v>420</v>
      </c>
      <c r="F136" s="66" t="s">
        <v>20</v>
      </c>
      <c r="G136" s="66" t="s">
        <v>21</v>
      </c>
      <c r="H136" s="7">
        <v>45.5</v>
      </c>
      <c r="I136" s="69">
        <f>H136*0.9</f>
        <v>40.95</v>
      </c>
      <c r="J136" s="29" t="s">
        <v>75</v>
      </c>
      <c r="K136" s="69">
        <f>J136*0.1</f>
        <v>1.5</v>
      </c>
      <c r="L136" s="71">
        <f>SUM(I136+K136)</f>
        <v>42.45</v>
      </c>
      <c r="M136" s="72"/>
      <c r="N136" s="73">
        <f>SUM(L136:M136)</f>
        <v>42.45</v>
      </c>
      <c r="O136" s="66" t="s">
        <v>418</v>
      </c>
      <c r="P136" s="57"/>
    </row>
    <row r="137" spans="1:16" ht="18" customHeight="1">
      <c r="A137" s="66" t="s">
        <v>421</v>
      </c>
      <c r="B137" s="66" t="s">
        <v>422</v>
      </c>
      <c r="C137" s="66" t="s">
        <v>18</v>
      </c>
      <c r="D137" s="67">
        <v>160001</v>
      </c>
      <c r="E137" s="66" t="s">
        <v>423</v>
      </c>
      <c r="F137" s="66" t="s">
        <v>20</v>
      </c>
      <c r="G137" s="66" t="s">
        <v>21</v>
      </c>
      <c r="H137" s="7">
        <v>44</v>
      </c>
      <c r="I137" s="69">
        <f>H137*0.9</f>
        <v>39.6</v>
      </c>
      <c r="J137" s="29" t="s">
        <v>82</v>
      </c>
      <c r="K137" s="69">
        <f>J137*0.1</f>
        <v>1.7000000000000002</v>
      </c>
      <c r="L137" s="71">
        <f>SUM(I137+K137)</f>
        <v>41.300000000000004</v>
      </c>
      <c r="M137" s="72">
        <v>1</v>
      </c>
      <c r="N137" s="73">
        <f>SUM(L137:M137)</f>
        <v>42.300000000000004</v>
      </c>
      <c r="O137" s="66" t="s">
        <v>421</v>
      </c>
      <c r="P137" s="57"/>
    </row>
    <row r="138" spans="1:16" ht="18" customHeight="1">
      <c r="A138" s="66" t="s">
        <v>424</v>
      </c>
      <c r="B138" s="66" t="s">
        <v>425</v>
      </c>
      <c r="C138" s="66" t="s">
        <v>25</v>
      </c>
      <c r="D138" s="67">
        <v>160001</v>
      </c>
      <c r="E138" s="66" t="s">
        <v>426</v>
      </c>
      <c r="F138" s="66" t="s">
        <v>20</v>
      </c>
      <c r="G138" s="66" t="s">
        <v>21</v>
      </c>
      <c r="H138" s="7">
        <v>45.5</v>
      </c>
      <c r="I138" s="69">
        <f>H138*0.9</f>
        <v>40.95</v>
      </c>
      <c r="J138" s="29" t="s">
        <v>64</v>
      </c>
      <c r="K138" s="69">
        <f>J138*0.1</f>
        <v>1.2000000000000002</v>
      </c>
      <c r="L138" s="71">
        <f>SUM(I138+K138)</f>
        <v>42.150000000000006</v>
      </c>
      <c r="M138" s="72"/>
      <c r="N138" s="73">
        <f>SUM(L138:M138)</f>
        <v>42.150000000000006</v>
      </c>
      <c r="O138" s="66" t="s">
        <v>424</v>
      </c>
      <c r="P138" s="57"/>
    </row>
    <row r="139" spans="1:16" ht="18" customHeight="1">
      <c r="A139" s="66" t="s">
        <v>427</v>
      </c>
      <c r="B139" s="66" t="s">
        <v>428</v>
      </c>
      <c r="C139" s="66" t="s">
        <v>25</v>
      </c>
      <c r="D139" s="67">
        <v>160001</v>
      </c>
      <c r="E139" s="66" t="s">
        <v>429</v>
      </c>
      <c r="F139" s="66" t="s">
        <v>20</v>
      </c>
      <c r="G139" s="66" t="s">
        <v>21</v>
      </c>
      <c r="H139" s="7">
        <v>45.5</v>
      </c>
      <c r="I139" s="69">
        <f>H139*0.9</f>
        <v>40.95</v>
      </c>
      <c r="J139" s="29" t="s">
        <v>161</v>
      </c>
      <c r="K139" s="69">
        <f>J139*0.1</f>
        <v>0</v>
      </c>
      <c r="L139" s="71">
        <f>SUM(I139+K139)</f>
        <v>40.95</v>
      </c>
      <c r="M139" s="72">
        <v>1</v>
      </c>
      <c r="N139" s="73">
        <f>SUM(L139:M139)</f>
        <v>41.95</v>
      </c>
      <c r="O139" s="66" t="s">
        <v>427</v>
      </c>
      <c r="P139" s="57"/>
    </row>
    <row r="140" spans="1:16" ht="18" customHeight="1">
      <c r="A140" s="66" t="s">
        <v>430</v>
      </c>
      <c r="B140" s="66" t="s">
        <v>431</v>
      </c>
      <c r="C140" s="66" t="s">
        <v>25</v>
      </c>
      <c r="D140" s="67">
        <v>160001</v>
      </c>
      <c r="E140" s="66" t="s">
        <v>432</v>
      </c>
      <c r="F140" s="66" t="s">
        <v>20</v>
      </c>
      <c r="G140" s="66" t="s">
        <v>21</v>
      </c>
      <c r="H140" s="7">
        <v>45</v>
      </c>
      <c r="I140" s="69">
        <f>H140*0.9</f>
        <v>40.5</v>
      </c>
      <c r="J140" s="29" t="s">
        <v>72</v>
      </c>
      <c r="K140" s="69">
        <f>J140*0.1</f>
        <v>1.4000000000000001</v>
      </c>
      <c r="L140" s="71">
        <f>SUM(I140+K140)</f>
        <v>41.9</v>
      </c>
      <c r="M140" s="72"/>
      <c r="N140" s="73">
        <f>SUM(L140:M140)</f>
        <v>41.9</v>
      </c>
      <c r="O140" s="66" t="s">
        <v>430</v>
      </c>
      <c r="P140" s="57"/>
    </row>
    <row r="141" spans="1:16" ht="18" customHeight="1">
      <c r="A141" s="66" t="s">
        <v>433</v>
      </c>
      <c r="B141" s="66" t="s">
        <v>434</v>
      </c>
      <c r="C141" s="66" t="s">
        <v>18</v>
      </c>
      <c r="D141" s="67">
        <v>160001</v>
      </c>
      <c r="E141" s="66" t="s">
        <v>435</v>
      </c>
      <c r="F141" s="66" t="s">
        <v>20</v>
      </c>
      <c r="G141" s="66" t="s">
        <v>21</v>
      </c>
      <c r="H141" s="7">
        <v>43.5</v>
      </c>
      <c r="I141" s="69">
        <f>H141*0.9</f>
        <v>39.15</v>
      </c>
      <c r="J141" s="29" t="s">
        <v>113</v>
      </c>
      <c r="K141" s="69">
        <f>J141*0.1</f>
        <v>2.6</v>
      </c>
      <c r="L141" s="71">
        <f>SUM(I141+K141)</f>
        <v>41.75</v>
      </c>
      <c r="M141" s="72"/>
      <c r="N141" s="73">
        <f>SUM(L141:M141)</f>
        <v>41.75</v>
      </c>
      <c r="O141" s="66" t="s">
        <v>433</v>
      </c>
      <c r="P141" s="57"/>
    </row>
    <row r="142" spans="1:16" ht="18" customHeight="1">
      <c r="A142" s="66" t="s">
        <v>436</v>
      </c>
      <c r="B142" s="66" t="s">
        <v>437</v>
      </c>
      <c r="C142" s="66" t="s">
        <v>25</v>
      </c>
      <c r="D142" s="67">
        <v>160001</v>
      </c>
      <c r="E142" s="66" t="s">
        <v>438</v>
      </c>
      <c r="F142" s="66" t="s">
        <v>20</v>
      </c>
      <c r="G142" s="66" t="s">
        <v>21</v>
      </c>
      <c r="H142" s="7">
        <v>44</v>
      </c>
      <c r="I142" s="69">
        <f>H142*0.9</f>
        <v>39.6</v>
      </c>
      <c r="J142" s="29" t="s">
        <v>75</v>
      </c>
      <c r="K142" s="69">
        <f>J142*0.1</f>
        <v>1.5</v>
      </c>
      <c r="L142" s="71">
        <f>SUM(I142+K142)</f>
        <v>41.1</v>
      </c>
      <c r="M142" s="72"/>
      <c r="N142" s="73">
        <f>SUM(L142:M142)</f>
        <v>41.1</v>
      </c>
      <c r="O142" s="66" t="s">
        <v>436</v>
      </c>
      <c r="P142" s="57"/>
    </row>
    <row r="143" spans="1:16" ht="18" customHeight="1">
      <c r="A143" s="66" t="s">
        <v>439</v>
      </c>
      <c r="B143" s="66" t="s">
        <v>440</v>
      </c>
      <c r="C143" s="66" t="s">
        <v>25</v>
      </c>
      <c r="D143" s="67">
        <v>160001</v>
      </c>
      <c r="E143" s="66" t="s">
        <v>441</v>
      </c>
      <c r="F143" s="66" t="s">
        <v>20</v>
      </c>
      <c r="G143" s="66" t="s">
        <v>21</v>
      </c>
      <c r="H143" s="7">
        <v>38.5</v>
      </c>
      <c r="I143" s="69">
        <f>H143*0.9</f>
        <v>34.65</v>
      </c>
      <c r="J143" s="29" t="s">
        <v>67</v>
      </c>
      <c r="K143" s="69">
        <f>J143*0.1</f>
        <v>6.4</v>
      </c>
      <c r="L143" s="71">
        <f>SUM(I143+K143)</f>
        <v>41.05</v>
      </c>
      <c r="M143" s="72"/>
      <c r="N143" s="73">
        <f>SUM(L143:M143)</f>
        <v>41.05</v>
      </c>
      <c r="O143" s="66" t="s">
        <v>439</v>
      </c>
      <c r="P143" s="57"/>
    </row>
    <row r="144" spans="1:16" ht="18" customHeight="1">
      <c r="A144" s="66" t="s">
        <v>442</v>
      </c>
      <c r="B144" s="66" t="s">
        <v>443</v>
      </c>
      <c r="C144" s="66" t="s">
        <v>25</v>
      </c>
      <c r="D144" s="67">
        <v>160001</v>
      </c>
      <c r="E144" s="66" t="s">
        <v>444</v>
      </c>
      <c r="F144" s="66" t="s">
        <v>20</v>
      </c>
      <c r="G144" s="66" t="s">
        <v>160</v>
      </c>
      <c r="H144" s="7">
        <v>45.5</v>
      </c>
      <c r="I144" s="69">
        <f>H144*0.9</f>
        <v>40.95</v>
      </c>
      <c r="J144" s="77" t="s">
        <v>161</v>
      </c>
      <c r="K144" s="69">
        <f>J144*0.1</f>
        <v>0</v>
      </c>
      <c r="L144" s="71">
        <f>SUM(I144+K144)</f>
        <v>40.95</v>
      </c>
      <c r="M144" s="72"/>
      <c r="N144" s="73">
        <f>SUM(L144:M144)</f>
        <v>40.95</v>
      </c>
      <c r="O144" s="66" t="s">
        <v>442</v>
      </c>
      <c r="P144" s="57"/>
    </row>
    <row r="145" spans="1:16" ht="18" customHeight="1">
      <c r="A145" s="66" t="s">
        <v>445</v>
      </c>
      <c r="B145" s="66" t="s">
        <v>446</v>
      </c>
      <c r="C145" s="66" t="s">
        <v>25</v>
      </c>
      <c r="D145" s="67">
        <v>160001</v>
      </c>
      <c r="E145" s="66" t="s">
        <v>447</v>
      </c>
      <c r="F145" s="66" t="s">
        <v>20</v>
      </c>
      <c r="G145" s="66" t="s">
        <v>160</v>
      </c>
      <c r="H145" s="7">
        <v>45.5</v>
      </c>
      <c r="I145" s="69">
        <f>H145*0.9</f>
        <v>40.95</v>
      </c>
      <c r="J145" s="77" t="s">
        <v>161</v>
      </c>
      <c r="K145" s="69">
        <f>J145*0.1</f>
        <v>0</v>
      </c>
      <c r="L145" s="71">
        <f>SUM(I145+K145)</f>
        <v>40.95</v>
      </c>
      <c r="M145" s="72"/>
      <c r="N145" s="73">
        <f>SUM(L145:M145)</f>
        <v>40.95</v>
      </c>
      <c r="O145" s="66" t="s">
        <v>445</v>
      </c>
      <c r="P145" s="57"/>
    </row>
    <row r="146" spans="1:16" ht="18" customHeight="1">
      <c r="A146" s="66" t="s">
        <v>448</v>
      </c>
      <c r="B146" s="66" t="s">
        <v>449</v>
      </c>
      <c r="C146" s="66" t="s">
        <v>25</v>
      </c>
      <c r="D146" s="67">
        <v>160001</v>
      </c>
      <c r="E146" s="66" t="s">
        <v>450</v>
      </c>
      <c r="F146" s="66" t="s">
        <v>20</v>
      </c>
      <c r="G146" s="66" t="s">
        <v>160</v>
      </c>
      <c r="H146" s="7">
        <v>44</v>
      </c>
      <c r="I146" s="69">
        <f>H146*0.9</f>
        <v>39.6</v>
      </c>
      <c r="J146" s="77" t="s">
        <v>161</v>
      </c>
      <c r="K146" s="69">
        <f>J146*0.1</f>
        <v>0</v>
      </c>
      <c r="L146" s="71">
        <f>SUM(I146+K146)</f>
        <v>39.6</v>
      </c>
      <c r="M146" s="72">
        <v>1</v>
      </c>
      <c r="N146" s="73">
        <f>SUM(L146:M146)</f>
        <v>40.6</v>
      </c>
      <c r="O146" s="66" t="s">
        <v>448</v>
      </c>
      <c r="P146" s="57"/>
    </row>
    <row r="147" spans="1:16" ht="18" customHeight="1">
      <c r="A147" s="66" t="s">
        <v>451</v>
      </c>
      <c r="B147" s="66" t="s">
        <v>452</v>
      </c>
      <c r="C147" s="66" t="s">
        <v>25</v>
      </c>
      <c r="D147" s="67">
        <v>160001</v>
      </c>
      <c r="E147" s="66" t="s">
        <v>453</v>
      </c>
      <c r="F147" s="66" t="s">
        <v>20</v>
      </c>
      <c r="G147" s="66" t="s">
        <v>21</v>
      </c>
      <c r="H147" s="7">
        <v>43</v>
      </c>
      <c r="I147" s="69">
        <f>H147*0.9</f>
        <v>38.7</v>
      </c>
      <c r="J147" s="29" t="s">
        <v>86</v>
      </c>
      <c r="K147" s="69">
        <f>J147*0.1</f>
        <v>1.8</v>
      </c>
      <c r="L147" s="71">
        <f>SUM(I147+K147)</f>
        <v>40.5</v>
      </c>
      <c r="M147" s="72"/>
      <c r="N147" s="73">
        <f>SUM(L147:M147)</f>
        <v>40.5</v>
      </c>
      <c r="O147" s="66" t="s">
        <v>451</v>
      </c>
      <c r="P147" s="57"/>
    </row>
    <row r="148" spans="1:16" ht="18" customHeight="1">
      <c r="A148" s="66" t="s">
        <v>454</v>
      </c>
      <c r="B148" s="66" t="s">
        <v>455</v>
      </c>
      <c r="C148" s="66" t="s">
        <v>18</v>
      </c>
      <c r="D148" s="67">
        <v>160001</v>
      </c>
      <c r="E148" s="66" t="s">
        <v>456</v>
      </c>
      <c r="F148" s="66" t="s">
        <v>20</v>
      </c>
      <c r="G148" s="66" t="s">
        <v>160</v>
      </c>
      <c r="H148" s="7">
        <v>45</v>
      </c>
      <c r="I148" s="69">
        <f>H148*0.9</f>
        <v>40.5</v>
      </c>
      <c r="J148" s="77" t="s">
        <v>161</v>
      </c>
      <c r="K148" s="69">
        <f>J148*0.1</f>
        <v>0</v>
      </c>
      <c r="L148" s="71">
        <f>SUM(I148+K148)</f>
        <v>40.5</v>
      </c>
      <c r="M148" s="72"/>
      <c r="N148" s="73">
        <f>SUM(L148:M148)</f>
        <v>40.5</v>
      </c>
      <c r="O148" s="66" t="s">
        <v>454</v>
      </c>
      <c r="P148" s="57"/>
    </row>
    <row r="149" spans="1:16" ht="18" customHeight="1">
      <c r="A149" s="66" t="s">
        <v>457</v>
      </c>
      <c r="B149" s="66" t="s">
        <v>458</v>
      </c>
      <c r="C149" s="66" t="s">
        <v>25</v>
      </c>
      <c r="D149" s="67">
        <v>160001</v>
      </c>
      <c r="E149" s="66" t="s">
        <v>459</v>
      </c>
      <c r="F149" s="66" t="s">
        <v>20</v>
      </c>
      <c r="G149" s="66" t="s">
        <v>21</v>
      </c>
      <c r="H149" s="7">
        <v>38</v>
      </c>
      <c r="I149" s="69">
        <f>H149*0.9</f>
        <v>34.2</v>
      </c>
      <c r="J149" s="29" t="s">
        <v>229</v>
      </c>
      <c r="K149" s="69">
        <f>J149*0.1</f>
        <v>6.2</v>
      </c>
      <c r="L149" s="71">
        <f>SUM(I149+K149)</f>
        <v>40.400000000000006</v>
      </c>
      <c r="M149" s="72"/>
      <c r="N149" s="73">
        <f>SUM(L149:M149)</f>
        <v>40.400000000000006</v>
      </c>
      <c r="O149" s="66" t="s">
        <v>457</v>
      </c>
      <c r="P149" s="57"/>
    </row>
    <row r="150" spans="1:16" ht="18" customHeight="1">
      <c r="A150" s="66" t="s">
        <v>460</v>
      </c>
      <c r="B150" s="66" t="s">
        <v>461</v>
      </c>
      <c r="C150" s="66" t="s">
        <v>25</v>
      </c>
      <c r="D150" s="67">
        <v>160001</v>
      </c>
      <c r="E150" s="66" t="s">
        <v>462</v>
      </c>
      <c r="F150" s="66" t="s">
        <v>20</v>
      </c>
      <c r="G150" s="66" t="s">
        <v>21</v>
      </c>
      <c r="H150" s="7">
        <v>37</v>
      </c>
      <c r="I150" s="69">
        <f>H150*0.9</f>
        <v>33.300000000000004</v>
      </c>
      <c r="J150" s="29" t="s">
        <v>35</v>
      </c>
      <c r="K150" s="69">
        <f>J150*0.1</f>
        <v>7</v>
      </c>
      <c r="L150" s="71">
        <f>SUM(I150+K150)</f>
        <v>40.300000000000004</v>
      </c>
      <c r="M150" s="72"/>
      <c r="N150" s="73">
        <f>SUM(L150:M150)</f>
        <v>40.300000000000004</v>
      </c>
      <c r="O150" s="66" t="s">
        <v>460</v>
      </c>
      <c r="P150" s="57"/>
    </row>
    <row r="151" spans="1:16" ht="18" customHeight="1">
      <c r="A151" s="66" t="s">
        <v>463</v>
      </c>
      <c r="B151" s="66" t="s">
        <v>464</v>
      </c>
      <c r="C151" s="66" t="s">
        <v>25</v>
      </c>
      <c r="D151" s="67">
        <v>160001</v>
      </c>
      <c r="E151" s="66" t="s">
        <v>465</v>
      </c>
      <c r="F151" s="66" t="s">
        <v>20</v>
      </c>
      <c r="G151" s="66" t="s">
        <v>21</v>
      </c>
      <c r="H151" s="7">
        <v>42</v>
      </c>
      <c r="I151" s="69">
        <f>H151*0.9</f>
        <v>37.800000000000004</v>
      </c>
      <c r="J151" s="29" t="s">
        <v>110</v>
      </c>
      <c r="K151" s="69">
        <f>J151*0.1</f>
        <v>2.5</v>
      </c>
      <c r="L151" s="71">
        <f>SUM(I151+K151)</f>
        <v>40.300000000000004</v>
      </c>
      <c r="M151" s="72"/>
      <c r="N151" s="73">
        <f>SUM(L151:M151)</f>
        <v>40.300000000000004</v>
      </c>
      <c r="O151" s="66" t="s">
        <v>463</v>
      </c>
      <c r="P151" s="57"/>
    </row>
    <row r="152" spans="1:16" ht="18" customHeight="1">
      <c r="A152" s="66" t="s">
        <v>466</v>
      </c>
      <c r="B152" s="66" t="s">
        <v>467</v>
      </c>
      <c r="C152" s="66" t="s">
        <v>468</v>
      </c>
      <c r="D152" s="67">
        <v>160001</v>
      </c>
      <c r="E152" s="66" t="s">
        <v>469</v>
      </c>
      <c r="F152" s="66" t="s">
        <v>20</v>
      </c>
      <c r="G152" s="66" t="s">
        <v>21</v>
      </c>
      <c r="H152" s="7">
        <v>39</v>
      </c>
      <c r="I152" s="69">
        <f>H152*0.9</f>
        <v>35.1</v>
      </c>
      <c r="J152" s="29" t="s">
        <v>196</v>
      </c>
      <c r="K152" s="69">
        <f>J152*0.1</f>
        <v>5.1000000000000005</v>
      </c>
      <c r="L152" s="71">
        <f>SUM(I152+K152)</f>
        <v>40.2</v>
      </c>
      <c r="M152" s="72"/>
      <c r="N152" s="73">
        <f>SUM(L152:M152)</f>
        <v>40.2</v>
      </c>
      <c r="O152" s="66" t="s">
        <v>466</v>
      </c>
      <c r="P152" s="57"/>
    </row>
    <row r="153" spans="1:16" ht="18" customHeight="1">
      <c r="A153" s="66" t="s">
        <v>470</v>
      </c>
      <c r="B153" s="66" t="s">
        <v>471</v>
      </c>
      <c r="C153" s="66" t="s">
        <v>25</v>
      </c>
      <c r="D153" s="67">
        <v>160001</v>
      </c>
      <c r="E153" s="66" t="s">
        <v>472</v>
      </c>
      <c r="F153" s="66" t="s">
        <v>20</v>
      </c>
      <c r="G153" s="66" t="s">
        <v>21</v>
      </c>
      <c r="H153" s="7">
        <v>42.5</v>
      </c>
      <c r="I153" s="69">
        <f>H153*0.9</f>
        <v>38.25</v>
      </c>
      <c r="J153" s="29" t="s">
        <v>90</v>
      </c>
      <c r="K153" s="69">
        <f>J153*0.1</f>
        <v>1.9000000000000001</v>
      </c>
      <c r="L153" s="71">
        <f>SUM(I153+K153)</f>
        <v>40.15</v>
      </c>
      <c r="M153" s="72"/>
      <c r="N153" s="73">
        <f>SUM(L153:M153)</f>
        <v>40.15</v>
      </c>
      <c r="O153" s="66" t="s">
        <v>470</v>
      </c>
      <c r="P153" s="57"/>
    </row>
    <row r="154" spans="1:16" ht="18" customHeight="1">
      <c r="A154" s="66" t="s">
        <v>473</v>
      </c>
      <c r="B154" s="66" t="s">
        <v>474</v>
      </c>
      <c r="C154" s="66" t="s">
        <v>18</v>
      </c>
      <c r="D154" s="67">
        <v>160001</v>
      </c>
      <c r="E154" s="66" t="s">
        <v>475</v>
      </c>
      <c r="F154" s="66" t="s">
        <v>20</v>
      </c>
      <c r="G154" s="66" t="s">
        <v>21</v>
      </c>
      <c r="H154" s="7">
        <v>40.5</v>
      </c>
      <c r="I154" s="69">
        <f>H154*0.9</f>
        <v>36.45</v>
      </c>
      <c r="J154" s="29" t="s">
        <v>110</v>
      </c>
      <c r="K154" s="69">
        <f>J154*0.1</f>
        <v>2.5</v>
      </c>
      <c r="L154" s="71">
        <f>SUM(I154+K154)</f>
        <v>38.95</v>
      </c>
      <c r="M154" s="72">
        <v>1</v>
      </c>
      <c r="N154" s="73">
        <f>SUM(L154:M154)</f>
        <v>39.95</v>
      </c>
      <c r="O154" s="66" t="s">
        <v>473</v>
      </c>
      <c r="P154" s="57"/>
    </row>
    <row r="155" spans="1:16" ht="18" customHeight="1">
      <c r="A155" s="66" t="s">
        <v>476</v>
      </c>
      <c r="B155" s="66" t="s">
        <v>477</v>
      </c>
      <c r="C155" s="66" t="s">
        <v>25</v>
      </c>
      <c r="D155" s="67">
        <v>160001</v>
      </c>
      <c r="E155" s="66" t="s">
        <v>478</v>
      </c>
      <c r="F155" s="66" t="s">
        <v>20</v>
      </c>
      <c r="G155" s="66" t="s">
        <v>21</v>
      </c>
      <c r="H155" s="7">
        <v>34.5</v>
      </c>
      <c r="I155" s="69">
        <f>H155*0.9</f>
        <v>31.05</v>
      </c>
      <c r="J155" s="29" t="s">
        <v>189</v>
      </c>
      <c r="K155" s="69">
        <f>J155*0.1</f>
        <v>8.8</v>
      </c>
      <c r="L155" s="71">
        <f>SUM(I155+K155)</f>
        <v>39.85</v>
      </c>
      <c r="M155" s="72"/>
      <c r="N155" s="73">
        <f>SUM(L155:M155)</f>
        <v>39.85</v>
      </c>
      <c r="O155" s="66" t="s">
        <v>476</v>
      </c>
      <c r="P155" s="57"/>
    </row>
    <row r="156" spans="1:16" ht="18" customHeight="1">
      <c r="A156" s="66" t="s">
        <v>479</v>
      </c>
      <c r="B156" s="66" t="s">
        <v>480</v>
      </c>
      <c r="C156" s="66" t="s">
        <v>18</v>
      </c>
      <c r="D156" s="67">
        <v>160001</v>
      </c>
      <c r="E156" s="66" t="s">
        <v>481</v>
      </c>
      <c r="F156" s="66" t="s">
        <v>20</v>
      </c>
      <c r="G156" s="66" t="s">
        <v>21</v>
      </c>
      <c r="H156" s="7">
        <v>42.5</v>
      </c>
      <c r="I156" s="69">
        <f>H156*0.9</f>
        <v>38.25</v>
      </c>
      <c r="J156" s="29" t="s">
        <v>75</v>
      </c>
      <c r="K156" s="69">
        <f>J156*0.1</f>
        <v>1.5</v>
      </c>
      <c r="L156" s="71">
        <f>SUM(I156+K156)</f>
        <v>39.75</v>
      </c>
      <c r="M156" s="72"/>
      <c r="N156" s="73">
        <f>SUM(L156:M156)</f>
        <v>39.75</v>
      </c>
      <c r="O156" s="66" t="s">
        <v>479</v>
      </c>
      <c r="P156" s="57"/>
    </row>
    <row r="157" spans="1:16" ht="18" customHeight="1">
      <c r="A157" s="66" t="s">
        <v>482</v>
      </c>
      <c r="B157" s="66" t="s">
        <v>483</v>
      </c>
      <c r="C157" s="66" t="s">
        <v>18</v>
      </c>
      <c r="D157" s="67">
        <v>160001</v>
      </c>
      <c r="E157" s="66" t="s">
        <v>484</v>
      </c>
      <c r="F157" s="66" t="s">
        <v>20</v>
      </c>
      <c r="G157" s="66" t="s">
        <v>160</v>
      </c>
      <c r="H157" s="7">
        <v>44</v>
      </c>
      <c r="I157" s="69">
        <f>H157*0.9</f>
        <v>39.6</v>
      </c>
      <c r="J157" s="77" t="s">
        <v>161</v>
      </c>
      <c r="K157" s="69">
        <f>J157*0.1</f>
        <v>0</v>
      </c>
      <c r="L157" s="71">
        <f>SUM(I157+K157)</f>
        <v>39.6</v>
      </c>
      <c r="M157" s="72"/>
      <c r="N157" s="73">
        <f>SUM(L157:M157)</f>
        <v>39.6</v>
      </c>
      <c r="O157" s="66" t="s">
        <v>482</v>
      </c>
      <c r="P157" s="57"/>
    </row>
    <row r="158" spans="1:16" ht="18" customHeight="1">
      <c r="A158" s="66" t="s">
        <v>485</v>
      </c>
      <c r="B158" s="66" t="s">
        <v>486</v>
      </c>
      <c r="C158" s="66" t="s">
        <v>18</v>
      </c>
      <c r="D158" s="67">
        <v>160001</v>
      </c>
      <c r="E158" s="66" t="s">
        <v>487</v>
      </c>
      <c r="F158" s="66" t="s">
        <v>20</v>
      </c>
      <c r="G158" s="66" t="s">
        <v>160</v>
      </c>
      <c r="H158" s="7">
        <v>44</v>
      </c>
      <c r="I158" s="69">
        <f>H158*0.9</f>
        <v>39.6</v>
      </c>
      <c r="J158" s="77" t="s">
        <v>161</v>
      </c>
      <c r="K158" s="69">
        <f>J158*0.1</f>
        <v>0</v>
      </c>
      <c r="L158" s="71">
        <f>SUM(I158+K158)</f>
        <v>39.6</v>
      </c>
      <c r="M158" s="72"/>
      <c r="N158" s="73">
        <f>SUM(L158:M158)</f>
        <v>39.6</v>
      </c>
      <c r="O158" s="66" t="s">
        <v>485</v>
      </c>
      <c r="P158" s="57"/>
    </row>
    <row r="159" spans="1:16" ht="18" customHeight="1">
      <c r="A159" s="66" t="s">
        <v>488</v>
      </c>
      <c r="B159" s="66" t="s">
        <v>489</v>
      </c>
      <c r="C159" s="66" t="s">
        <v>18</v>
      </c>
      <c r="D159" s="67">
        <v>160001</v>
      </c>
      <c r="E159" s="66" t="s">
        <v>490</v>
      </c>
      <c r="F159" s="66" t="s">
        <v>20</v>
      </c>
      <c r="G159" s="66" t="s">
        <v>21</v>
      </c>
      <c r="H159" s="7">
        <v>42</v>
      </c>
      <c r="I159" s="69">
        <f>H159*0.9</f>
        <v>37.800000000000004</v>
      </c>
      <c r="J159" s="29" t="s">
        <v>75</v>
      </c>
      <c r="K159" s="69">
        <f>J159*0.1</f>
        <v>1.5</v>
      </c>
      <c r="L159" s="71">
        <f>SUM(I159+K159)</f>
        <v>39.300000000000004</v>
      </c>
      <c r="M159" s="72"/>
      <c r="N159" s="73">
        <f>SUM(L159:M159)</f>
        <v>39.300000000000004</v>
      </c>
      <c r="O159" s="66" t="s">
        <v>488</v>
      </c>
      <c r="P159" s="57"/>
    </row>
    <row r="160" spans="1:16" ht="18" customHeight="1">
      <c r="A160" s="66" t="s">
        <v>491</v>
      </c>
      <c r="B160" s="66" t="s">
        <v>492</v>
      </c>
      <c r="C160" s="66" t="s">
        <v>18</v>
      </c>
      <c r="D160" s="67">
        <v>160001</v>
      </c>
      <c r="E160" s="66" t="s">
        <v>493</v>
      </c>
      <c r="F160" s="66" t="s">
        <v>20</v>
      </c>
      <c r="G160" s="66" t="s">
        <v>21</v>
      </c>
      <c r="H160" s="7">
        <v>34</v>
      </c>
      <c r="I160" s="69">
        <f>H160*0.9</f>
        <v>30.6</v>
      </c>
      <c r="J160" s="29" t="s">
        <v>43</v>
      </c>
      <c r="K160" s="69">
        <f>J160*0.1</f>
        <v>7.6000000000000005</v>
      </c>
      <c r="L160" s="71">
        <f>SUM(I160+K160)</f>
        <v>38.2</v>
      </c>
      <c r="M160" s="72">
        <v>1</v>
      </c>
      <c r="N160" s="73">
        <f>SUM(L160:M160)</f>
        <v>39.2</v>
      </c>
      <c r="O160" s="66" t="s">
        <v>491</v>
      </c>
      <c r="P160" s="57"/>
    </row>
    <row r="161" spans="1:16" ht="18" customHeight="1">
      <c r="A161" s="66" t="s">
        <v>494</v>
      </c>
      <c r="B161" s="66" t="s">
        <v>495</v>
      </c>
      <c r="C161" s="66" t="s">
        <v>18</v>
      </c>
      <c r="D161" s="67">
        <v>160001</v>
      </c>
      <c r="E161" s="66" t="s">
        <v>496</v>
      </c>
      <c r="F161" s="66" t="s">
        <v>20</v>
      </c>
      <c r="G161" s="66" t="s">
        <v>160</v>
      </c>
      <c r="H161" s="7">
        <v>43.5</v>
      </c>
      <c r="I161" s="69">
        <f>H161*0.9</f>
        <v>39.15</v>
      </c>
      <c r="J161" s="77" t="s">
        <v>161</v>
      </c>
      <c r="K161" s="69">
        <f>J161*0.1</f>
        <v>0</v>
      </c>
      <c r="L161" s="71">
        <f>SUM(I161+K161)</f>
        <v>39.15</v>
      </c>
      <c r="M161" s="72"/>
      <c r="N161" s="73">
        <f>SUM(L161:M161)</f>
        <v>39.15</v>
      </c>
      <c r="O161" s="66" t="s">
        <v>494</v>
      </c>
      <c r="P161" s="57"/>
    </row>
    <row r="162" spans="1:16" ht="18" customHeight="1">
      <c r="A162" s="66" t="s">
        <v>497</v>
      </c>
      <c r="B162" s="66" t="s">
        <v>498</v>
      </c>
      <c r="C162" s="66" t="s">
        <v>25</v>
      </c>
      <c r="D162" s="67">
        <v>160001</v>
      </c>
      <c r="E162" s="66" t="s">
        <v>499</v>
      </c>
      <c r="F162" s="66" t="s">
        <v>20</v>
      </c>
      <c r="G162" s="66" t="s">
        <v>21</v>
      </c>
      <c r="H162" s="7">
        <v>34</v>
      </c>
      <c r="I162" s="69">
        <f>H162*0.9</f>
        <v>30.6</v>
      </c>
      <c r="J162" s="29" t="s">
        <v>39</v>
      </c>
      <c r="K162" s="69">
        <f>J162*0.1</f>
        <v>8.5</v>
      </c>
      <c r="L162" s="71">
        <f>SUM(I162+K162)</f>
        <v>39.1</v>
      </c>
      <c r="M162" s="72"/>
      <c r="N162" s="73">
        <f>SUM(L162:M162)</f>
        <v>39.1</v>
      </c>
      <c r="O162" s="66" t="s">
        <v>497</v>
      </c>
      <c r="P162" s="57"/>
    </row>
    <row r="163" spans="1:16" ht="18" customHeight="1">
      <c r="A163" s="66" t="s">
        <v>500</v>
      </c>
      <c r="B163" s="66" t="s">
        <v>501</v>
      </c>
      <c r="C163" s="66" t="s">
        <v>25</v>
      </c>
      <c r="D163" s="67">
        <v>160001</v>
      </c>
      <c r="E163" s="66" t="s">
        <v>502</v>
      </c>
      <c r="F163" s="66" t="s">
        <v>20</v>
      </c>
      <c r="G163" s="66" t="s">
        <v>21</v>
      </c>
      <c r="H163" s="7">
        <v>35.5</v>
      </c>
      <c r="I163" s="69">
        <f>H163*0.9</f>
        <v>31.95</v>
      </c>
      <c r="J163" s="29" t="s">
        <v>47</v>
      </c>
      <c r="K163" s="69">
        <f>J163*0.1</f>
        <v>7.1000000000000005</v>
      </c>
      <c r="L163" s="71">
        <f>SUM(I163+K163)</f>
        <v>39.05</v>
      </c>
      <c r="M163" s="72"/>
      <c r="N163" s="73">
        <f>SUM(L163:M163)</f>
        <v>39.05</v>
      </c>
      <c r="O163" s="66" t="s">
        <v>500</v>
      </c>
      <c r="P163" s="57"/>
    </row>
    <row r="164" spans="1:16" ht="18" customHeight="1">
      <c r="A164" s="66" t="s">
        <v>503</v>
      </c>
      <c r="B164" s="66" t="s">
        <v>504</v>
      </c>
      <c r="C164" s="66" t="s">
        <v>25</v>
      </c>
      <c r="D164" s="67">
        <v>160001</v>
      </c>
      <c r="E164" s="66" t="s">
        <v>505</v>
      </c>
      <c r="F164" s="66" t="s">
        <v>20</v>
      </c>
      <c r="G164" s="66" t="s">
        <v>21</v>
      </c>
      <c r="H164" s="7">
        <v>32.5</v>
      </c>
      <c r="I164" s="69">
        <f>H164*0.9</f>
        <v>29.25</v>
      </c>
      <c r="J164" s="29" t="s">
        <v>51</v>
      </c>
      <c r="K164" s="69">
        <f>J164*0.1</f>
        <v>9.600000000000001</v>
      </c>
      <c r="L164" s="71">
        <f>SUM(I164+K164)</f>
        <v>38.85</v>
      </c>
      <c r="M164" s="72"/>
      <c r="N164" s="73">
        <f>SUM(L164:M164)</f>
        <v>38.85</v>
      </c>
      <c r="O164" s="66" t="s">
        <v>503</v>
      </c>
      <c r="P164" s="57"/>
    </row>
    <row r="165" spans="1:16" ht="18" customHeight="1">
      <c r="A165" s="66" t="s">
        <v>506</v>
      </c>
      <c r="B165" s="66" t="s">
        <v>507</v>
      </c>
      <c r="C165" s="66" t="s">
        <v>25</v>
      </c>
      <c r="D165" s="67">
        <v>160001</v>
      </c>
      <c r="E165" s="66" t="s">
        <v>508</v>
      </c>
      <c r="F165" s="66" t="s">
        <v>20</v>
      </c>
      <c r="G165" s="66" t="s">
        <v>21</v>
      </c>
      <c r="H165" s="7">
        <v>42.5</v>
      </c>
      <c r="I165" s="69">
        <f>H165*0.9</f>
        <v>38.25</v>
      </c>
      <c r="J165" s="29" t="s">
        <v>40</v>
      </c>
      <c r="K165" s="69">
        <f>J165*0.1</f>
        <v>0.6000000000000001</v>
      </c>
      <c r="L165" s="71">
        <f>SUM(I165+K165)</f>
        <v>38.85</v>
      </c>
      <c r="M165" s="72"/>
      <c r="N165" s="73">
        <f>SUM(L165:M165)</f>
        <v>38.85</v>
      </c>
      <c r="O165" s="66" t="s">
        <v>506</v>
      </c>
      <c r="P165" s="57"/>
    </row>
    <row r="166" spans="1:16" ht="18" customHeight="1">
      <c r="A166" s="66" t="s">
        <v>509</v>
      </c>
      <c r="B166" s="66" t="s">
        <v>510</v>
      </c>
      <c r="C166" s="66" t="s">
        <v>18</v>
      </c>
      <c r="D166" s="67">
        <v>160001</v>
      </c>
      <c r="E166" s="66" t="s">
        <v>511</v>
      </c>
      <c r="F166" s="66" t="s">
        <v>20</v>
      </c>
      <c r="G166" s="66" t="s">
        <v>21</v>
      </c>
      <c r="H166" s="7">
        <v>42</v>
      </c>
      <c r="I166" s="69">
        <f>H166*0.9</f>
        <v>37.800000000000004</v>
      </c>
      <c r="J166" s="29" t="s">
        <v>56</v>
      </c>
      <c r="K166" s="69">
        <f>J166*0.1</f>
        <v>1</v>
      </c>
      <c r="L166" s="71">
        <f>SUM(I166+K166)</f>
        <v>38.800000000000004</v>
      </c>
      <c r="M166" s="72"/>
      <c r="N166" s="73">
        <f>SUM(L166:M166)</f>
        <v>38.800000000000004</v>
      </c>
      <c r="O166" s="66" t="s">
        <v>509</v>
      </c>
      <c r="P166" s="57"/>
    </row>
    <row r="167" spans="1:16" ht="18" customHeight="1">
      <c r="A167" s="66" t="s">
        <v>512</v>
      </c>
      <c r="B167" s="66" t="s">
        <v>513</v>
      </c>
      <c r="C167" s="66" t="s">
        <v>18</v>
      </c>
      <c r="D167" s="67">
        <v>160001</v>
      </c>
      <c r="E167" s="66" t="s">
        <v>514</v>
      </c>
      <c r="F167" s="66" t="s">
        <v>20</v>
      </c>
      <c r="G167" s="66" t="s">
        <v>21</v>
      </c>
      <c r="H167" s="7">
        <v>33.5</v>
      </c>
      <c r="I167" s="69">
        <f>H167*0.9</f>
        <v>30.150000000000002</v>
      </c>
      <c r="J167" s="29" t="s">
        <v>39</v>
      </c>
      <c r="K167" s="69">
        <f>J167*0.1</f>
        <v>8.5</v>
      </c>
      <c r="L167" s="71">
        <f>SUM(I167+K167)</f>
        <v>38.650000000000006</v>
      </c>
      <c r="M167" s="72"/>
      <c r="N167" s="73">
        <f>SUM(L167:M167)</f>
        <v>38.650000000000006</v>
      </c>
      <c r="O167" s="66" t="s">
        <v>512</v>
      </c>
      <c r="P167" s="57"/>
    </row>
    <row r="168" spans="1:16" ht="18" customHeight="1">
      <c r="A168" s="66" t="s">
        <v>515</v>
      </c>
      <c r="B168" s="66" t="s">
        <v>516</v>
      </c>
      <c r="C168" s="66" t="s">
        <v>25</v>
      </c>
      <c r="D168" s="67">
        <v>160001</v>
      </c>
      <c r="E168" s="66" t="s">
        <v>517</v>
      </c>
      <c r="F168" s="66" t="s">
        <v>20</v>
      </c>
      <c r="G168" s="66" t="s">
        <v>21</v>
      </c>
      <c r="H168" s="7">
        <v>32.5</v>
      </c>
      <c r="I168" s="69">
        <f>H168*0.9</f>
        <v>29.25</v>
      </c>
      <c r="J168" s="29" t="s">
        <v>267</v>
      </c>
      <c r="K168" s="69">
        <f>J168*0.1</f>
        <v>9.200000000000001</v>
      </c>
      <c r="L168" s="71">
        <f>SUM(I168+K168)</f>
        <v>38.45</v>
      </c>
      <c r="M168" s="72"/>
      <c r="N168" s="73">
        <f>SUM(L168:M168)</f>
        <v>38.45</v>
      </c>
      <c r="O168" s="66" t="s">
        <v>515</v>
      </c>
      <c r="P168" s="57"/>
    </row>
    <row r="169" spans="1:16" ht="18" customHeight="1">
      <c r="A169" s="66" t="s">
        <v>518</v>
      </c>
      <c r="B169" s="66" t="s">
        <v>519</v>
      </c>
      <c r="C169" s="66" t="s">
        <v>18</v>
      </c>
      <c r="D169" s="67">
        <v>160001</v>
      </c>
      <c r="E169" s="66" t="s">
        <v>520</v>
      </c>
      <c r="F169" s="66" t="s">
        <v>20</v>
      </c>
      <c r="G169" s="66" t="s">
        <v>21</v>
      </c>
      <c r="H169" s="7">
        <v>41.5</v>
      </c>
      <c r="I169" s="69">
        <f>H169*0.9</f>
        <v>37.35</v>
      </c>
      <c r="J169" s="29" t="s">
        <v>60</v>
      </c>
      <c r="K169" s="69">
        <f>J169*0.1</f>
        <v>1.1</v>
      </c>
      <c r="L169" s="71">
        <f>SUM(I169+K169)</f>
        <v>38.45</v>
      </c>
      <c r="M169" s="72"/>
      <c r="N169" s="73">
        <f>SUM(L169:M169)</f>
        <v>38.45</v>
      </c>
      <c r="O169" s="66" t="s">
        <v>518</v>
      </c>
      <c r="P169" s="57"/>
    </row>
    <row r="170" spans="1:16" ht="18" customHeight="1">
      <c r="A170" s="66" t="s">
        <v>521</v>
      </c>
      <c r="B170" s="66" t="s">
        <v>522</v>
      </c>
      <c r="C170" s="66" t="s">
        <v>25</v>
      </c>
      <c r="D170" s="67">
        <v>160001</v>
      </c>
      <c r="E170" s="66" t="s">
        <v>523</v>
      </c>
      <c r="F170" s="66" t="s">
        <v>20</v>
      </c>
      <c r="G170" s="66" t="s">
        <v>21</v>
      </c>
      <c r="H170" s="7">
        <v>33</v>
      </c>
      <c r="I170" s="69">
        <f>H170*0.9</f>
        <v>29.7</v>
      </c>
      <c r="J170" s="29" t="s">
        <v>89</v>
      </c>
      <c r="K170" s="69">
        <f>J170*0.1</f>
        <v>8.700000000000001</v>
      </c>
      <c r="L170" s="71">
        <f>SUM(I170+K170)</f>
        <v>38.4</v>
      </c>
      <c r="M170" s="72"/>
      <c r="N170" s="73">
        <f>SUM(L170:M170)</f>
        <v>38.4</v>
      </c>
      <c r="O170" s="66" t="s">
        <v>521</v>
      </c>
      <c r="P170" s="57"/>
    </row>
    <row r="171" spans="1:16" ht="18" customHeight="1">
      <c r="A171" s="66" t="s">
        <v>524</v>
      </c>
      <c r="B171" s="66" t="s">
        <v>525</v>
      </c>
      <c r="C171" s="66" t="s">
        <v>18</v>
      </c>
      <c r="D171" s="67">
        <v>160001</v>
      </c>
      <c r="E171" s="66" t="s">
        <v>526</v>
      </c>
      <c r="F171" s="66" t="s">
        <v>20</v>
      </c>
      <c r="G171" s="66" t="s">
        <v>21</v>
      </c>
      <c r="H171" s="7">
        <v>42.5</v>
      </c>
      <c r="I171" s="69">
        <f>H171*0.9</f>
        <v>38.25</v>
      </c>
      <c r="J171" s="29" t="s">
        <v>161</v>
      </c>
      <c r="K171" s="69">
        <f>J171*0.1</f>
        <v>0</v>
      </c>
      <c r="L171" s="71">
        <f>SUM(I171+K171)</f>
        <v>38.25</v>
      </c>
      <c r="M171" s="72"/>
      <c r="N171" s="73">
        <f>SUM(L171:M171)</f>
        <v>38.25</v>
      </c>
      <c r="O171" s="66" t="s">
        <v>524</v>
      </c>
      <c r="P171" s="57"/>
    </row>
    <row r="172" spans="1:16" ht="18" customHeight="1">
      <c r="A172" s="66" t="s">
        <v>527</v>
      </c>
      <c r="B172" s="66" t="s">
        <v>528</v>
      </c>
      <c r="C172" s="66" t="s">
        <v>18</v>
      </c>
      <c r="D172" s="67">
        <v>160001</v>
      </c>
      <c r="E172" s="66" t="s">
        <v>529</v>
      </c>
      <c r="F172" s="66" t="s">
        <v>20</v>
      </c>
      <c r="G172" s="66" t="s">
        <v>160</v>
      </c>
      <c r="H172" s="7">
        <v>42.5</v>
      </c>
      <c r="I172" s="69">
        <f>H172*0.9</f>
        <v>38.25</v>
      </c>
      <c r="J172" s="77" t="s">
        <v>161</v>
      </c>
      <c r="K172" s="69">
        <f>J172*0.1</f>
        <v>0</v>
      </c>
      <c r="L172" s="71">
        <f>SUM(I172+K172)</f>
        <v>38.25</v>
      </c>
      <c r="M172" s="72"/>
      <c r="N172" s="73">
        <f>SUM(L172:M172)</f>
        <v>38.25</v>
      </c>
      <c r="O172" s="66" t="s">
        <v>527</v>
      </c>
      <c r="P172" s="57"/>
    </row>
    <row r="173" spans="1:16" ht="18" customHeight="1">
      <c r="A173" s="66" t="s">
        <v>530</v>
      </c>
      <c r="B173" s="66" t="s">
        <v>531</v>
      </c>
      <c r="C173" s="66" t="s">
        <v>18</v>
      </c>
      <c r="D173" s="67">
        <v>160001</v>
      </c>
      <c r="E173" s="66" t="s">
        <v>532</v>
      </c>
      <c r="F173" s="66" t="s">
        <v>20</v>
      </c>
      <c r="G173" s="66" t="s">
        <v>21</v>
      </c>
      <c r="H173" s="7">
        <v>34</v>
      </c>
      <c r="I173" s="69">
        <f>H173*0.9</f>
        <v>30.6</v>
      </c>
      <c r="J173" s="29" t="s">
        <v>262</v>
      </c>
      <c r="K173" s="69">
        <f>J173*0.1</f>
        <v>7.5</v>
      </c>
      <c r="L173" s="71">
        <f>SUM(I173+K173)</f>
        <v>38.1</v>
      </c>
      <c r="M173" s="72"/>
      <c r="N173" s="73">
        <f>SUM(L173:M173)</f>
        <v>38.1</v>
      </c>
      <c r="O173" s="66" t="s">
        <v>530</v>
      </c>
      <c r="P173" s="57"/>
    </row>
    <row r="174" spans="1:16" ht="18" customHeight="1">
      <c r="A174" s="66" t="s">
        <v>533</v>
      </c>
      <c r="B174" s="66" t="s">
        <v>534</v>
      </c>
      <c r="C174" s="66" t="s">
        <v>25</v>
      </c>
      <c r="D174" s="67">
        <v>160001</v>
      </c>
      <c r="E174" s="66" t="s">
        <v>535</v>
      </c>
      <c r="F174" s="66" t="s">
        <v>20</v>
      </c>
      <c r="G174" s="66" t="s">
        <v>21</v>
      </c>
      <c r="H174" s="7">
        <v>32</v>
      </c>
      <c r="I174" s="69">
        <f>H174*0.9</f>
        <v>28.8</v>
      </c>
      <c r="J174" s="29" t="s">
        <v>247</v>
      </c>
      <c r="K174" s="69">
        <f>J174*0.1</f>
        <v>8.200000000000001</v>
      </c>
      <c r="L174" s="71">
        <f>SUM(I174+K174)</f>
        <v>37</v>
      </c>
      <c r="M174" s="72">
        <v>1</v>
      </c>
      <c r="N174" s="73">
        <f>SUM(L174:M174)</f>
        <v>38</v>
      </c>
      <c r="O174" s="66" t="s">
        <v>533</v>
      </c>
      <c r="P174" s="57"/>
    </row>
    <row r="175" spans="1:16" ht="18" customHeight="1">
      <c r="A175" s="66" t="s">
        <v>536</v>
      </c>
      <c r="B175" s="66" t="s">
        <v>537</v>
      </c>
      <c r="C175" s="66" t="s">
        <v>18</v>
      </c>
      <c r="D175" s="67">
        <v>160001</v>
      </c>
      <c r="E175" s="66" t="s">
        <v>538</v>
      </c>
      <c r="F175" s="66" t="s">
        <v>20</v>
      </c>
      <c r="G175" s="66" t="s">
        <v>21</v>
      </c>
      <c r="H175" s="7">
        <v>40</v>
      </c>
      <c r="I175" s="69">
        <f>H175*0.9</f>
        <v>36</v>
      </c>
      <c r="J175" s="29" t="s">
        <v>93</v>
      </c>
      <c r="K175" s="69">
        <f>J175*0.1</f>
        <v>2</v>
      </c>
      <c r="L175" s="71">
        <f>SUM(I175+K175)</f>
        <v>38</v>
      </c>
      <c r="M175" s="72"/>
      <c r="N175" s="73">
        <f>SUM(L175:M175)</f>
        <v>38</v>
      </c>
      <c r="O175" s="66" t="s">
        <v>536</v>
      </c>
      <c r="P175" s="57"/>
    </row>
    <row r="176" spans="1:16" ht="18" customHeight="1">
      <c r="A176" s="66" t="s">
        <v>539</v>
      </c>
      <c r="B176" s="66" t="s">
        <v>540</v>
      </c>
      <c r="C176" s="66" t="s">
        <v>25</v>
      </c>
      <c r="D176" s="67">
        <v>160001</v>
      </c>
      <c r="E176" s="66" t="s">
        <v>541</v>
      </c>
      <c r="F176" s="66" t="s">
        <v>20</v>
      </c>
      <c r="G176" s="66" t="s">
        <v>160</v>
      </c>
      <c r="H176" s="7">
        <v>42</v>
      </c>
      <c r="I176" s="69">
        <f>H176*0.9</f>
        <v>37.800000000000004</v>
      </c>
      <c r="J176" s="77" t="s">
        <v>161</v>
      </c>
      <c r="K176" s="69">
        <f>J176*0.1</f>
        <v>0</v>
      </c>
      <c r="L176" s="71">
        <f>SUM(I176+K176)</f>
        <v>37.800000000000004</v>
      </c>
      <c r="M176" s="72"/>
      <c r="N176" s="73">
        <f>SUM(L176:M176)</f>
        <v>37.800000000000004</v>
      </c>
      <c r="O176" s="66" t="s">
        <v>539</v>
      </c>
      <c r="P176" s="57"/>
    </row>
    <row r="177" spans="1:16" ht="18" customHeight="1">
      <c r="A177" s="66" t="s">
        <v>542</v>
      </c>
      <c r="B177" s="66" t="s">
        <v>543</v>
      </c>
      <c r="C177" s="66" t="s">
        <v>18</v>
      </c>
      <c r="D177" s="67">
        <v>160001</v>
      </c>
      <c r="E177" s="66" t="s">
        <v>544</v>
      </c>
      <c r="F177" s="66" t="s">
        <v>20</v>
      </c>
      <c r="G177" s="66" t="s">
        <v>21</v>
      </c>
      <c r="H177" s="7">
        <v>39.5</v>
      </c>
      <c r="I177" s="69">
        <f>H177*0.9</f>
        <v>35.550000000000004</v>
      </c>
      <c r="J177" s="29" t="s">
        <v>96</v>
      </c>
      <c r="K177" s="69">
        <f>J177*0.1</f>
        <v>2.1</v>
      </c>
      <c r="L177" s="71">
        <f>SUM(I177+K177)</f>
        <v>37.650000000000006</v>
      </c>
      <c r="M177" s="72"/>
      <c r="N177" s="73">
        <f>SUM(L177:M177)</f>
        <v>37.650000000000006</v>
      </c>
      <c r="O177" s="66" t="s">
        <v>542</v>
      </c>
      <c r="P177" s="57"/>
    </row>
    <row r="178" spans="1:16" ht="18" customHeight="1">
      <c r="A178" s="66" t="s">
        <v>545</v>
      </c>
      <c r="B178" s="66" t="s">
        <v>546</v>
      </c>
      <c r="C178" s="66" t="s">
        <v>18</v>
      </c>
      <c r="D178" s="67">
        <v>160001</v>
      </c>
      <c r="E178" s="66" t="s">
        <v>547</v>
      </c>
      <c r="F178" s="66" t="s">
        <v>20</v>
      </c>
      <c r="G178" s="66" t="s">
        <v>21</v>
      </c>
      <c r="H178" s="7">
        <v>35</v>
      </c>
      <c r="I178" s="69">
        <f>H178*0.9</f>
        <v>31.5</v>
      </c>
      <c r="J178" s="29" t="s">
        <v>226</v>
      </c>
      <c r="K178" s="69">
        <f>J178*0.1</f>
        <v>6.1000000000000005</v>
      </c>
      <c r="L178" s="71">
        <f>SUM(I178+K178)</f>
        <v>37.6</v>
      </c>
      <c r="M178" s="72"/>
      <c r="N178" s="73">
        <f>SUM(L178:M178)</f>
        <v>37.6</v>
      </c>
      <c r="O178" s="66" t="s">
        <v>545</v>
      </c>
      <c r="P178" s="57"/>
    </row>
    <row r="179" spans="1:16" ht="18" customHeight="1">
      <c r="A179" s="66" t="s">
        <v>548</v>
      </c>
      <c r="B179" s="66" t="s">
        <v>549</v>
      </c>
      <c r="C179" s="66" t="s">
        <v>25</v>
      </c>
      <c r="D179" s="67">
        <v>160001</v>
      </c>
      <c r="E179" s="66" t="s">
        <v>550</v>
      </c>
      <c r="F179" s="66" t="s">
        <v>20</v>
      </c>
      <c r="G179" s="66" t="s">
        <v>21</v>
      </c>
      <c r="H179" s="7">
        <v>33</v>
      </c>
      <c r="I179" s="69">
        <f>H179*0.9</f>
        <v>29.7</v>
      </c>
      <c r="J179" s="29" t="s">
        <v>31</v>
      </c>
      <c r="K179" s="69">
        <f>J179*0.1</f>
        <v>7.9</v>
      </c>
      <c r="L179" s="71">
        <f>SUM(I179+K179)</f>
        <v>37.6</v>
      </c>
      <c r="M179" s="72"/>
      <c r="N179" s="73">
        <f>SUM(L179:M179)</f>
        <v>37.6</v>
      </c>
      <c r="O179" s="66" t="s">
        <v>548</v>
      </c>
      <c r="P179" s="57"/>
    </row>
    <row r="180" spans="1:16" ht="18" customHeight="1">
      <c r="A180" s="66" t="s">
        <v>551</v>
      </c>
      <c r="B180" s="66" t="s">
        <v>552</v>
      </c>
      <c r="C180" s="66" t="s">
        <v>18</v>
      </c>
      <c r="D180" s="67">
        <v>160001</v>
      </c>
      <c r="E180" s="66" t="s">
        <v>553</v>
      </c>
      <c r="F180" s="66" t="s">
        <v>20</v>
      </c>
      <c r="G180" s="66" t="s">
        <v>21</v>
      </c>
      <c r="H180" s="7">
        <v>39</v>
      </c>
      <c r="I180" s="69">
        <f>H180*0.9</f>
        <v>35.1</v>
      </c>
      <c r="J180" s="29" t="s">
        <v>72</v>
      </c>
      <c r="K180" s="69">
        <f>J180*0.1</f>
        <v>1.4000000000000001</v>
      </c>
      <c r="L180" s="71">
        <f>SUM(I180+K180)</f>
        <v>36.5</v>
      </c>
      <c r="M180" s="72">
        <v>1</v>
      </c>
      <c r="N180" s="73">
        <f>SUM(L180:M180)</f>
        <v>37.5</v>
      </c>
      <c r="O180" s="66" t="s">
        <v>551</v>
      </c>
      <c r="P180" s="57"/>
    </row>
    <row r="181" spans="1:16" ht="18" customHeight="1">
      <c r="A181" s="66" t="s">
        <v>554</v>
      </c>
      <c r="B181" s="66" t="s">
        <v>555</v>
      </c>
      <c r="C181" s="66" t="s">
        <v>25</v>
      </c>
      <c r="D181" s="67">
        <v>160001</v>
      </c>
      <c r="E181" s="66" t="s">
        <v>556</v>
      </c>
      <c r="F181" s="66" t="s">
        <v>20</v>
      </c>
      <c r="G181" s="66" t="s">
        <v>21</v>
      </c>
      <c r="H181" s="7">
        <v>40.5</v>
      </c>
      <c r="I181" s="69">
        <f>H181*0.9</f>
        <v>36.45</v>
      </c>
      <c r="J181" s="29" t="s">
        <v>56</v>
      </c>
      <c r="K181" s="69">
        <f>J181*0.1</f>
        <v>1</v>
      </c>
      <c r="L181" s="71">
        <f>SUM(I181+K181)</f>
        <v>37.45</v>
      </c>
      <c r="M181" s="72"/>
      <c r="N181" s="73">
        <f>SUM(L181:M181)</f>
        <v>37.45</v>
      </c>
      <c r="O181" s="66" t="s">
        <v>554</v>
      </c>
      <c r="P181" s="57"/>
    </row>
    <row r="182" spans="1:16" ht="18" customHeight="1">
      <c r="A182" s="66" t="s">
        <v>557</v>
      </c>
      <c r="B182" s="66" t="s">
        <v>558</v>
      </c>
      <c r="C182" s="66" t="s">
        <v>18</v>
      </c>
      <c r="D182" s="67">
        <v>160001</v>
      </c>
      <c r="E182" s="66" t="s">
        <v>559</v>
      </c>
      <c r="F182" s="66" t="s">
        <v>20</v>
      </c>
      <c r="G182" s="66" t="s">
        <v>160</v>
      </c>
      <c r="H182" s="7">
        <v>41.5</v>
      </c>
      <c r="I182" s="69">
        <f>H182*0.9</f>
        <v>37.35</v>
      </c>
      <c r="J182" s="77" t="s">
        <v>161</v>
      </c>
      <c r="K182" s="69">
        <f>J182*0.1</f>
        <v>0</v>
      </c>
      <c r="L182" s="71">
        <f>SUM(I182+K182)</f>
        <v>37.35</v>
      </c>
      <c r="M182" s="72"/>
      <c r="N182" s="73">
        <f>SUM(L182:M182)</f>
        <v>37.35</v>
      </c>
      <c r="O182" s="66" t="s">
        <v>557</v>
      </c>
      <c r="P182" s="57"/>
    </row>
    <row r="183" spans="1:16" ht="18" customHeight="1">
      <c r="A183" s="66" t="s">
        <v>560</v>
      </c>
      <c r="B183" s="66" t="s">
        <v>561</v>
      </c>
      <c r="C183" s="66" t="s">
        <v>25</v>
      </c>
      <c r="D183" s="67">
        <v>160001</v>
      </c>
      <c r="E183" s="66" t="s">
        <v>562</v>
      </c>
      <c r="F183" s="66" t="s">
        <v>20</v>
      </c>
      <c r="G183" s="66" t="s">
        <v>21</v>
      </c>
      <c r="H183" s="7">
        <v>39.5</v>
      </c>
      <c r="I183" s="69">
        <f>H183*0.9</f>
        <v>35.550000000000004</v>
      </c>
      <c r="J183" s="29" t="s">
        <v>79</v>
      </c>
      <c r="K183" s="69">
        <f>J183*0.1</f>
        <v>1.6</v>
      </c>
      <c r="L183" s="71">
        <f>SUM(I183+K183)</f>
        <v>37.150000000000006</v>
      </c>
      <c r="M183" s="72"/>
      <c r="N183" s="73">
        <f>SUM(L183:M183)</f>
        <v>37.150000000000006</v>
      </c>
      <c r="O183" s="66" t="s">
        <v>560</v>
      </c>
      <c r="P183" s="57"/>
    </row>
    <row r="184" spans="1:16" ht="18" customHeight="1">
      <c r="A184" s="66" t="s">
        <v>563</v>
      </c>
      <c r="B184" s="66" t="s">
        <v>564</v>
      </c>
      <c r="C184" s="66" t="s">
        <v>18</v>
      </c>
      <c r="D184" s="67">
        <v>160001</v>
      </c>
      <c r="E184" s="66" t="s">
        <v>565</v>
      </c>
      <c r="F184" s="66" t="s">
        <v>20</v>
      </c>
      <c r="G184" s="66" t="s">
        <v>21</v>
      </c>
      <c r="H184" s="7">
        <v>39</v>
      </c>
      <c r="I184" s="69">
        <f>H184*0.9</f>
        <v>35.1</v>
      </c>
      <c r="J184" s="29" t="s">
        <v>93</v>
      </c>
      <c r="K184" s="69">
        <f>J184*0.1</f>
        <v>2</v>
      </c>
      <c r="L184" s="71">
        <f>SUM(I184+K184)</f>
        <v>37.1</v>
      </c>
      <c r="M184" s="72"/>
      <c r="N184" s="73">
        <f>SUM(L184:M184)</f>
        <v>37.1</v>
      </c>
      <c r="O184" s="66" t="s">
        <v>563</v>
      </c>
      <c r="P184" s="57"/>
    </row>
    <row r="185" spans="1:16" ht="18" customHeight="1">
      <c r="A185" s="66" t="s">
        <v>566</v>
      </c>
      <c r="B185" s="66" t="s">
        <v>567</v>
      </c>
      <c r="C185" s="66" t="s">
        <v>25</v>
      </c>
      <c r="D185" s="67">
        <v>160001</v>
      </c>
      <c r="E185" s="66" t="s">
        <v>568</v>
      </c>
      <c r="F185" s="66" t="s">
        <v>20</v>
      </c>
      <c r="G185" s="66" t="s">
        <v>160</v>
      </c>
      <c r="H185" s="7">
        <v>41</v>
      </c>
      <c r="I185" s="69">
        <f>H185*0.9</f>
        <v>36.9</v>
      </c>
      <c r="J185" s="77" t="s">
        <v>161</v>
      </c>
      <c r="K185" s="69">
        <f>J185*0.1</f>
        <v>0</v>
      </c>
      <c r="L185" s="71">
        <f>SUM(I185+K185)</f>
        <v>36.9</v>
      </c>
      <c r="M185" s="72"/>
      <c r="N185" s="73">
        <f>SUM(L185:M185)</f>
        <v>36.9</v>
      </c>
      <c r="O185" s="66" t="s">
        <v>566</v>
      </c>
      <c r="P185" s="57"/>
    </row>
    <row r="186" spans="1:16" ht="18" customHeight="1">
      <c r="A186" s="66" t="s">
        <v>569</v>
      </c>
      <c r="B186" s="66" t="s">
        <v>570</v>
      </c>
      <c r="C186" s="66" t="s">
        <v>25</v>
      </c>
      <c r="D186" s="67">
        <v>160001</v>
      </c>
      <c r="E186" s="66" t="s">
        <v>571</v>
      </c>
      <c r="F186" s="66" t="s">
        <v>20</v>
      </c>
      <c r="G186" s="66" t="s">
        <v>160</v>
      </c>
      <c r="H186" s="7">
        <v>40.5</v>
      </c>
      <c r="I186" s="69">
        <f>H186*0.9</f>
        <v>36.45</v>
      </c>
      <c r="J186" s="77" t="s">
        <v>161</v>
      </c>
      <c r="K186" s="69">
        <f>J186*0.1</f>
        <v>0</v>
      </c>
      <c r="L186" s="71">
        <f>SUM(I186+K186)</f>
        <v>36.45</v>
      </c>
      <c r="M186" s="72"/>
      <c r="N186" s="73">
        <f>SUM(L186:M186)</f>
        <v>36.45</v>
      </c>
      <c r="O186" s="66" t="s">
        <v>569</v>
      </c>
      <c r="P186" s="57"/>
    </row>
    <row r="187" spans="1:16" ht="18" customHeight="1">
      <c r="A187" s="66" t="s">
        <v>572</v>
      </c>
      <c r="B187" s="66" t="s">
        <v>573</v>
      </c>
      <c r="C187" s="66" t="s">
        <v>25</v>
      </c>
      <c r="D187" s="67">
        <v>160001</v>
      </c>
      <c r="E187" s="66" t="s">
        <v>574</v>
      </c>
      <c r="F187" s="66" t="s">
        <v>20</v>
      </c>
      <c r="G187" s="66" t="s">
        <v>160</v>
      </c>
      <c r="H187" s="7">
        <v>40.5</v>
      </c>
      <c r="I187" s="69">
        <f>H187*0.9</f>
        <v>36.45</v>
      </c>
      <c r="J187" s="77" t="s">
        <v>161</v>
      </c>
      <c r="K187" s="69">
        <f>J187*0.1</f>
        <v>0</v>
      </c>
      <c r="L187" s="71">
        <f>SUM(I187+K187)</f>
        <v>36.45</v>
      </c>
      <c r="M187" s="72"/>
      <c r="N187" s="73">
        <f>SUM(L187:M187)</f>
        <v>36.45</v>
      </c>
      <c r="O187" s="66" t="s">
        <v>572</v>
      </c>
      <c r="P187" s="57"/>
    </row>
    <row r="188" spans="1:16" ht="18" customHeight="1">
      <c r="A188" s="66" t="s">
        <v>575</v>
      </c>
      <c r="B188" s="66" t="s">
        <v>576</v>
      </c>
      <c r="C188" s="66" t="s">
        <v>25</v>
      </c>
      <c r="D188" s="67">
        <v>160001</v>
      </c>
      <c r="E188" s="66" t="s">
        <v>577</v>
      </c>
      <c r="F188" s="66" t="s">
        <v>20</v>
      </c>
      <c r="G188" s="66" t="s">
        <v>21</v>
      </c>
      <c r="H188" s="7">
        <v>34.5</v>
      </c>
      <c r="I188" s="69">
        <f>H188*0.9</f>
        <v>31.05</v>
      </c>
      <c r="J188" s="29" t="s">
        <v>78</v>
      </c>
      <c r="K188" s="69">
        <f>J188*0.1</f>
        <v>3.8000000000000003</v>
      </c>
      <c r="L188" s="71">
        <f>SUM(I188+K188)</f>
        <v>34.85</v>
      </c>
      <c r="M188" s="72">
        <v>1</v>
      </c>
      <c r="N188" s="73">
        <f>SUM(L188:M188)</f>
        <v>35.85</v>
      </c>
      <c r="O188" s="66" t="s">
        <v>575</v>
      </c>
      <c r="P188" s="57"/>
    </row>
    <row r="189" spans="1:16" ht="18" customHeight="1">
      <c r="A189" s="66" t="s">
        <v>578</v>
      </c>
      <c r="B189" s="66" t="s">
        <v>579</v>
      </c>
      <c r="C189" s="66" t="s">
        <v>18</v>
      </c>
      <c r="D189" s="67">
        <v>160001</v>
      </c>
      <c r="E189" s="66" t="s">
        <v>580</v>
      </c>
      <c r="F189" s="66" t="s">
        <v>20</v>
      </c>
      <c r="G189" s="66" t="s">
        <v>21</v>
      </c>
      <c r="H189" s="7">
        <v>30.5</v>
      </c>
      <c r="I189" s="69">
        <f>H189*0.9</f>
        <v>27.45</v>
      </c>
      <c r="J189" s="29" t="s">
        <v>22</v>
      </c>
      <c r="K189" s="69">
        <f>J189*0.1</f>
        <v>8.3</v>
      </c>
      <c r="L189" s="71">
        <f>SUM(I189+K189)</f>
        <v>35.75</v>
      </c>
      <c r="M189" s="72"/>
      <c r="N189" s="73">
        <f>SUM(L189:M189)</f>
        <v>35.75</v>
      </c>
      <c r="O189" s="66" t="s">
        <v>578</v>
      </c>
      <c r="P189" s="57"/>
    </row>
    <row r="190" spans="1:16" ht="18" customHeight="1">
      <c r="A190" s="66" t="s">
        <v>581</v>
      </c>
      <c r="B190" s="66" t="s">
        <v>582</v>
      </c>
      <c r="C190" s="66" t="s">
        <v>18</v>
      </c>
      <c r="D190" s="67">
        <v>160001</v>
      </c>
      <c r="E190" s="66" t="s">
        <v>583</v>
      </c>
      <c r="F190" s="66" t="s">
        <v>20</v>
      </c>
      <c r="G190" s="66" t="s">
        <v>21</v>
      </c>
      <c r="H190" s="7">
        <v>38.5</v>
      </c>
      <c r="I190" s="69">
        <f>H190*0.9</f>
        <v>34.65</v>
      </c>
      <c r="J190" s="29" t="s">
        <v>56</v>
      </c>
      <c r="K190" s="69">
        <f>J190*0.1</f>
        <v>1</v>
      </c>
      <c r="L190" s="71">
        <f>SUM(I190+K190)</f>
        <v>35.65</v>
      </c>
      <c r="M190" s="72"/>
      <c r="N190" s="73">
        <f>SUM(L190:M190)</f>
        <v>35.65</v>
      </c>
      <c r="O190" s="66" t="s">
        <v>581</v>
      </c>
      <c r="P190" s="57"/>
    </row>
    <row r="191" spans="1:16" ht="18" customHeight="1">
      <c r="A191" s="66" t="s">
        <v>584</v>
      </c>
      <c r="B191" s="66" t="s">
        <v>585</v>
      </c>
      <c r="C191" s="66" t="s">
        <v>18</v>
      </c>
      <c r="D191" s="67">
        <v>160001</v>
      </c>
      <c r="E191" s="66" t="s">
        <v>586</v>
      </c>
      <c r="F191" s="66" t="s">
        <v>20</v>
      </c>
      <c r="G191" s="66" t="s">
        <v>160</v>
      </c>
      <c r="H191" s="7">
        <v>39.5</v>
      </c>
      <c r="I191" s="69">
        <f>H191*0.9</f>
        <v>35.550000000000004</v>
      </c>
      <c r="J191" s="77" t="s">
        <v>161</v>
      </c>
      <c r="K191" s="69">
        <f>J191*0.1</f>
        <v>0</v>
      </c>
      <c r="L191" s="71">
        <f>SUM(I191+K191)</f>
        <v>35.550000000000004</v>
      </c>
      <c r="M191" s="72"/>
      <c r="N191" s="73">
        <f>SUM(L191:M191)</f>
        <v>35.550000000000004</v>
      </c>
      <c r="O191" s="66" t="s">
        <v>584</v>
      </c>
      <c r="P191" s="57"/>
    </row>
    <row r="192" spans="1:16" ht="18" customHeight="1">
      <c r="A192" s="66" t="s">
        <v>587</v>
      </c>
      <c r="B192" s="66" t="s">
        <v>588</v>
      </c>
      <c r="C192" s="66" t="s">
        <v>18</v>
      </c>
      <c r="D192" s="67">
        <v>160001</v>
      </c>
      <c r="E192" s="66" t="s">
        <v>589</v>
      </c>
      <c r="F192" s="66" t="s">
        <v>20</v>
      </c>
      <c r="G192" s="66" t="s">
        <v>21</v>
      </c>
      <c r="H192" s="7">
        <v>37</v>
      </c>
      <c r="I192" s="69">
        <f>H192*0.9</f>
        <v>33.300000000000004</v>
      </c>
      <c r="J192" s="29" t="s">
        <v>96</v>
      </c>
      <c r="K192" s="69">
        <f>J192*0.1</f>
        <v>2.1</v>
      </c>
      <c r="L192" s="71">
        <f>SUM(I192+K192)</f>
        <v>35.400000000000006</v>
      </c>
      <c r="M192" s="72"/>
      <c r="N192" s="73">
        <f>SUM(L192:M192)</f>
        <v>35.400000000000006</v>
      </c>
      <c r="O192" s="66" t="s">
        <v>587</v>
      </c>
      <c r="P192" s="57"/>
    </row>
    <row r="193" spans="1:16" ht="18" customHeight="1">
      <c r="A193" s="66" t="s">
        <v>590</v>
      </c>
      <c r="B193" s="66" t="s">
        <v>591</v>
      </c>
      <c r="C193" s="66" t="s">
        <v>25</v>
      </c>
      <c r="D193" s="67">
        <v>160001</v>
      </c>
      <c r="E193" s="66" t="s">
        <v>592</v>
      </c>
      <c r="F193" s="66" t="s">
        <v>20</v>
      </c>
      <c r="G193" s="66" t="s">
        <v>21</v>
      </c>
      <c r="H193" s="7">
        <v>37.5</v>
      </c>
      <c r="I193" s="69">
        <f>H193*0.9</f>
        <v>33.75</v>
      </c>
      <c r="J193" s="29" t="s">
        <v>75</v>
      </c>
      <c r="K193" s="69">
        <f>J193*0.1</f>
        <v>1.5</v>
      </c>
      <c r="L193" s="71">
        <f>SUM(I193+K193)</f>
        <v>35.25</v>
      </c>
      <c r="M193" s="72"/>
      <c r="N193" s="73">
        <f>SUM(L193:M193)</f>
        <v>35.25</v>
      </c>
      <c r="O193" s="66" t="s">
        <v>590</v>
      </c>
      <c r="P193" s="57"/>
    </row>
    <row r="194" spans="1:16" ht="18" customHeight="1">
      <c r="A194" s="66" t="s">
        <v>593</v>
      </c>
      <c r="B194" s="66" t="s">
        <v>594</v>
      </c>
      <c r="C194" s="66" t="s">
        <v>25</v>
      </c>
      <c r="D194" s="67">
        <v>160001</v>
      </c>
      <c r="E194" s="66" t="s">
        <v>595</v>
      </c>
      <c r="F194" s="66" t="s">
        <v>20</v>
      </c>
      <c r="G194" s="66" t="s">
        <v>21</v>
      </c>
      <c r="H194" s="7">
        <v>35</v>
      </c>
      <c r="I194" s="69">
        <f>H194*0.9</f>
        <v>31.5</v>
      </c>
      <c r="J194" s="29" t="s">
        <v>150</v>
      </c>
      <c r="K194" s="69">
        <f>J194*0.1</f>
        <v>3.7</v>
      </c>
      <c r="L194" s="71">
        <f>SUM(I194+K194)</f>
        <v>35.2</v>
      </c>
      <c r="M194" s="72"/>
      <c r="N194" s="73">
        <f>SUM(L194:M194)</f>
        <v>35.2</v>
      </c>
      <c r="O194" s="66" t="s">
        <v>593</v>
      </c>
      <c r="P194" s="57"/>
    </row>
    <row r="195" spans="1:16" ht="18" customHeight="1">
      <c r="A195" s="66" t="s">
        <v>596</v>
      </c>
      <c r="B195" s="66" t="s">
        <v>597</v>
      </c>
      <c r="C195" s="66" t="s">
        <v>18</v>
      </c>
      <c r="D195" s="67">
        <v>160001</v>
      </c>
      <c r="E195" s="66" t="s">
        <v>598</v>
      </c>
      <c r="F195" s="66" t="s">
        <v>20</v>
      </c>
      <c r="G195" s="66" t="s">
        <v>21</v>
      </c>
      <c r="H195" s="7">
        <v>37</v>
      </c>
      <c r="I195" s="69">
        <f>H195*0.9</f>
        <v>33.300000000000004</v>
      </c>
      <c r="J195" s="80" t="s">
        <v>90</v>
      </c>
      <c r="K195" s="69">
        <f>J195*0.1</f>
        <v>1.9000000000000001</v>
      </c>
      <c r="L195" s="71">
        <f>SUM(I195+K195)</f>
        <v>35.2</v>
      </c>
      <c r="M195" s="72"/>
      <c r="N195" s="73">
        <f>SUM(L195:M195)</f>
        <v>35.2</v>
      </c>
      <c r="O195" s="66" t="s">
        <v>596</v>
      </c>
      <c r="P195" s="57"/>
    </row>
    <row r="196" spans="1:16" ht="18" customHeight="1">
      <c r="A196" s="66" t="s">
        <v>599</v>
      </c>
      <c r="B196" s="66" t="s">
        <v>600</v>
      </c>
      <c r="C196" s="66" t="s">
        <v>25</v>
      </c>
      <c r="D196" s="67">
        <v>160001</v>
      </c>
      <c r="E196" s="66" t="s">
        <v>601</v>
      </c>
      <c r="F196" s="66" t="s">
        <v>20</v>
      </c>
      <c r="G196" s="66" t="s">
        <v>21</v>
      </c>
      <c r="H196" s="7">
        <v>38</v>
      </c>
      <c r="I196" s="69">
        <f>H196*0.9</f>
        <v>34.2</v>
      </c>
      <c r="J196" s="80" t="s">
        <v>52</v>
      </c>
      <c r="K196" s="69">
        <f>J196*0.1</f>
        <v>0.9</v>
      </c>
      <c r="L196" s="71">
        <f>SUM(I196+K196)</f>
        <v>35.1</v>
      </c>
      <c r="M196" s="72"/>
      <c r="N196" s="73">
        <f>SUM(L196:M196)</f>
        <v>35.1</v>
      </c>
      <c r="O196" s="66" t="s">
        <v>599</v>
      </c>
      <c r="P196" s="57"/>
    </row>
    <row r="197" spans="1:16" ht="18" customHeight="1">
      <c r="A197" s="66" t="s">
        <v>602</v>
      </c>
      <c r="B197" s="66" t="s">
        <v>603</v>
      </c>
      <c r="C197" s="66" t="s">
        <v>25</v>
      </c>
      <c r="D197" s="67">
        <v>160001</v>
      </c>
      <c r="E197" s="66" t="s">
        <v>604</v>
      </c>
      <c r="F197" s="66" t="s">
        <v>20</v>
      </c>
      <c r="G197" s="66" t="s">
        <v>21</v>
      </c>
      <c r="H197" s="7">
        <v>37.5</v>
      </c>
      <c r="I197" s="69">
        <f>H197*0.9</f>
        <v>33.75</v>
      </c>
      <c r="J197" s="80" t="s">
        <v>60</v>
      </c>
      <c r="K197" s="69">
        <f>J197*0.1</f>
        <v>1.1</v>
      </c>
      <c r="L197" s="71">
        <f>SUM(I197+K197)</f>
        <v>34.85</v>
      </c>
      <c r="M197" s="72"/>
      <c r="N197" s="73">
        <f>SUM(L197:M197)</f>
        <v>34.85</v>
      </c>
      <c r="O197" s="66" t="s">
        <v>602</v>
      </c>
      <c r="P197" s="57"/>
    </row>
    <row r="198" spans="1:16" ht="18" customHeight="1">
      <c r="A198" s="66" t="s">
        <v>605</v>
      </c>
      <c r="B198" s="66" t="s">
        <v>606</v>
      </c>
      <c r="C198" s="66" t="s">
        <v>18</v>
      </c>
      <c r="D198" s="67">
        <v>160001</v>
      </c>
      <c r="E198" s="66" t="s">
        <v>607</v>
      </c>
      <c r="F198" s="66" t="s">
        <v>20</v>
      </c>
      <c r="G198" s="66" t="s">
        <v>21</v>
      </c>
      <c r="H198" s="7">
        <v>37.5</v>
      </c>
      <c r="I198" s="69">
        <f>H198*0.9</f>
        <v>33.75</v>
      </c>
      <c r="J198" s="80" t="s">
        <v>52</v>
      </c>
      <c r="K198" s="69">
        <f>J198*0.1</f>
        <v>0.9</v>
      </c>
      <c r="L198" s="71">
        <f>SUM(I198+K198)</f>
        <v>34.65</v>
      </c>
      <c r="M198" s="72"/>
      <c r="N198" s="73">
        <f>SUM(L198:M198)</f>
        <v>34.65</v>
      </c>
      <c r="O198" s="66" t="s">
        <v>605</v>
      </c>
      <c r="P198" s="57"/>
    </row>
    <row r="199" spans="1:16" ht="18" customHeight="1">
      <c r="A199" s="66" t="s">
        <v>608</v>
      </c>
      <c r="B199" s="66" t="s">
        <v>609</v>
      </c>
      <c r="C199" s="66" t="s">
        <v>18</v>
      </c>
      <c r="D199" s="67">
        <v>160001</v>
      </c>
      <c r="E199" s="66" t="s">
        <v>610</v>
      </c>
      <c r="F199" s="66" t="s">
        <v>20</v>
      </c>
      <c r="G199" s="66" t="s">
        <v>160</v>
      </c>
      <c r="H199" s="7">
        <v>38.5</v>
      </c>
      <c r="I199" s="69">
        <f>H199*0.9</f>
        <v>34.65</v>
      </c>
      <c r="J199" s="81" t="s">
        <v>161</v>
      </c>
      <c r="K199" s="69">
        <f>J199*0.1</f>
        <v>0</v>
      </c>
      <c r="L199" s="71">
        <f>SUM(I199+K199)</f>
        <v>34.65</v>
      </c>
      <c r="M199" s="72"/>
      <c r="N199" s="73">
        <f>SUM(L199:M199)</f>
        <v>34.65</v>
      </c>
      <c r="O199" s="66" t="s">
        <v>608</v>
      </c>
      <c r="P199" s="57"/>
    </row>
    <row r="200" spans="1:16" ht="18" customHeight="1">
      <c r="A200" s="66" t="s">
        <v>611</v>
      </c>
      <c r="B200" s="66" t="s">
        <v>612</v>
      </c>
      <c r="C200" s="66" t="s">
        <v>18</v>
      </c>
      <c r="D200" s="67">
        <v>160001</v>
      </c>
      <c r="E200" s="66" t="s">
        <v>613</v>
      </c>
      <c r="F200" s="66" t="s">
        <v>20</v>
      </c>
      <c r="G200" s="66" t="s">
        <v>160</v>
      </c>
      <c r="H200" s="7">
        <v>38.5</v>
      </c>
      <c r="I200" s="69">
        <f>H200*0.9</f>
        <v>34.65</v>
      </c>
      <c r="J200" s="81" t="s">
        <v>161</v>
      </c>
      <c r="K200" s="69">
        <f>J200*0.1</f>
        <v>0</v>
      </c>
      <c r="L200" s="71">
        <f>SUM(I200+K200)</f>
        <v>34.65</v>
      </c>
      <c r="M200" s="72"/>
      <c r="N200" s="73">
        <f>SUM(L200:M200)</f>
        <v>34.65</v>
      </c>
      <c r="O200" s="66" t="s">
        <v>611</v>
      </c>
      <c r="P200" s="57"/>
    </row>
    <row r="201" spans="1:16" ht="18" customHeight="1">
      <c r="A201" s="66" t="s">
        <v>614</v>
      </c>
      <c r="B201" s="66" t="s">
        <v>615</v>
      </c>
      <c r="C201" s="66" t="s">
        <v>25</v>
      </c>
      <c r="D201" s="67">
        <v>160001</v>
      </c>
      <c r="E201" s="66" t="s">
        <v>616</v>
      </c>
      <c r="F201" s="66" t="s">
        <v>20</v>
      </c>
      <c r="G201" s="66" t="s">
        <v>21</v>
      </c>
      <c r="H201" s="7">
        <v>36.5</v>
      </c>
      <c r="I201" s="69">
        <f>H201*0.9</f>
        <v>32.85</v>
      </c>
      <c r="J201" s="80" t="s">
        <v>82</v>
      </c>
      <c r="K201" s="69">
        <f>J201*0.1</f>
        <v>1.7000000000000002</v>
      </c>
      <c r="L201" s="71">
        <f>SUM(I201+K201)</f>
        <v>34.550000000000004</v>
      </c>
      <c r="M201" s="72"/>
      <c r="N201" s="73">
        <f>SUM(L201:M201)</f>
        <v>34.550000000000004</v>
      </c>
      <c r="O201" s="66" t="s">
        <v>614</v>
      </c>
      <c r="P201" s="57"/>
    </row>
    <row r="202" spans="1:16" ht="18" customHeight="1">
      <c r="A202" s="66" t="s">
        <v>617</v>
      </c>
      <c r="B202" s="16" t="s">
        <v>618</v>
      </c>
      <c r="C202" s="16" t="s">
        <v>25</v>
      </c>
      <c r="D202" s="6">
        <v>160001</v>
      </c>
      <c r="E202" s="16" t="s">
        <v>619</v>
      </c>
      <c r="F202" s="16" t="s">
        <v>20</v>
      </c>
      <c r="G202" s="16" t="s">
        <v>160</v>
      </c>
      <c r="H202" s="7">
        <v>38</v>
      </c>
      <c r="I202" s="28">
        <f>H202*0.9</f>
        <v>34.2</v>
      </c>
      <c r="J202" s="51" t="s">
        <v>161</v>
      </c>
      <c r="K202" s="28">
        <f>J202*0.1</f>
        <v>0</v>
      </c>
      <c r="L202" s="79">
        <f>SUM(I202+K202)</f>
        <v>34.2</v>
      </c>
      <c r="M202" s="17"/>
      <c r="N202" s="18">
        <f>SUM(L202:M202)</f>
        <v>34.2</v>
      </c>
      <c r="O202" s="66" t="s">
        <v>617</v>
      </c>
      <c r="P202" s="57"/>
    </row>
    <row r="203" spans="1:16" ht="18" customHeight="1">
      <c r="A203" s="66" t="s">
        <v>620</v>
      </c>
      <c r="B203" s="66" t="s">
        <v>621</v>
      </c>
      <c r="C203" s="66" t="s">
        <v>25</v>
      </c>
      <c r="D203" s="67">
        <v>160001</v>
      </c>
      <c r="E203" s="66" t="s">
        <v>622</v>
      </c>
      <c r="F203" s="66" t="s">
        <v>20</v>
      </c>
      <c r="G203" s="66" t="s">
        <v>160</v>
      </c>
      <c r="H203" s="7">
        <v>38</v>
      </c>
      <c r="I203" s="69">
        <f>H203*0.9</f>
        <v>34.2</v>
      </c>
      <c r="J203" s="81" t="s">
        <v>161</v>
      </c>
      <c r="K203" s="69">
        <f>J203*0.1</f>
        <v>0</v>
      </c>
      <c r="L203" s="71">
        <f>SUM(I203+K203)</f>
        <v>34.2</v>
      </c>
      <c r="M203" s="72"/>
      <c r="N203" s="73">
        <f>SUM(L203:M203)</f>
        <v>34.2</v>
      </c>
      <c r="O203" s="66" t="s">
        <v>620</v>
      </c>
      <c r="P203" s="57"/>
    </row>
    <row r="204" spans="1:16" ht="18" customHeight="1">
      <c r="A204" s="66" t="s">
        <v>623</v>
      </c>
      <c r="B204" s="66" t="s">
        <v>624</v>
      </c>
      <c r="C204" s="66" t="s">
        <v>25</v>
      </c>
      <c r="D204" s="67">
        <v>160001</v>
      </c>
      <c r="E204" s="66" t="s">
        <v>625</v>
      </c>
      <c r="F204" s="66" t="s">
        <v>20</v>
      </c>
      <c r="G204" s="66" t="s">
        <v>21</v>
      </c>
      <c r="H204" s="7">
        <v>32.5</v>
      </c>
      <c r="I204" s="69">
        <f>H204*0.9</f>
        <v>29.25</v>
      </c>
      <c r="J204" s="80" t="s">
        <v>186</v>
      </c>
      <c r="K204" s="69">
        <f>J204*0.1</f>
        <v>4.800000000000001</v>
      </c>
      <c r="L204" s="71">
        <f>SUM(I204+K204)</f>
        <v>34.05</v>
      </c>
      <c r="M204" s="72"/>
      <c r="N204" s="73">
        <f>SUM(L204:M204)</f>
        <v>34.05</v>
      </c>
      <c r="O204" s="66" t="s">
        <v>623</v>
      </c>
      <c r="P204" s="57"/>
    </row>
    <row r="205" spans="1:16" ht="18" customHeight="1">
      <c r="A205" s="66" t="s">
        <v>626</v>
      </c>
      <c r="B205" s="66" t="s">
        <v>627</v>
      </c>
      <c r="C205" s="66" t="s">
        <v>18</v>
      </c>
      <c r="D205" s="67">
        <v>160001</v>
      </c>
      <c r="E205" s="66" t="s">
        <v>628</v>
      </c>
      <c r="F205" s="66" t="s">
        <v>20</v>
      </c>
      <c r="G205" s="66" t="s">
        <v>21</v>
      </c>
      <c r="H205" s="7">
        <v>37.5</v>
      </c>
      <c r="I205" s="69">
        <f>H205*0.9</f>
        <v>33.75</v>
      </c>
      <c r="J205" s="80" t="s">
        <v>161</v>
      </c>
      <c r="K205" s="69">
        <f>J205*0.1</f>
        <v>0</v>
      </c>
      <c r="L205" s="71">
        <f>SUM(I205+K205)</f>
        <v>33.75</v>
      </c>
      <c r="M205" s="72"/>
      <c r="N205" s="73">
        <f>SUM(L205:M205)</f>
        <v>33.75</v>
      </c>
      <c r="O205" s="66" t="s">
        <v>626</v>
      </c>
      <c r="P205" s="57"/>
    </row>
    <row r="206" spans="1:16" ht="18" customHeight="1">
      <c r="A206" s="66" t="s">
        <v>629</v>
      </c>
      <c r="B206" s="66" t="s">
        <v>630</v>
      </c>
      <c r="C206" s="66" t="s">
        <v>18</v>
      </c>
      <c r="D206" s="67">
        <v>160001</v>
      </c>
      <c r="E206" s="66" t="s">
        <v>631</v>
      </c>
      <c r="F206" s="66" t="s">
        <v>20</v>
      </c>
      <c r="G206" s="66" t="s">
        <v>160</v>
      </c>
      <c r="H206" s="7">
        <v>37.5</v>
      </c>
      <c r="I206" s="69">
        <f>H206*0.9</f>
        <v>33.75</v>
      </c>
      <c r="J206" s="81" t="s">
        <v>161</v>
      </c>
      <c r="K206" s="69">
        <f>J206*0.1</f>
        <v>0</v>
      </c>
      <c r="L206" s="71">
        <f>SUM(I206+K206)</f>
        <v>33.75</v>
      </c>
      <c r="M206" s="72"/>
      <c r="N206" s="73">
        <f>SUM(L206:M206)</f>
        <v>33.75</v>
      </c>
      <c r="O206" s="66" t="s">
        <v>629</v>
      </c>
      <c r="P206" s="57"/>
    </row>
    <row r="207" spans="1:16" ht="18" customHeight="1">
      <c r="A207" s="66" t="s">
        <v>632</v>
      </c>
      <c r="B207" s="66" t="s">
        <v>633</v>
      </c>
      <c r="C207" s="66" t="s">
        <v>18</v>
      </c>
      <c r="D207" s="67">
        <v>160001</v>
      </c>
      <c r="E207" s="66" t="s">
        <v>634</v>
      </c>
      <c r="F207" s="66" t="s">
        <v>20</v>
      </c>
      <c r="G207" s="66" t="s">
        <v>160</v>
      </c>
      <c r="H207" s="7">
        <v>37.5</v>
      </c>
      <c r="I207" s="69">
        <f>H207*0.9</f>
        <v>33.75</v>
      </c>
      <c r="J207" s="81" t="s">
        <v>161</v>
      </c>
      <c r="K207" s="69">
        <f>J207*0.1</f>
        <v>0</v>
      </c>
      <c r="L207" s="71">
        <f>SUM(I207+K207)</f>
        <v>33.75</v>
      </c>
      <c r="M207" s="72"/>
      <c r="N207" s="73">
        <f>SUM(L207:M207)</f>
        <v>33.75</v>
      </c>
      <c r="O207" s="66" t="s">
        <v>632</v>
      </c>
      <c r="P207" s="57"/>
    </row>
    <row r="208" spans="1:16" ht="18" customHeight="1">
      <c r="A208" s="66" t="s">
        <v>635</v>
      </c>
      <c r="B208" s="66" t="s">
        <v>636</v>
      </c>
      <c r="C208" s="66" t="s">
        <v>25</v>
      </c>
      <c r="D208" s="67">
        <v>160001</v>
      </c>
      <c r="E208" s="66" t="s">
        <v>637</v>
      </c>
      <c r="F208" s="66" t="s">
        <v>20</v>
      </c>
      <c r="G208" s="66" t="s">
        <v>21</v>
      </c>
      <c r="H208" s="7">
        <v>30</v>
      </c>
      <c r="I208" s="69">
        <f>H208*0.9</f>
        <v>27</v>
      </c>
      <c r="J208" s="80" t="s">
        <v>59</v>
      </c>
      <c r="K208" s="69">
        <f>J208*0.1</f>
        <v>6.7</v>
      </c>
      <c r="L208" s="71">
        <f>SUM(I208+K208)</f>
        <v>33.7</v>
      </c>
      <c r="M208" s="72"/>
      <c r="N208" s="73">
        <f>SUM(L208:M208)</f>
        <v>33.7</v>
      </c>
      <c r="O208" s="66" t="s">
        <v>635</v>
      </c>
      <c r="P208" s="57"/>
    </row>
    <row r="209" spans="1:16" ht="18" customHeight="1">
      <c r="A209" s="66" t="s">
        <v>638</v>
      </c>
      <c r="B209" s="66" t="s">
        <v>639</v>
      </c>
      <c r="C209" s="66" t="s">
        <v>25</v>
      </c>
      <c r="D209" s="67">
        <v>160001</v>
      </c>
      <c r="E209" s="66" t="s">
        <v>640</v>
      </c>
      <c r="F209" s="66" t="s">
        <v>20</v>
      </c>
      <c r="G209" s="66" t="s">
        <v>160</v>
      </c>
      <c r="H209" s="7">
        <v>37</v>
      </c>
      <c r="I209" s="69">
        <f>H209*0.9</f>
        <v>33.300000000000004</v>
      </c>
      <c r="J209" s="81" t="s">
        <v>161</v>
      </c>
      <c r="K209" s="69">
        <f>J209*0.1</f>
        <v>0</v>
      </c>
      <c r="L209" s="71">
        <f>SUM(I209+K209)</f>
        <v>33.300000000000004</v>
      </c>
      <c r="M209" s="72"/>
      <c r="N209" s="73">
        <f>SUM(L209:M209)</f>
        <v>33.300000000000004</v>
      </c>
      <c r="O209" s="66" t="s">
        <v>638</v>
      </c>
      <c r="P209" s="57"/>
    </row>
    <row r="210" spans="1:16" ht="18" customHeight="1">
      <c r="A210" s="66" t="s">
        <v>641</v>
      </c>
      <c r="B210" s="66" t="s">
        <v>642</v>
      </c>
      <c r="C210" s="66" t="s">
        <v>18</v>
      </c>
      <c r="D210" s="67">
        <v>160001</v>
      </c>
      <c r="E210" s="66" t="s">
        <v>643</v>
      </c>
      <c r="F210" s="66" t="s">
        <v>20</v>
      </c>
      <c r="G210" s="66" t="s">
        <v>160</v>
      </c>
      <c r="H210" s="7">
        <v>37</v>
      </c>
      <c r="I210" s="69">
        <f>H210*0.9</f>
        <v>33.300000000000004</v>
      </c>
      <c r="J210" s="81" t="s">
        <v>161</v>
      </c>
      <c r="K210" s="69">
        <f>J210*0.1</f>
        <v>0</v>
      </c>
      <c r="L210" s="71">
        <f>SUM(I210+K210)</f>
        <v>33.300000000000004</v>
      </c>
      <c r="M210" s="72"/>
      <c r="N210" s="73">
        <f>SUM(L210:M210)</f>
        <v>33.300000000000004</v>
      </c>
      <c r="O210" s="66" t="s">
        <v>641</v>
      </c>
      <c r="P210" s="57"/>
    </row>
    <row r="211" spans="1:16" ht="18" customHeight="1">
      <c r="A211" s="66" t="s">
        <v>644</v>
      </c>
      <c r="B211" s="66" t="s">
        <v>645</v>
      </c>
      <c r="C211" s="66" t="s">
        <v>25</v>
      </c>
      <c r="D211" s="67">
        <v>160001</v>
      </c>
      <c r="E211" s="66" t="s">
        <v>646</v>
      </c>
      <c r="F211" s="66" t="s">
        <v>20</v>
      </c>
      <c r="G211" s="66" t="s">
        <v>21</v>
      </c>
      <c r="H211" s="7">
        <v>35</v>
      </c>
      <c r="I211" s="69">
        <f>H211*0.9</f>
        <v>31.5</v>
      </c>
      <c r="J211" s="80" t="s">
        <v>86</v>
      </c>
      <c r="K211" s="69">
        <f>J211*0.1</f>
        <v>1.8</v>
      </c>
      <c r="L211" s="71">
        <f>SUM(I211+K211)</f>
        <v>33.3</v>
      </c>
      <c r="M211" s="72"/>
      <c r="N211" s="73">
        <f>SUM(L211:M211)</f>
        <v>33.3</v>
      </c>
      <c r="O211" s="66" t="s">
        <v>644</v>
      </c>
      <c r="P211" s="57"/>
    </row>
    <row r="212" spans="1:16" ht="18" customHeight="1">
      <c r="A212" s="66" t="s">
        <v>647</v>
      </c>
      <c r="B212" s="66" t="s">
        <v>648</v>
      </c>
      <c r="C212" s="66" t="s">
        <v>18</v>
      </c>
      <c r="D212" s="67">
        <v>160001</v>
      </c>
      <c r="E212" s="66" t="s">
        <v>649</v>
      </c>
      <c r="F212" s="66" t="s">
        <v>20</v>
      </c>
      <c r="G212" s="66" t="s">
        <v>160</v>
      </c>
      <c r="H212" s="7">
        <v>36.5</v>
      </c>
      <c r="I212" s="69">
        <f>H212*0.9</f>
        <v>32.85</v>
      </c>
      <c r="J212" s="81" t="s">
        <v>161</v>
      </c>
      <c r="K212" s="69">
        <f>J212*0.1</f>
        <v>0</v>
      </c>
      <c r="L212" s="71">
        <f>SUM(I212+K212)</f>
        <v>32.85</v>
      </c>
      <c r="M212" s="72"/>
      <c r="N212" s="73">
        <f>SUM(L212:M212)</f>
        <v>32.85</v>
      </c>
      <c r="O212" s="66" t="s">
        <v>647</v>
      </c>
      <c r="P212" s="57"/>
    </row>
    <row r="213" spans="1:16" ht="18" customHeight="1">
      <c r="A213" s="66" t="s">
        <v>650</v>
      </c>
      <c r="B213" s="66" t="s">
        <v>651</v>
      </c>
      <c r="C213" s="66" t="s">
        <v>18</v>
      </c>
      <c r="D213" s="67">
        <v>160001</v>
      </c>
      <c r="E213" s="66" t="s">
        <v>652</v>
      </c>
      <c r="F213" s="66" t="s">
        <v>20</v>
      </c>
      <c r="G213" s="66" t="s">
        <v>160</v>
      </c>
      <c r="H213" s="7">
        <v>36.5</v>
      </c>
      <c r="I213" s="69">
        <f>H213*0.9</f>
        <v>32.85</v>
      </c>
      <c r="J213" s="81" t="s">
        <v>161</v>
      </c>
      <c r="K213" s="69">
        <f>J213*0.1</f>
        <v>0</v>
      </c>
      <c r="L213" s="71">
        <f>SUM(I213+K213)</f>
        <v>32.85</v>
      </c>
      <c r="M213" s="72"/>
      <c r="N213" s="73">
        <f>SUM(L213:M213)</f>
        <v>32.85</v>
      </c>
      <c r="O213" s="66" t="s">
        <v>650</v>
      </c>
      <c r="P213" s="57"/>
    </row>
    <row r="214" spans="1:16" ht="18" customHeight="1">
      <c r="A214" s="66" t="s">
        <v>653</v>
      </c>
      <c r="B214" s="66" t="s">
        <v>654</v>
      </c>
      <c r="C214" s="66" t="s">
        <v>18</v>
      </c>
      <c r="D214" s="67">
        <v>160001</v>
      </c>
      <c r="E214" s="66" t="s">
        <v>655</v>
      </c>
      <c r="F214" s="66" t="s">
        <v>20</v>
      </c>
      <c r="G214" s="66" t="s">
        <v>160</v>
      </c>
      <c r="H214" s="7">
        <v>36.5</v>
      </c>
      <c r="I214" s="69">
        <f>H214*0.9</f>
        <v>32.85</v>
      </c>
      <c r="J214" s="81" t="s">
        <v>161</v>
      </c>
      <c r="K214" s="69">
        <f>J214*0.1</f>
        <v>0</v>
      </c>
      <c r="L214" s="71">
        <f>SUM(I214+K214)</f>
        <v>32.85</v>
      </c>
      <c r="M214" s="72"/>
      <c r="N214" s="73">
        <f>SUM(L214:M214)</f>
        <v>32.85</v>
      </c>
      <c r="O214" s="66" t="s">
        <v>653</v>
      </c>
      <c r="P214" s="57"/>
    </row>
    <row r="215" spans="1:16" ht="18" customHeight="1">
      <c r="A215" s="66" t="s">
        <v>656</v>
      </c>
      <c r="B215" s="66" t="s">
        <v>657</v>
      </c>
      <c r="C215" s="66" t="s">
        <v>25</v>
      </c>
      <c r="D215" s="67">
        <v>160001</v>
      </c>
      <c r="E215" s="66" t="s">
        <v>658</v>
      </c>
      <c r="F215" s="66" t="s">
        <v>20</v>
      </c>
      <c r="G215" s="66" t="s">
        <v>21</v>
      </c>
      <c r="H215" s="7">
        <v>34</v>
      </c>
      <c r="I215" s="69">
        <f>H215*0.9</f>
        <v>30.6</v>
      </c>
      <c r="J215" s="80" t="s">
        <v>48</v>
      </c>
      <c r="K215" s="69">
        <f>J215*0.1</f>
        <v>0.8</v>
      </c>
      <c r="L215" s="71">
        <f>SUM(I215+K215)</f>
        <v>31.400000000000002</v>
      </c>
      <c r="M215" s="72">
        <v>1</v>
      </c>
      <c r="N215" s="73">
        <f>SUM(L215:M215)</f>
        <v>32.400000000000006</v>
      </c>
      <c r="O215" s="66" t="s">
        <v>656</v>
      </c>
      <c r="P215" s="57"/>
    </row>
    <row r="216" spans="1:16" ht="18" customHeight="1">
      <c r="A216" s="66" t="s">
        <v>659</v>
      </c>
      <c r="B216" s="66" t="s">
        <v>660</v>
      </c>
      <c r="C216" s="66" t="s">
        <v>18</v>
      </c>
      <c r="D216" s="67">
        <v>160001</v>
      </c>
      <c r="E216" s="66" t="s">
        <v>661</v>
      </c>
      <c r="F216" s="66" t="s">
        <v>20</v>
      </c>
      <c r="G216" s="66" t="s">
        <v>160</v>
      </c>
      <c r="H216" s="7">
        <v>36</v>
      </c>
      <c r="I216" s="69">
        <f>H216*0.9</f>
        <v>32.4</v>
      </c>
      <c r="J216" s="81" t="s">
        <v>161</v>
      </c>
      <c r="K216" s="69">
        <f>J216*0.1</f>
        <v>0</v>
      </c>
      <c r="L216" s="71">
        <f>SUM(I216+K216)</f>
        <v>32.4</v>
      </c>
      <c r="M216" s="72"/>
      <c r="N216" s="73">
        <f>SUM(L216:M216)</f>
        <v>32.4</v>
      </c>
      <c r="O216" s="66" t="s">
        <v>659</v>
      </c>
      <c r="P216" s="57"/>
    </row>
    <row r="217" spans="1:16" ht="18" customHeight="1">
      <c r="A217" s="66" t="s">
        <v>662</v>
      </c>
      <c r="B217" s="66" t="s">
        <v>663</v>
      </c>
      <c r="C217" s="66" t="s">
        <v>25</v>
      </c>
      <c r="D217" s="67">
        <v>160001</v>
      </c>
      <c r="E217" s="66" t="s">
        <v>664</v>
      </c>
      <c r="F217" s="66" t="s">
        <v>20</v>
      </c>
      <c r="G217" s="66" t="s">
        <v>160</v>
      </c>
      <c r="H217" s="7">
        <v>36</v>
      </c>
      <c r="I217" s="69">
        <f>H217*0.9</f>
        <v>32.4</v>
      </c>
      <c r="J217" s="81" t="s">
        <v>161</v>
      </c>
      <c r="K217" s="69">
        <f>J217*0.1</f>
        <v>0</v>
      </c>
      <c r="L217" s="71">
        <f>SUM(I217+K217)</f>
        <v>32.4</v>
      </c>
      <c r="M217" s="72"/>
      <c r="N217" s="73">
        <f>SUM(L217:M217)</f>
        <v>32.4</v>
      </c>
      <c r="O217" s="66" t="s">
        <v>662</v>
      </c>
      <c r="P217" s="57"/>
    </row>
    <row r="218" spans="1:16" ht="18" customHeight="1">
      <c r="A218" s="66" t="s">
        <v>665</v>
      </c>
      <c r="B218" s="66" t="s">
        <v>666</v>
      </c>
      <c r="C218" s="66" t="s">
        <v>18</v>
      </c>
      <c r="D218" s="67">
        <v>160001</v>
      </c>
      <c r="E218" s="66" t="s">
        <v>667</v>
      </c>
      <c r="F218" s="66" t="s">
        <v>20</v>
      </c>
      <c r="G218" s="66" t="s">
        <v>160</v>
      </c>
      <c r="H218" s="7">
        <v>35</v>
      </c>
      <c r="I218" s="69">
        <f>H218*0.9</f>
        <v>31.5</v>
      </c>
      <c r="J218" s="81" t="s">
        <v>161</v>
      </c>
      <c r="K218" s="69">
        <f>J218*0.1</f>
        <v>0</v>
      </c>
      <c r="L218" s="71">
        <f>SUM(I218+K218)</f>
        <v>31.5</v>
      </c>
      <c r="M218" s="72"/>
      <c r="N218" s="73">
        <f>SUM(L218:M218)</f>
        <v>31.5</v>
      </c>
      <c r="O218" s="66" t="s">
        <v>665</v>
      </c>
      <c r="P218" s="57"/>
    </row>
    <row r="219" spans="1:16" ht="18" customHeight="1">
      <c r="A219" s="66" t="s">
        <v>668</v>
      </c>
      <c r="B219" s="66" t="s">
        <v>669</v>
      </c>
      <c r="C219" s="66" t="s">
        <v>25</v>
      </c>
      <c r="D219" s="67">
        <v>160001</v>
      </c>
      <c r="E219" s="66" t="s">
        <v>670</v>
      </c>
      <c r="F219" s="66" t="s">
        <v>20</v>
      </c>
      <c r="G219" s="66" t="s">
        <v>21</v>
      </c>
      <c r="H219" s="7">
        <v>34</v>
      </c>
      <c r="I219" s="69">
        <f>H219*0.9</f>
        <v>30.6</v>
      </c>
      <c r="J219" s="80" t="s">
        <v>48</v>
      </c>
      <c r="K219" s="69">
        <f>J219*0.1</f>
        <v>0.8</v>
      </c>
      <c r="L219" s="71">
        <f>SUM(I219+K219)</f>
        <v>31.400000000000002</v>
      </c>
      <c r="M219" s="72"/>
      <c r="N219" s="73">
        <f>SUM(L219:M219)</f>
        <v>31.400000000000002</v>
      </c>
      <c r="O219" s="66" t="s">
        <v>668</v>
      </c>
      <c r="P219" s="57"/>
    </row>
    <row r="220" spans="1:16" ht="18" customHeight="1">
      <c r="A220" s="66" t="s">
        <v>671</v>
      </c>
      <c r="B220" s="66" t="s">
        <v>672</v>
      </c>
      <c r="C220" s="66" t="s">
        <v>25</v>
      </c>
      <c r="D220" s="67">
        <v>160001</v>
      </c>
      <c r="E220" s="66" t="s">
        <v>673</v>
      </c>
      <c r="F220" s="66" t="s">
        <v>20</v>
      </c>
      <c r="G220" s="66" t="s">
        <v>21</v>
      </c>
      <c r="H220" s="7">
        <v>33.5</v>
      </c>
      <c r="I220" s="69">
        <f>H220*0.9</f>
        <v>30.150000000000002</v>
      </c>
      <c r="J220" s="80" t="s">
        <v>60</v>
      </c>
      <c r="K220" s="69">
        <f>J220*0.1</f>
        <v>1.1</v>
      </c>
      <c r="L220" s="71">
        <f>SUM(I220+K220)</f>
        <v>31.250000000000004</v>
      </c>
      <c r="M220" s="72"/>
      <c r="N220" s="73">
        <f>SUM(L220:M220)</f>
        <v>31.250000000000004</v>
      </c>
      <c r="O220" s="66" t="s">
        <v>671</v>
      </c>
      <c r="P220" s="57"/>
    </row>
    <row r="221" spans="1:16" ht="18" customHeight="1">
      <c r="A221" s="66" t="s">
        <v>674</v>
      </c>
      <c r="B221" s="66" t="s">
        <v>675</v>
      </c>
      <c r="C221" s="66" t="s">
        <v>18</v>
      </c>
      <c r="D221" s="67">
        <v>160001</v>
      </c>
      <c r="E221" s="66" t="s">
        <v>676</v>
      </c>
      <c r="F221" s="66" t="s">
        <v>20</v>
      </c>
      <c r="G221" s="66" t="s">
        <v>21</v>
      </c>
      <c r="H221" s="7">
        <v>31</v>
      </c>
      <c r="I221" s="69">
        <f>H221*0.9</f>
        <v>27.900000000000002</v>
      </c>
      <c r="J221" s="80" t="s">
        <v>128</v>
      </c>
      <c r="K221" s="69">
        <f>J221*0.1</f>
        <v>3</v>
      </c>
      <c r="L221" s="71">
        <f>SUM(I221+K221)</f>
        <v>30.900000000000002</v>
      </c>
      <c r="M221" s="72"/>
      <c r="N221" s="73">
        <f>SUM(L221:M221)</f>
        <v>30.900000000000002</v>
      </c>
      <c r="O221" s="66" t="s">
        <v>674</v>
      </c>
      <c r="P221" s="57"/>
    </row>
    <row r="222" spans="1:16" ht="18" customHeight="1">
      <c r="A222" s="66" t="s">
        <v>677</v>
      </c>
      <c r="B222" s="66" t="s">
        <v>678</v>
      </c>
      <c r="C222" s="66" t="s">
        <v>25</v>
      </c>
      <c r="D222" s="67">
        <v>160001</v>
      </c>
      <c r="E222" s="66" t="s">
        <v>679</v>
      </c>
      <c r="F222" s="66" t="s">
        <v>20</v>
      </c>
      <c r="G222" s="66" t="s">
        <v>21</v>
      </c>
      <c r="H222" s="7">
        <v>32.5</v>
      </c>
      <c r="I222" s="69">
        <f>H222*0.9</f>
        <v>29.25</v>
      </c>
      <c r="J222" s="80" t="s">
        <v>79</v>
      </c>
      <c r="K222" s="69">
        <f>J222*0.1</f>
        <v>1.6</v>
      </c>
      <c r="L222" s="71">
        <f>SUM(I222+K222)</f>
        <v>30.85</v>
      </c>
      <c r="M222" s="72"/>
      <c r="N222" s="73">
        <f>SUM(L222:M222)</f>
        <v>30.85</v>
      </c>
      <c r="O222" s="66" t="s">
        <v>677</v>
      </c>
      <c r="P222" s="57"/>
    </row>
    <row r="223" spans="1:16" ht="18" customHeight="1">
      <c r="A223" s="66" t="s">
        <v>680</v>
      </c>
      <c r="B223" s="66" t="s">
        <v>681</v>
      </c>
      <c r="C223" s="66" t="s">
        <v>25</v>
      </c>
      <c r="D223" s="67">
        <v>160001</v>
      </c>
      <c r="E223" s="66" t="s">
        <v>682</v>
      </c>
      <c r="F223" s="66" t="s">
        <v>20</v>
      </c>
      <c r="G223" s="66" t="s">
        <v>160</v>
      </c>
      <c r="H223" s="7">
        <v>33.5</v>
      </c>
      <c r="I223" s="69">
        <f>H223*0.9</f>
        <v>30.150000000000002</v>
      </c>
      <c r="J223" s="81" t="s">
        <v>161</v>
      </c>
      <c r="K223" s="69">
        <f>J223*0.1</f>
        <v>0</v>
      </c>
      <c r="L223" s="71">
        <f>SUM(I223+K223)</f>
        <v>30.150000000000002</v>
      </c>
      <c r="M223" s="72"/>
      <c r="N223" s="73">
        <f>SUM(L223:M223)</f>
        <v>30.150000000000002</v>
      </c>
      <c r="O223" s="66" t="s">
        <v>680</v>
      </c>
      <c r="P223" s="57"/>
    </row>
    <row r="224" spans="1:16" ht="18" customHeight="1">
      <c r="A224" s="66" t="s">
        <v>683</v>
      </c>
      <c r="B224" s="66" t="s">
        <v>684</v>
      </c>
      <c r="C224" s="66" t="s">
        <v>25</v>
      </c>
      <c r="D224" s="67">
        <v>160001</v>
      </c>
      <c r="E224" s="66" t="s">
        <v>685</v>
      </c>
      <c r="F224" s="66" t="s">
        <v>20</v>
      </c>
      <c r="G224" s="66" t="s">
        <v>21</v>
      </c>
      <c r="H224" s="7">
        <v>32</v>
      </c>
      <c r="I224" s="69">
        <f>H224*0.9</f>
        <v>28.8</v>
      </c>
      <c r="J224" s="80" t="s">
        <v>40</v>
      </c>
      <c r="K224" s="69">
        <f>J224*0.1</f>
        <v>0.6000000000000001</v>
      </c>
      <c r="L224" s="71">
        <f>SUM(I224+K224)</f>
        <v>29.400000000000002</v>
      </c>
      <c r="M224" s="72"/>
      <c r="N224" s="73">
        <f>SUM(L224:M224)</f>
        <v>29.400000000000002</v>
      </c>
      <c r="O224" s="66" t="s">
        <v>683</v>
      </c>
      <c r="P224" s="57"/>
    </row>
    <row r="225" spans="1:16" ht="18" customHeight="1">
      <c r="A225" s="66" t="s">
        <v>686</v>
      </c>
      <c r="B225" s="66" t="s">
        <v>687</v>
      </c>
      <c r="C225" s="66" t="s">
        <v>25</v>
      </c>
      <c r="D225" s="67">
        <v>160001</v>
      </c>
      <c r="E225" s="66" t="s">
        <v>688</v>
      </c>
      <c r="F225" s="66" t="s">
        <v>20</v>
      </c>
      <c r="G225" s="66" t="s">
        <v>160</v>
      </c>
      <c r="H225" s="7">
        <v>32</v>
      </c>
      <c r="I225" s="69">
        <f>H225*0.9</f>
        <v>28.8</v>
      </c>
      <c r="J225" s="81" t="s">
        <v>161</v>
      </c>
      <c r="K225" s="69">
        <f>J225*0.1</f>
        <v>0</v>
      </c>
      <c r="L225" s="71">
        <f>SUM(I225+K225)</f>
        <v>28.8</v>
      </c>
      <c r="M225" s="72"/>
      <c r="N225" s="73">
        <f>SUM(L225:M225)</f>
        <v>28.8</v>
      </c>
      <c r="O225" s="66" t="s">
        <v>686</v>
      </c>
      <c r="P225" s="57"/>
    </row>
    <row r="226" spans="1:16" ht="18" customHeight="1">
      <c r="A226" s="66" t="s">
        <v>689</v>
      </c>
      <c r="B226" s="66" t="s">
        <v>690</v>
      </c>
      <c r="C226" s="66" t="s">
        <v>18</v>
      </c>
      <c r="D226" s="67">
        <v>160001</v>
      </c>
      <c r="E226" s="66" t="s">
        <v>691</v>
      </c>
      <c r="F226" s="66" t="s">
        <v>20</v>
      </c>
      <c r="G226" s="66" t="s">
        <v>21</v>
      </c>
      <c r="H226" s="7">
        <v>31</v>
      </c>
      <c r="I226" s="69">
        <f>H226*0.9</f>
        <v>27.900000000000002</v>
      </c>
      <c r="J226" s="80" t="s">
        <v>44</v>
      </c>
      <c r="K226" s="69">
        <f>J226*0.1</f>
        <v>0.7000000000000001</v>
      </c>
      <c r="L226" s="71">
        <f>SUM(I226+K226)</f>
        <v>28.6</v>
      </c>
      <c r="M226" s="72"/>
      <c r="N226" s="73">
        <f>SUM(L226:M226)</f>
        <v>28.6</v>
      </c>
      <c r="O226" s="66" t="s">
        <v>689</v>
      </c>
      <c r="P226" s="57"/>
    </row>
    <row r="227" spans="1:16" ht="18" customHeight="1">
      <c r="A227" s="66" t="s">
        <v>692</v>
      </c>
      <c r="B227" s="66" t="s">
        <v>693</v>
      </c>
      <c r="C227" s="66" t="s">
        <v>25</v>
      </c>
      <c r="D227" s="67">
        <v>160001</v>
      </c>
      <c r="E227" s="66" t="s">
        <v>694</v>
      </c>
      <c r="F227" s="66" t="s">
        <v>20</v>
      </c>
      <c r="G227" s="66" t="s">
        <v>21</v>
      </c>
      <c r="H227" s="7">
        <v>31</v>
      </c>
      <c r="I227" s="69">
        <f>H227*0.9</f>
        <v>27.900000000000002</v>
      </c>
      <c r="J227" s="80" t="s">
        <v>44</v>
      </c>
      <c r="K227" s="69">
        <f>J227*0.1</f>
        <v>0.7000000000000001</v>
      </c>
      <c r="L227" s="71">
        <f>SUM(I227+K227)</f>
        <v>28.6</v>
      </c>
      <c r="M227" s="72"/>
      <c r="N227" s="73">
        <f>SUM(L227:M227)</f>
        <v>28.6</v>
      </c>
      <c r="O227" s="66" t="s">
        <v>692</v>
      </c>
      <c r="P227" s="57"/>
    </row>
    <row r="228" spans="1:16" ht="18" customHeight="1">
      <c r="A228" s="66" t="s">
        <v>695</v>
      </c>
      <c r="B228" s="66" t="s">
        <v>696</v>
      </c>
      <c r="C228" s="66" t="s">
        <v>18</v>
      </c>
      <c r="D228" s="67">
        <v>160001</v>
      </c>
      <c r="E228" s="66" t="s">
        <v>697</v>
      </c>
      <c r="F228" s="66" t="s">
        <v>20</v>
      </c>
      <c r="G228" s="66" t="s">
        <v>160</v>
      </c>
      <c r="H228" s="7">
        <v>31.5</v>
      </c>
      <c r="I228" s="69">
        <f>H228*0.9</f>
        <v>28.35</v>
      </c>
      <c r="J228" s="81" t="s">
        <v>161</v>
      </c>
      <c r="K228" s="69">
        <f>J228*0.1</f>
        <v>0</v>
      </c>
      <c r="L228" s="71">
        <f>SUM(I228+K228)</f>
        <v>28.35</v>
      </c>
      <c r="M228" s="72"/>
      <c r="N228" s="73">
        <f>SUM(L228:M228)</f>
        <v>28.35</v>
      </c>
      <c r="O228" s="66" t="s">
        <v>695</v>
      </c>
      <c r="P228" s="57"/>
    </row>
    <row r="229" spans="1:16" ht="18" customHeight="1">
      <c r="A229" s="66" t="s">
        <v>698</v>
      </c>
      <c r="B229" s="66" t="s">
        <v>699</v>
      </c>
      <c r="C229" s="66" t="s">
        <v>18</v>
      </c>
      <c r="D229" s="67">
        <v>160001</v>
      </c>
      <c r="E229" s="66" t="s">
        <v>700</v>
      </c>
      <c r="F229" s="66" t="s">
        <v>20</v>
      </c>
      <c r="G229" s="66" t="s">
        <v>21</v>
      </c>
      <c r="H229" s="7">
        <v>27</v>
      </c>
      <c r="I229" s="69">
        <f>H229*0.9</f>
        <v>24.3</v>
      </c>
      <c r="J229" s="80" t="s">
        <v>157</v>
      </c>
      <c r="K229" s="69">
        <f>J229*0.1</f>
        <v>3.9000000000000004</v>
      </c>
      <c r="L229" s="71">
        <f>SUM(I229+K229)</f>
        <v>28.200000000000003</v>
      </c>
      <c r="M229" s="72"/>
      <c r="N229" s="73">
        <f>SUM(L229:M229)</f>
        <v>28.200000000000003</v>
      </c>
      <c r="O229" s="66" t="s">
        <v>698</v>
      </c>
      <c r="P229" s="57"/>
    </row>
    <row r="230" spans="1:16" ht="18" customHeight="1">
      <c r="A230" s="66" t="s">
        <v>701</v>
      </c>
      <c r="B230" s="66" t="s">
        <v>702</v>
      </c>
      <c r="C230" s="66" t="s">
        <v>18</v>
      </c>
      <c r="D230" s="67">
        <v>160001</v>
      </c>
      <c r="E230" s="66" t="s">
        <v>703</v>
      </c>
      <c r="F230" s="66" t="s">
        <v>20</v>
      </c>
      <c r="G230" s="66" t="s">
        <v>21</v>
      </c>
      <c r="H230" s="7">
        <v>28.5</v>
      </c>
      <c r="I230" s="69">
        <f>H230*0.9</f>
        <v>25.650000000000002</v>
      </c>
      <c r="J230" s="80" t="s">
        <v>99</v>
      </c>
      <c r="K230" s="69">
        <f>J230*0.1</f>
        <v>2.2</v>
      </c>
      <c r="L230" s="71">
        <f>SUM(I230+K230)</f>
        <v>27.85</v>
      </c>
      <c r="M230" s="72"/>
      <c r="N230" s="73">
        <f>SUM(L230:M230)</f>
        <v>27.85</v>
      </c>
      <c r="O230" s="66" t="s">
        <v>701</v>
      </c>
      <c r="P230" s="57"/>
    </row>
    <row r="231" spans="1:16" ht="18" customHeight="1">
      <c r="A231" s="66" t="s">
        <v>704</v>
      </c>
      <c r="B231" s="66" t="s">
        <v>705</v>
      </c>
      <c r="C231" s="66" t="s">
        <v>25</v>
      </c>
      <c r="D231" s="67">
        <v>160001</v>
      </c>
      <c r="E231" s="66" t="s">
        <v>706</v>
      </c>
      <c r="F231" s="66" t="s">
        <v>20</v>
      </c>
      <c r="G231" s="66" t="s">
        <v>160</v>
      </c>
      <c r="H231" s="7">
        <v>30.5</v>
      </c>
      <c r="I231" s="69">
        <f>H231*0.9</f>
        <v>27.45</v>
      </c>
      <c r="J231" s="81" t="s">
        <v>161</v>
      </c>
      <c r="K231" s="69">
        <f>J231*0.1</f>
        <v>0</v>
      </c>
      <c r="L231" s="71">
        <f>SUM(I231+K231)</f>
        <v>27.45</v>
      </c>
      <c r="M231" s="72"/>
      <c r="N231" s="73">
        <f>SUM(L231:M231)</f>
        <v>27.45</v>
      </c>
      <c r="O231" s="66" t="s">
        <v>704</v>
      </c>
      <c r="P231" s="57"/>
    </row>
    <row r="232" spans="1:16" ht="18" customHeight="1">
      <c r="A232" s="66" t="s">
        <v>707</v>
      </c>
      <c r="B232" s="66" t="s">
        <v>708</v>
      </c>
      <c r="C232" s="66" t="s">
        <v>25</v>
      </c>
      <c r="D232" s="67">
        <v>160001</v>
      </c>
      <c r="E232" s="66" t="s">
        <v>709</v>
      </c>
      <c r="F232" s="66" t="s">
        <v>20</v>
      </c>
      <c r="G232" s="66" t="s">
        <v>160</v>
      </c>
      <c r="H232" s="7">
        <v>30.5</v>
      </c>
      <c r="I232" s="69">
        <f>H232*0.9</f>
        <v>27.45</v>
      </c>
      <c r="J232" s="81" t="s">
        <v>161</v>
      </c>
      <c r="K232" s="69">
        <f>J232*0.1</f>
        <v>0</v>
      </c>
      <c r="L232" s="71">
        <f>SUM(I232+K232)</f>
        <v>27.45</v>
      </c>
      <c r="M232" s="72"/>
      <c r="N232" s="73">
        <f>SUM(L232:M232)</f>
        <v>27.45</v>
      </c>
      <c r="O232" s="66" t="s">
        <v>707</v>
      </c>
      <c r="P232" s="57"/>
    </row>
    <row r="233" spans="1:16" ht="18" customHeight="1">
      <c r="A233" s="66" t="s">
        <v>710</v>
      </c>
      <c r="B233" s="66" t="s">
        <v>711</v>
      </c>
      <c r="C233" s="66" t="s">
        <v>18</v>
      </c>
      <c r="D233" s="67">
        <v>160001</v>
      </c>
      <c r="E233" s="66" t="s">
        <v>712</v>
      </c>
      <c r="F233" s="66" t="s">
        <v>20</v>
      </c>
      <c r="G233" s="66" t="s">
        <v>160</v>
      </c>
      <c r="H233" s="7">
        <v>30.5</v>
      </c>
      <c r="I233" s="69">
        <f>H233*0.9</f>
        <v>27.45</v>
      </c>
      <c r="J233" s="81" t="s">
        <v>161</v>
      </c>
      <c r="K233" s="69">
        <f>J233*0.1</f>
        <v>0</v>
      </c>
      <c r="L233" s="71">
        <f>SUM(I233+K233)</f>
        <v>27.45</v>
      </c>
      <c r="M233" s="72"/>
      <c r="N233" s="73">
        <f>SUM(L233:M233)</f>
        <v>27.45</v>
      </c>
      <c r="O233" s="66" t="s">
        <v>710</v>
      </c>
      <c r="P233" s="57"/>
    </row>
    <row r="234" spans="1:16" ht="18" customHeight="1">
      <c r="A234" s="66" t="s">
        <v>713</v>
      </c>
      <c r="B234" s="66" t="s">
        <v>714</v>
      </c>
      <c r="C234" s="66" t="s">
        <v>25</v>
      </c>
      <c r="D234" s="67">
        <v>160001</v>
      </c>
      <c r="E234" s="66" t="s">
        <v>715</v>
      </c>
      <c r="F234" s="66" t="s">
        <v>20</v>
      </c>
      <c r="G234" s="66" t="s">
        <v>21</v>
      </c>
      <c r="H234" s="7">
        <v>23</v>
      </c>
      <c r="I234" s="69">
        <f>H234*0.9</f>
        <v>20.7</v>
      </c>
      <c r="J234" s="80" t="s">
        <v>214</v>
      </c>
      <c r="K234" s="69">
        <f>J234*0.1</f>
        <v>5.7</v>
      </c>
      <c r="L234" s="71">
        <f>SUM(I234+K234)</f>
        <v>26.4</v>
      </c>
      <c r="M234" s="72">
        <v>1</v>
      </c>
      <c r="N234" s="73">
        <f>SUM(L234:M234)</f>
        <v>27.4</v>
      </c>
      <c r="O234" s="66" t="s">
        <v>713</v>
      </c>
      <c r="P234" s="57"/>
    </row>
    <row r="235" spans="1:16" ht="18" customHeight="1">
      <c r="A235" s="66" t="s">
        <v>716</v>
      </c>
      <c r="B235" s="66" t="s">
        <v>717</v>
      </c>
      <c r="C235" s="66" t="s">
        <v>18</v>
      </c>
      <c r="D235" s="67">
        <v>160001</v>
      </c>
      <c r="E235" s="66" t="s">
        <v>718</v>
      </c>
      <c r="F235" s="66" t="s">
        <v>20</v>
      </c>
      <c r="G235" s="66" t="s">
        <v>21</v>
      </c>
      <c r="H235" s="7">
        <v>27</v>
      </c>
      <c r="I235" s="69">
        <f>H235*0.9</f>
        <v>24.3</v>
      </c>
      <c r="J235" s="80" t="s">
        <v>86</v>
      </c>
      <c r="K235" s="69">
        <f>J235*0.1</f>
        <v>1.8</v>
      </c>
      <c r="L235" s="71">
        <f>SUM(I235+K235)</f>
        <v>26.1</v>
      </c>
      <c r="M235" s="72"/>
      <c r="N235" s="73">
        <f>SUM(L235:M235)</f>
        <v>26.1</v>
      </c>
      <c r="O235" s="66" t="s">
        <v>716</v>
      </c>
      <c r="P235" s="57"/>
    </row>
    <row r="236" spans="1:16" ht="18" customHeight="1">
      <c r="A236" s="66" t="s">
        <v>719</v>
      </c>
      <c r="B236" s="66" t="s">
        <v>720</v>
      </c>
      <c r="C236" s="66" t="s">
        <v>25</v>
      </c>
      <c r="D236" s="67">
        <v>160001</v>
      </c>
      <c r="E236" s="66" t="s">
        <v>721</v>
      </c>
      <c r="F236" s="66" t="s">
        <v>20</v>
      </c>
      <c r="G236" s="66" t="s">
        <v>160</v>
      </c>
      <c r="H236" s="7">
        <v>28.5</v>
      </c>
      <c r="I236" s="69">
        <f>H236*0.9</f>
        <v>25.650000000000002</v>
      </c>
      <c r="J236" s="81" t="s">
        <v>161</v>
      </c>
      <c r="K236" s="69">
        <f>J236*0.1</f>
        <v>0</v>
      </c>
      <c r="L236" s="71">
        <f>SUM(I236+K236)</f>
        <v>25.650000000000002</v>
      </c>
      <c r="M236" s="72"/>
      <c r="N236" s="73">
        <f>SUM(L236:M236)</f>
        <v>25.650000000000002</v>
      </c>
      <c r="O236" s="66" t="s">
        <v>719</v>
      </c>
      <c r="P236" s="57"/>
    </row>
    <row r="237" spans="1:16" ht="18" customHeight="1">
      <c r="A237" s="66" t="s">
        <v>722</v>
      </c>
      <c r="B237" s="66" t="s">
        <v>723</v>
      </c>
      <c r="C237" s="66" t="s">
        <v>25</v>
      </c>
      <c r="D237" s="67">
        <v>160001</v>
      </c>
      <c r="E237" s="66" t="s">
        <v>724</v>
      </c>
      <c r="F237" s="66" t="s">
        <v>20</v>
      </c>
      <c r="G237" s="66" t="s">
        <v>160</v>
      </c>
      <c r="H237" s="7">
        <v>28</v>
      </c>
      <c r="I237" s="69">
        <f>H237*0.9</f>
        <v>25.2</v>
      </c>
      <c r="J237" s="81" t="s">
        <v>161</v>
      </c>
      <c r="K237" s="69">
        <f>J237*0.1</f>
        <v>0</v>
      </c>
      <c r="L237" s="71">
        <f>SUM(I237+K237)</f>
        <v>25.2</v>
      </c>
      <c r="M237" s="72"/>
      <c r="N237" s="73">
        <f>SUM(L237:M237)</f>
        <v>25.2</v>
      </c>
      <c r="O237" s="66" t="s">
        <v>722</v>
      </c>
      <c r="P237" s="57"/>
    </row>
    <row r="238" spans="1:16" ht="18" customHeight="1">
      <c r="A238" s="66" t="s">
        <v>725</v>
      </c>
      <c r="B238" s="66" t="s">
        <v>726</v>
      </c>
      <c r="C238" s="66" t="s">
        <v>25</v>
      </c>
      <c r="D238" s="67">
        <v>160001</v>
      </c>
      <c r="E238" s="66" t="s">
        <v>727</v>
      </c>
      <c r="F238" s="66" t="s">
        <v>20</v>
      </c>
      <c r="G238" s="66" t="s">
        <v>160</v>
      </c>
      <c r="H238" s="7">
        <v>28</v>
      </c>
      <c r="I238" s="69">
        <f>H238*0.9</f>
        <v>25.2</v>
      </c>
      <c r="J238" s="81" t="s">
        <v>161</v>
      </c>
      <c r="K238" s="69">
        <f>J238*0.1</f>
        <v>0</v>
      </c>
      <c r="L238" s="71">
        <f>SUM(I238+K238)</f>
        <v>25.2</v>
      </c>
      <c r="M238" s="72"/>
      <c r="N238" s="73">
        <f>SUM(L238:M238)</f>
        <v>25.2</v>
      </c>
      <c r="O238" s="66" t="s">
        <v>725</v>
      </c>
      <c r="P238" s="57"/>
    </row>
    <row r="239" spans="1:16" ht="18" customHeight="1">
      <c r="A239" s="66" t="s">
        <v>728</v>
      </c>
      <c r="B239" s="66" t="s">
        <v>729</v>
      </c>
      <c r="C239" s="66" t="s">
        <v>25</v>
      </c>
      <c r="D239" s="67">
        <v>160001</v>
      </c>
      <c r="E239" s="66" t="s">
        <v>730</v>
      </c>
      <c r="F239" s="66" t="s">
        <v>20</v>
      </c>
      <c r="G239" s="66" t="s">
        <v>160</v>
      </c>
      <c r="H239" s="7">
        <v>28</v>
      </c>
      <c r="I239" s="69">
        <f>H239*0.9</f>
        <v>25.2</v>
      </c>
      <c r="J239" s="81" t="s">
        <v>161</v>
      </c>
      <c r="K239" s="69">
        <f>J239*0.1</f>
        <v>0</v>
      </c>
      <c r="L239" s="71">
        <f>SUM(I239+K239)</f>
        <v>25.2</v>
      </c>
      <c r="M239" s="72"/>
      <c r="N239" s="73">
        <f>SUM(L239:M239)</f>
        <v>25.2</v>
      </c>
      <c r="O239" s="66" t="s">
        <v>728</v>
      </c>
      <c r="P239" s="57"/>
    </row>
    <row r="240" spans="1:16" ht="18" customHeight="1">
      <c r="A240" s="66" t="s">
        <v>731</v>
      </c>
      <c r="B240" s="66" t="s">
        <v>732</v>
      </c>
      <c r="C240" s="66" t="s">
        <v>25</v>
      </c>
      <c r="D240" s="67">
        <v>160001</v>
      </c>
      <c r="E240" s="66" t="s">
        <v>733</v>
      </c>
      <c r="F240" s="66" t="s">
        <v>20</v>
      </c>
      <c r="G240" s="66" t="s">
        <v>160</v>
      </c>
      <c r="H240" s="7">
        <v>27</v>
      </c>
      <c r="I240" s="69">
        <f>H240*0.9</f>
        <v>24.3</v>
      </c>
      <c r="J240" s="81" t="s">
        <v>161</v>
      </c>
      <c r="K240" s="69">
        <f>J240*0.1</f>
        <v>0</v>
      </c>
      <c r="L240" s="71">
        <f>SUM(I240+K240)</f>
        <v>24.3</v>
      </c>
      <c r="M240" s="72"/>
      <c r="N240" s="73">
        <f>SUM(L240:M240)</f>
        <v>24.3</v>
      </c>
      <c r="O240" s="66" t="s">
        <v>731</v>
      </c>
      <c r="P240" s="57"/>
    </row>
    <row r="241" spans="1:16" ht="18" customHeight="1">
      <c r="A241" s="66" t="s">
        <v>734</v>
      </c>
      <c r="B241" s="66" t="s">
        <v>735</v>
      </c>
      <c r="C241" s="66" t="s">
        <v>25</v>
      </c>
      <c r="D241" s="67">
        <v>160001</v>
      </c>
      <c r="E241" s="66" t="s">
        <v>736</v>
      </c>
      <c r="F241" s="66" t="s">
        <v>20</v>
      </c>
      <c r="G241" s="66" t="s">
        <v>160</v>
      </c>
      <c r="H241" s="7">
        <v>27</v>
      </c>
      <c r="I241" s="69">
        <f>H241*0.9</f>
        <v>24.3</v>
      </c>
      <c r="J241" s="81" t="s">
        <v>161</v>
      </c>
      <c r="K241" s="69">
        <f>J241*0.1</f>
        <v>0</v>
      </c>
      <c r="L241" s="71">
        <f>SUM(I241+K241)</f>
        <v>24.3</v>
      </c>
      <c r="M241" s="72"/>
      <c r="N241" s="73">
        <f>SUM(L241:M241)</f>
        <v>24.3</v>
      </c>
      <c r="O241" s="66" t="s">
        <v>734</v>
      </c>
      <c r="P241" s="57"/>
    </row>
    <row r="242" spans="1:16" ht="18" customHeight="1">
      <c r="A242" s="66" t="s">
        <v>737</v>
      </c>
      <c r="B242" s="66" t="s">
        <v>738</v>
      </c>
      <c r="C242" s="66" t="s">
        <v>25</v>
      </c>
      <c r="D242" s="67">
        <v>160001</v>
      </c>
      <c r="E242" s="66" t="s">
        <v>739</v>
      </c>
      <c r="F242" s="66" t="s">
        <v>20</v>
      </c>
      <c r="G242" s="66" t="s">
        <v>160</v>
      </c>
      <c r="H242" s="7">
        <v>26</v>
      </c>
      <c r="I242" s="69">
        <f>H242*0.9</f>
        <v>23.400000000000002</v>
      </c>
      <c r="J242" s="81" t="s">
        <v>161</v>
      </c>
      <c r="K242" s="69">
        <f>J242*0.1</f>
        <v>0</v>
      </c>
      <c r="L242" s="71">
        <f>SUM(I242+K242)</f>
        <v>23.400000000000002</v>
      </c>
      <c r="M242" s="72"/>
      <c r="N242" s="73">
        <f>SUM(L242:M242)</f>
        <v>23.400000000000002</v>
      </c>
      <c r="O242" s="66" t="s">
        <v>737</v>
      </c>
      <c r="P242" s="57"/>
    </row>
    <row r="243" spans="1:16" ht="18" customHeight="1">
      <c r="A243" s="66" t="s">
        <v>740</v>
      </c>
      <c r="B243" s="66" t="s">
        <v>741</v>
      </c>
      <c r="C243" s="66" t="s">
        <v>25</v>
      </c>
      <c r="D243" s="67">
        <v>160001</v>
      </c>
      <c r="E243" s="66" t="s">
        <v>742</v>
      </c>
      <c r="F243" s="66" t="s">
        <v>20</v>
      </c>
      <c r="G243" s="66" t="s">
        <v>160</v>
      </c>
      <c r="H243" s="7">
        <v>19.5</v>
      </c>
      <c r="I243" s="69">
        <f>H243*0.9</f>
        <v>17.55</v>
      </c>
      <c r="J243" s="81" t="s">
        <v>161</v>
      </c>
      <c r="K243" s="69">
        <f>J243*0.1</f>
        <v>0</v>
      </c>
      <c r="L243" s="71">
        <f>SUM(I243+K243)</f>
        <v>17.55</v>
      </c>
      <c r="M243" s="72"/>
      <c r="N243" s="73">
        <f>SUM(L243:M243)</f>
        <v>17.55</v>
      </c>
      <c r="O243" s="66" t="s">
        <v>740</v>
      </c>
      <c r="P243" s="57"/>
    </row>
    <row r="244" spans="1:16" ht="18" customHeight="1">
      <c r="A244" s="66" t="s">
        <v>743</v>
      </c>
      <c r="B244" s="66" t="s">
        <v>744</v>
      </c>
      <c r="C244" s="66" t="s">
        <v>25</v>
      </c>
      <c r="D244" s="67">
        <v>160001</v>
      </c>
      <c r="E244" s="66" t="s">
        <v>745</v>
      </c>
      <c r="F244" s="66" t="s">
        <v>20</v>
      </c>
      <c r="G244" s="66" t="s">
        <v>21</v>
      </c>
      <c r="H244" s="25">
        <v>-1</v>
      </c>
      <c r="I244" s="69">
        <v>-1</v>
      </c>
      <c r="J244" s="80" t="s">
        <v>746</v>
      </c>
      <c r="K244" s="69">
        <v>-1</v>
      </c>
      <c r="L244" s="71">
        <f>SUM(I244+K244)</f>
        <v>-2</v>
      </c>
      <c r="M244" s="82"/>
      <c r="N244" s="83">
        <f>SUM(L244:M244)</f>
        <v>-2</v>
      </c>
      <c r="O244" s="29" t="s">
        <v>747</v>
      </c>
      <c r="P244" s="57"/>
    </row>
    <row r="245" spans="1:16" ht="18" customHeight="1">
      <c r="A245" s="66" t="s">
        <v>748</v>
      </c>
      <c r="B245" s="66" t="s">
        <v>749</v>
      </c>
      <c r="C245" s="66" t="s">
        <v>25</v>
      </c>
      <c r="D245" s="67">
        <v>160001</v>
      </c>
      <c r="E245" s="66" t="s">
        <v>750</v>
      </c>
      <c r="F245" s="66" t="s">
        <v>20</v>
      </c>
      <c r="G245" s="66" t="s">
        <v>21</v>
      </c>
      <c r="H245" s="25">
        <v>-1</v>
      </c>
      <c r="I245" s="69">
        <v>-1</v>
      </c>
      <c r="J245" s="80" t="s">
        <v>746</v>
      </c>
      <c r="K245" s="69">
        <v>-1</v>
      </c>
      <c r="L245" s="71">
        <f>SUM(I245+K245)</f>
        <v>-2</v>
      </c>
      <c r="M245" s="82"/>
      <c r="N245" s="83">
        <f>SUM(L245:M245)</f>
        <v>-2</v>
      </c>
      <c r="O245" s="80" t="s">
        <v>747</v>
      </c>
      <c r="P245" s="57"/>
    </row>
    <row r="246" spans="1:16" ht="18" customHeight="1">
      <c r="A246" s="66" t="s">
        <v>751</v>
      </c>
      <c r="B246" s="66" t="s">
        <v>752</v>
      </c>
      <c r="C246" s="66" t="s">
        <v>25</v>
      </c>
      <c r="D246" s="67">
        <v>160001</v>
      </c>
      <c r="E246" s="66" t="s">
        <v>753</v>
      </c>
      <c r="F246" s="66" t="s">
        <v>20</v>
      </c>
      <c r="G246" s="66" t="s">
        <v>21</v>
      </c>
      <c r="H246" s="25">
        <v>-1</v>
      </c>
      <c r="I246" s="69">
        <v>-1</v>
      </c>
      <c r="J246" s="80" t="s">
        <v>746</v>
      </c>
      <c r="K246" s="69">
        <v>-1</v>
      </c>
      <c r="L246" s="71">
        <f>SUM(I246+K246)</f>
        <v>-2</v>
      </c>
      <c r="M246" s="82"/>
      <c r="N246" s="83">
        <f>SUM(L246:M246)</f>
        <v>-2</v>
      </c>
      <c r="O246" s="29" t="s">
        <v>747</v>
      </c>
      <c r="P246" s="57"/>
    </row>
    <row r="247" spans="1:16" ht="18" customHeight="1">
      <c r="A247" s="66" t="s">
        <v>754</v>
      </c>
      <c r="B247" s="66" t="s">
        <v>755</v>
      </c>
      <c r="C247" s="66" t="s">
        <v>25</v>
      </c>
      <c r="D247" s="67">
        <v>160001</v>
      </c>
      <c r="E247" s="66" t="s">
        <v>756</v>
      </c>
      <c r="F247" s="66" t="s">
        <v>20</v>
      </c>
      <c r="G247" s="66" t="s">
        <v>21</v>
      </c>
      <c r="H247" s="25">
        <v>-1</v>
      </c>
      <c r="I247" s="69">
        <v>-1</v>
      </c>
      <c r="J247" s="80" t="s">
        <v>746</v>
      </c>
      <c r="K247" s="69">
        <v>-1</v>
      </c>
      <c r="L247" s="71">
        <f>SUM(I247+K247)</f>
        <v>-2</v>
      </c>
      <c r="M247" s="82"/>
      <c r="N247" s="83">
        <f>SUM(L247:M247)</f>
        <v>-2</v>
      </c>
      <c r="O247" s="80" t="s">
        <v>747</v>
      </c>
      <c r="P247" s="57"/>
    </row>
    <row r="248" spans="1:16" ht="18" customHeight="1">
      <c r="A248" s="66" t="s">
        <v>757</v>
      </c>
      <c r="B248" s="66" t="s">
        <v>758</v>
      </c>
      <c r="C248" s="66" t="s">
        <v>25</v>
      </c>
      <c r="D248" s="67">
        <v>160001</v>
      </c>
      <c r="E248" s="66" t="s">
        <v>759</v>
      </c>
      <c r="F248" s="66" t="s">
        <v>20</v>
      </c>
      <c r="G248" s="66" t="s">
        <v>21</v>
      </c>
      <c r="H248" s="25">
        <v>-1</v>
      </c>
      <c r="I248" s="69">
        <v>-1</v>
      </c>
      <c r="J248" s="80" t="s">
        <v>746</v>
      </c>
      <c r="K248" s="69">
        <v>-1</v>
      </c>
      <c r="L248" s="71">
        <f>SUM(I248+K248)</f>
        <v>-2</v>
      </c>
      <c r="M248" s="82"/>
      <c r="N248" s="83">
        <f>SUM(L248:M248)</f>
        <v>-2</v>
      </c>
      <c r="O248" s="29" t="s">
        <v>747</v>
      </c>
      <c r="P248" s="57"/>
    </row>
    <row r="249" spans="1:16" ht="18" customHeight="1">
      <c r="A249" s="66" t="s">
        <v>760</v>
      </c>
      <c r="B249" s="66" t="s">
        <v>761</v>
      </c>
      <c r="C249" s="66" t="s">
        <v>18</v>
      </c>
      <c r="D249" s="67">
        <v>160001</v>
      </c>
      <c r="E249" s="66" t="s">
        <v>762</v>
      </c>
      <c r="F249" s="66" t="s">
        <v>20</v>
      </c>
      <c r="G249" s="66" t="s">
        <v>21</v>
      </c>
      <c r="H249" s="25">
        <v>-1</v>
      </c>
      <c r="I249" s="69">
        <v>-1</v>
      </c>
      <c r="J249" s="80" t="s">
        <v>746</v>
      </c>
      <c r="K249" s="69">
        <v>-1</v>
      </c>
      <c r="L249" s="71">
        <f>SUM(I249+K249)</f>
        <v>-2</v>
      </c>
      <c r="M249" s="82"/>
      <c r="N249" s="83">
        <f>SUM(L249:M249)</f>
        <v>-2</v>
      </c>
      <c r="O249" s="80" t="s">
        <v>747</v>
      </c>
      <c r="P249" s="57"/>
    </row>
    <row r="250" spans="1:16" ht="18" customHeight="1">
      <c r="A250" s="66" t="s">
        <v>763</v>
      </c>
      <c r="B250" s="66" t="s">
        <v>764</v>
      </c>
      <c r="C250" s="66" t="s">
        <v>25</v>
      </c>
      <c r="D250" s="67">
        <v>160001</v>
      </c>
      <c r="E250" s="66" t="s">
        <v>765</v>
      </c>
      <c r="F250" s="66" t="s">
        <v>20</v>
      </c>
      <c r="G250" s="66" t="s">
        <v>160</v>
      </c>
      <c r="H250" s="25">
        <v>-1</v>
      </c>
      <c r="I250" s="69">
        <v>-1</v>
      </c>
      <c r="J250" s="80" t="s">
        <v>746</v>
      </c>
      <c r="K250" s="69">
        <v>-1</v>
      </c>
      <c r="L250" s="71">
        <f>SUM(I250+K250)</f>
        <v>-2</v>
      </c>
      <c r="M250" s="82"/>
      <c r="N250" s="83">
        <f>SUM(L250:M250)</f>
        <v>-2</v>
      </c>
      <c r="O250" s="29" t="s">
        <v>747</v>
      </c>
      <c r="P250" s="57"/>
    </row>
    <row r="251" spans="1:16" ht="18" customHeight="1">
      <c r="A251" s="66" t="s">
        <v>766</v>
      </c>
      <c r="B251" s="66" t="s">
        <v>767</v>
      </c>
      <c r="C251" s="66" t="s">
        <v>18</v>
      </c>
      <c r="D251" s="67">
        <v>160001</v>
      </c>
      <c r="E251" s="66" t="s">
        <v>768</v>
      </c>
      <c r="F251" s="66" t="s">
        <v>20</v>
      </c>
      <c r="G251" s="66" t="s">
        <v>160</v>
      </c>
      <c r="H251" s="25">
        <v>-1</v>
      </c>
      <c r="I251" s="69">
        <v>-1</v>
      </c>
      <c r="J251" s="80" t="s">
        <v>746</v>
      </c>
      <c r="K251" s="69">
        <v>-1</v>
      </c>
      <c r="L251" s="71">
        <f>SUM(I251+K251)</f>
        <v>-2</v>
      </c>
      <c r="M251" s="82"/>
      <c r="N251" s="83">
        <f>SUM(L251:M251)</f>
        <v>-2</v>
      </c>
      <c r="O251" s="80" t="s">
        <v>747</v>
      </c>
      <c r="P251" s="57"/>
    </row>
    <row r="252" spans="1:16" ht="18" customHeight="1">
      <c r="A252" s="66" t="s">
        <v>769</v>
      </c>
      <c r="B252" s="66" t="s">
        <v>770</v>
      </c>
      <c r="C252" s="66" t="s">
        <v>18</v>
      </c>
      <c r="D252" s="67">
        <v>160001</v>
      </c>
      <c r="E252" s="66" t="s">
        <v>771</v>
      </c>
      <c r="F252" s="66" t="s">
        <v>20</v>
      </c>
      <c r="G252" s="66" t="s">
        <v>160</v>
      </c>
      <c r="H252" s="25">
        <v>-1</v>
      </c>
      <c r="I252" s="69">
        <v>-1</v>
      </c>
      <c r="J252" s="80" t="s">
        <v>746</v>
      </c>
      <c r="K252" s="69">
        <v>-1</v>
      </c>
      <c r="L252" s="71">
        <f>SUM(I252+K252)</f>
        <v>-2</v>
      </c>
      <c r="M252" s="82"/>
      <c r="N252" s="83">
        <f>SUM(L252:M252)</f>
        <v>-2</v>
      </c>
      <c r="O252" s="29" t="s">
        <v>747</v>
      </c>
      <c r="P252" s="57"/>
    </row>
    <row r="253" spans="1:16" ht="18" customHeight="1">
      <c r="A253" s="66" t="s">
        <v>772</v>
      </c>
      <c r="B253" s="66" t="s">
        <v>773</v>
      </c>
      <c r="C253" s="66" t="s">
        <v>18</v>
      </c>
      <c r="D253" s="67">
        <v>160001</v>
      </c>
      <c r="E253" s="66" t="s">
        <v>774</v>
      </c>
      <c r="F253" s="66" t="s">
        <v>20</v>
      </c>
      <c r="G253" s="66" t="s">
        <v>160</v>
      </c>
      <c r="H253" s="25">
        <v>-1</v>
      </c>
      <c r="I253" s="69">
        <v>-1</v>
      </c>
      <c r="J253" s="80" t="s">
        <v>746</v>
      </c>
      <c r="K253" s="69">
        <v>-1</v>
      </c>
      <c r="L253" s="71">
        <f>SUM(I253+K253)</f>
        <v>-2</v>
      </c>
      <c r="M253" s="82"/>
      <c r="N253" s="83">
        <f>SUM(L253:M253)</f>
        <v>-2</v>
      </c>
      <c r="O253" s="80" t="s">
        <v>747</v>
      </c>
      <c r="P253" s="57"/>
    </row>
    <row r="254" spans="1:16" ht="18" customHeight="1">
      <c r="A254" s="66" t="s">
        <v>775</v>
      </c>
      <c r="B254" s="66" t="s">
        <v>776</v>
      </c>
      <c r="C254" s="66" t="s">
        <v>25</v>
      </c>
      <c r="D254" s="67">
        <v>160001</v>
      </c>
      <c r="E254" s="66" t="s">
        <v>777</v>
      </c>
      <c r="F254" s="66" t="s">
        <v>20</v>
      </c>
      <c r="G254" s="66" t="s">
        <v>160</v>
      </c>
      <c r="H254" s="25">
        <v>-1</v>
      </c>
      <c r="I254" s="69">
        <v>-1</v>
      </c>
      <c r="J254" s="80" t="s">
        <v>746</v>
      </c>
      <c r="K254" s="69">
        <v>-1</v>
      </c>
      <c r="L254" s="71">
        <f>SUM(I254+K254)</f>
        <v>-2</v>
      </c>
      <c r="M254" s="82"/>
      <c r="N254" s="83">
        <f>SUM(L254:M254)</f>
        <v>-2</v>
      </c>
      <c r="O254" s="80" t="s">
        <v>747</v>
      </c>
      <c r="P254" s="57"/>
    </row>
    <row r="255" spans="1:16" ht="18" customHeight="1">
      <c r="A255" s="66" t="s">
        <v>778</v>
      </c>
      <c r="B255" s="66" t="s">
        <v>779</v>
      </c>
      <c r="C255" s="66" t="s">
        <v>25</v>
      </c>
      <c r="D255" s="67">
        <v>160001</v>
      </c>
      <c r="E255" s="66" t="s">
        <v>780</v>
      </c>
      <c r="F255" s="66" t="s">
        <v>20</v>
      </c>
      <c r="G255" s="66" t="s">
        <v>160</v>
      </c>
      <c r="H255" s="25">
        <v>-1</v>
      </c>
      <c r="I255" s="69">
        <v>-1</v>
      </c>
      <c r="J255" s="80" t="s">
        <v>746</v>
      </c>
      <c r="K255" s="69">
        <v>-1</v>
      </c>
      <c r="L255" s="71">
        <f>SUM(I255+K255)</f>
        <v>-2</v>
      </c>
      <c r="M255" s="82"/>
      <c r="N255" s="83">
        <f>SUM(L255:M255)</f>
        <v>-2</v>
      </c>
      <c r="O255" s="80" t="s">
        <v>747</v>
      </c>
      <c r="P255" s="57"/>
    </row>
    <row r="256" spans="1:16" ht="18" customHeight="1">
      <c r="A256" s="66" t="s">
        <v>781</v>
      </c>
      <c r="B256" s="66" t="s">
        <v>782</v>
      </c>
      <c r="C256" s="66" t="s">
        <v>25</v>
      </c>
      <c r="D256" s="67">
        <v>160001</v>
      </c>
      <c r="E256" s="66" t="s">
        <v>783</v>
      </c>
      <c r="F256" s="66" t="s">
        <v>20</v>
      </c>
      <c r="G256" s="66" t="s">
        <v>160</v>
      </c>
      <c r="H256" s="25">
        <v>-1</v>
      </c>
      <c r="I256" s="69">
        <v>-1</v>
      </c>
      <c r="J256" s="80" t="s">
        <v>746</v>
      </c>
      <c r="K256" s="69">
        <v>-1</v>
      </c>
      <c r="L256" s="71">
        <f>SUM(I256+K256)</f>
        <v>-2</v>
      </c>
      <c r="M256" s="82"/>
      <c r="N256" s="83">
        <f>SUM(L256:M256)</f>
        <v>-2</v>
      </c>
      <c r="O256" s="80" t="s">
        <v>747</v>
      </c>
      <c r="P256" s="57"/>
    </row>
    <row r="257" spans="1:16" ht="18" customHeight="1">
      <c r="A257" s="66" t="s">
        <v>784</v>
      </c>
      <c r="B257" s="66" t="s">
        <v>785</v>
      </c>
      <c r="C257" s="66" t="s">
        <v>25</v>
      </c>
      <c r="D257" s="67">
        <v>160001</v>
      </c>
      <c r="E257" s="66" t="s">
        <v>786</v>
      </c>
      <c r="F257" s="66" t="s">
        <v>20</v>
      </c>
      <c r="G257" s="66" t="s">
        <v>160</v>
      </c>
      <c r="H257" s="25">
        <v>-1</v>
      </c>
      <c r="I257" s="69">
        <v>-1</v>
      </c>
      <c r="J257" s="80" t="s">
        <v>746</v>
      </c>
      <c r="K257" s="69">
        <v>-1</v>
      </c>
      <c r="L257" s="71">
        <f>SUM(I257+K257)</f>
        <v>-2</v>
      </c>
      <c r="M257" s="82"/>
      <c r="N257" s="83">
        <f>SUM(L257:M257)</f>
        <v>-2</v>
      </c>
      <c r="O257" s="80" t="s">
        <v>747</v>
      </c>
      <c r="P257" s="57"/>
    </row>
    <row r="258" spans="1:16" ht="18" customHeight="1">
      <c r="A258" s="66" t="s">
        <v>787</v>
      </c>
      <c r="B258" s="66" t="s">
        <v>788</v>
      </c>
      <c r="C258" s="66" t="s">
        <v>25</v>
      </c>
      <c r="D258" s="67">
        <v>160001</v>
      </c>
      <c r="E258" s="66" t="s">
        <v>789</v>
      </c>
      <c r="F258" s="66" t="s">
        <v>20</v>
      </c>
      <c r="G258" s="66" t="s">
        <v>160</v>
      </c>
      <c r="H258" s="25">
        <v>-1</v>
      </c>
      <c r="I258" s="69">
        <v>-1</v>
      </c>
      <c r="J258" s="80" t="s">
        <v>746</v>
      </c>
      <c r="K258" s="69">
        <v>-1</v>
      </c>
      <c r="L258" s="71">
        <f>SUM(I258+K258)</f>
        <v>-2</v>
      </c>
      <c r="M258" s="82"/>
      <c r="N258" s="83">
        <f>SUM(L258:M258)</f>
        <v>-2</v>
      </c>
      <c r="O258" s="80" t="s">
        <v>747</v>
      </c>
      <c r="P258" s="57"/>
    </row>
    <row r="259" spans="1:16" ht="18" customHeight="1">
      <c r="A259" s="66" t="s">
        <v>790</v>
      </c>
      <c r="B259" s="66" t="s">
        <v>791</v>
      </c>
      <c r="C259" s="66" t="s">
        <v>18</v>
      </c>
      <c r="D259" s="67">
        <v>160001</v>
      </c>
      <c r="E259" s="66" t="s">
        <v>792</v>
      </c>
      <c r="F259" s="66" t="s">
        <v>20</v>
      </c>
      <c r="G259" s="66" t="s">
        <v>160</v>
      </c>
      <c r="H259" s="25">
        <v>-1</v>
      </c>
      <c r="I259" s="69">
        <v>-1</v>
      </c>
      <c r="J259" s="80" t="s">
        <v>746</v>
      </c>
      <c r="K259" s="69">
        <v>-1</v>
      </c>
      <c r="L259" s="71">
        <f>SUM(I259+K259)</f>
        <v>-2</v>
      </c>
      <c r="M259" s="82"/>
      <c r="N259" s="83">
        <f>SUM(L259:M259)</f>
        <v>-2</v>
      </c>
      <c r="O259" s="80" t="s">
        <v>747</v>
      </c>
      <c r="P259" s="57"/>
    </row>
    <row r="260" spans="1:16" ht="18" customHeight="1">
      <c r="A260" s="66" t="s">
        <v>793</v>
      </c>
      <c r="B260" s="66" t="s">
        <v>794</v>
      </c>
      <c r="C260" s="66" t="s">
        <v>18</v>
      </c>
      <c r="D260" s="67">
        <v>160001</v>
      </c>
      <c r="E260" s="66" t="s">
        <v>795</v>
      </c>
      <c r="F260" s="66" t="s">
        <v>20</v>
      </c>
      <c r="G260" s="66" t="s">
        <v>160</v>
      </c>
      <c r="H260" s="25">
        <v>-1</v>
      </c>
      <c r="I260" s="69">
        <v>-1</v>
      </c>
      <c r="J260" s="80" t="s">
        <v>746</v>
      </c>
      <c r="K260" s="69">
        <v>-1</v>
      </c>
      <c r="L260" s="71">
        <f>SUM(I260+K260)</f>
        <v>-2</v>
      </c>
      <c r="M260" s="82"/>
      <c r="N260" s="83">
        <f>SUM(L260:M260)</f>
        <v>-2</v>
      </c>
      <c r="O260" s="80" t="s">
        <v>747</v>
      </c>
      <c r="P260" s="57"/>
    </row>
    <row r="261" spans="1:16" ht="18" customHeight="1">
      <c r="A261" s="66" t="s">
        <v>796</v>
      </c>
      <c r="B261" s="66" t="s">
        <v>797</v>
      </c>
      <c r="C261" s="66" t="s">
        <v>25</v>
      </c>
      <c r="D261" s="67">
        <v>160001</v>
      </c>
      <c r="E261" s="66" t="s">
        <v>798</v>
      </c>
      <c r="F261" s="66" t="s">
        <v>20</v>
      </c>
      <c r="G261" s="66" t="s">
        <v>160</v>
      </c>
      <c r="H261" s="25">
        <v>-1</v>
      </c>
      <c r="I261" s="69">
        <v>-1</v>
      </c>
      <c r="J261" s="80" t="s">
        <v>746</v>
      </c>
      <c r="K261" s="69">
        <v>-1</v>
      </c>
      <c r="L261" s="71">
        <f>SUM(I261+K261)</f>
        <v>-2</v>
      </c>
      <c r="M261" s="82"/>
      <c r="N261" s="83">
        <f>SUM(L261:M261)</f>
        <v>-2</v>
      </c>
      <c r="O261" s="80" t="s">
        <v>747</v>
      </c>
      <c r="P261" s="57"/>
    </row>
    <row r="262" spans="1:16" ht="18" customHeight="1">
      <c r="A262" s="66" t="s">
        <v>799</v>
      </c>
      <c r="B262" s="66" t="s">
        <v>800</v>
      </c>
      <c r="C262" s="66" t="s">
        <v>18</v>
      </c>
      <c r="D262" s="67">
        <v>160001</v>
      </c>
      <c r="E262" s="66" t="s">
        <v>801</v>
      </c>
      <c r="F262" s="66" t="s">
        <v>20</v>
      </c>
      <c r="G262" s="66" t="s">
        <v>160</v>
      </c>
      <c r="H262" s="25">
        <v>-1</v>
      </c>
      <c r="I262" s="69">
        <v>-1</v>
      </c>
      <c r="J262" s="80" t="s">
        <v>746</v>
      </c>
      <c r="K262" s="69">
        <v>-1</v>
      </c>
      <c r="L262" s="71">
        <f>SUM(I262+K262)</f>
        <v>-2</v>
      </c>
      <c r="M262" s="82"/>
      <c r="N262" s="83">
        <f>SUM(L262:M262)</f>
        <v>-2</v>
      </c>
      <c r="O262" s="29" t="s">
        <v>747</v>
      </c>
      <c r="P262" s="57"/>
    </row>
    <row r="263" spans="1:16" ht="18" customHeight="1">
      <c r="A263" s="66" t="s">
        <v>802</v>
      </c>
      <c r="B263" s="66" t="s">
        <v>803</v>
      </c>
      <c r="C263" s="66" t="s">
        <v>18</v>
      </c>
      <c r="D263" s="67">
        <v>160001</v>
      </c>
      <c r="E263" s="66" t="s">
        <v>804</v>
      </c>
      <c r="F263" s="66" t="s">
        <v>20</v>
      </c>
      <c r="G263" s="66" t="s">
        <v>160</v>
      </c>
      <c r="H263" s="25">
        <v>-1</v>
      </c>
      <c r="I263" s="69">
        <v>-1</v>
      </c>
      <c r="J263" s="80" t="s">
        <v>746</v>
      </c>
      <c r="K263" s="69">
        <v>-1</v>
      </c>
      <c r="L263" s="71">
        <f>SUM(I263+K263)</f>
        <v>-2</v>
      </c>
      <c r="M263" s="82"/>
      <c r="N263" s="83">
        <f>SUM(L263:M263)</f>
        <v>-2</v>
      </c>
      <c r="O263" s="80" t="s">
        <v>747</v>
      </c>
      <c r="P263" s="57"/>
    </row>
    <row r="264" spans="1:16" ht="18" customHeight="1">
      <c r="A264" s="66" t="s">
        <v>805</v>
      </c>
      <c r="B264" s="66" t="s">
        <v>806</v>
      </c>
      <c r="C264" s="66" t="s">
        <v>18</v>
      </c>
      <c r="D264" s="67">
        <v>160001</v>
      </c>
      <c r="E264" s="66" t="s">
        <v>807</v>
      </c>
      <c r="F264" s="66" t="s">
        <v>20</v>
      </c>
      <c r="G264" s="66" t="s">
        <v>160</v>
      </c>
      <c r="H264" s="25">
        <v>-1</v>
      </c>
      <c r="I264" s="69">
        <v>-1</v>
      </c>
      <c r="J264" s="80" t="s">
        <v>746</v>
      </c>
      <c r="K264" s="69">
        <v>-1</v>
      </c>
      <c r="L264" s="71">
        <f>SUM(I264+K264)</f>
        <v>-2</v>
      </c>
      <c r="M264" s="82"/>
      <c r="N264" s="83">
        <f>SUM(L264:M264)</f>
        <v>-2</v>
      </c>
      <c r="O264" s="29" t="s">
        <v>747</v>
      </c>
      <c r="P264" s="57"/>
    </row>
    <row r="265" spans="1:16" ht="18" customHeight="1">
      <c r="A265" s="66" t="s">
        <v>808</v>
      </c>
      <c r="B265" s="66" t="s">
        <v>809</v>
      </c>
      <c r="C265" s="66" t="s">
        <v>18</v>
      </c>
      <c r="D265" s="67">
        <v>160001</v>
      </c>
      <c r="E265" s="66" t="s">
        <v>810</v>
      </c>
      <c r="F265" s="66" t="s">
        <v>20</v>
      </c>
      <c r="G265" s="66" t="s">
        <v>160</v>
      </c>
      <c r="H265" s="25">
        <v>-1</v>
      </c>
      <c r="I265" s="69">
        <v>-1</v>
      </c>
      <c r="J265" s="80" t="s">
        <v>746</v>
      </c>
      <c r="K265" s="69">
        <v>-1</v>
      </c>
      <c r="L265" s="71">
        <f>SUM(I265+K265)</f>
        <v>-2</v>
      </c>
      <c r="M265" s="82"/>
      <c r="N265" s="83">
        <f>SUM(L265:M265)</f>
        <v>-2</v>
      </c>
      <c r="O265" s="29" t="s">
        <v>747</v>
      </c>
      <c r="P265" s="57"/>
    </row>
    <row r="266" spans="1:16" ht="18" customHeight="1">
      <c r="A266" s="66" t="s">
        <v>811</v>
      </c>
      <c r="B266" s="66" t="s">
        <v>812</v>
      </c>
      <c r="C266" s="66" t="s">
        <v>25</v>
      </c>
      <c r="D266" s="67">
        <v>160001</v>
      </c>
      <c r="E266" s="66" t="s">
        <v>813</v>
      </c>
      <c r="F266" s="66" t="s">
        <v>20</v>
      </c>
      <c r="G266" s="66" t="s">
        <v>160</v>
      </c>
      <c r="H266" s="25">
        <v>-1</v>
      </c>
      <c r="I266" s="69">
        <v>-1</v>
      </c>
      <c r="J266" s="80" t="s">
        <v>746</v>
      </c>
      <c r="K266" s="69">
        <v>-1</v>
      </c>
      <c r="L266" s="71">
        <f>SUM(I266+K266)</f>
        <v>-2</v>
      </c>
      <c r="M266" s="82"/>
      <c r="N266" s="83">
        <f>SUM(L266:M266)</f>
        <v>-2</v>
      </c>
      <c r="O266" s="80" t="s">
        <v>747</v>
      </c>
      <c r="P266" s="57"/>
    </row>
    <row r="267" spans="1:16" ht="18" customHeight="1">
      <c r="A267" s="66" t="s">
        <v>814</v>
      </c>
      <c r="B267" s="66" t="s">
        <v>815</v>
      </c>
      <c r="C267" s="66" t="s">
        <v>25</v>
      </c>
      <c r="D267" s="67">
        <v>160001</v>
      </c>
      <c r="E267" s="66" t="s">
        <v>816</v>
      </c>
      <c r="F267" s="66" t="s">
        <v>20</v>
      </c>
      <c r="G267" s="66" t="s">
        <v>160</v>
      </c>
      <c r="H267" s="25">
        <v>-1</v>
      </c>
      <c r="I267" s="69">
        <v>-1</v>
      </c>
      <c r="J267" s="80" t="s">
        <v>746</v>
      </c>
      <c r="K267" s="69">
        <v>-1</v>
      </c>
      <c r="L267" s="71">
        <f>SUM(I267+K267)</f>
        <v>-2</v>
      </c>
      <c r="M267" s="82"/>
      <c r="N267" s="83">
        <f>SUM(L267:M267)</f>
        <v>-2</v>
      </c>
      <c r="O267" s="80" t="s">
        <v>747</v>
      </c>
      <c r="P267" s="57"/>
    </row>
    <row r="268" spans="1:16" ht="18" customHeight="1">
      <c r="A268" s="66" t="s">
        <v>817</v>
      </c>
      <c r="B268" s="66" t="s">
        <v>818</v>
      </c>
      <c r="C268" s="66" t="s">
        <v>18</v>
      </c>
      <c r="D268" s="67">
        <v>160001</v>
      </c>
      <c r="E268" s="66" t="s">
        <v>819</v>
      </c>
      <c r="F268" s="66" t="s">
        <v>20</v>
      </c>
      <c r="G268" s="66" t="s">
        <v>160</v>
      </c>
      <c r="H268" s="25">
        <v>-1</v>
      </c>
      <c r="I268" s="69">
        <v>-1</v>
      </c>
      <c r="J268" s="80" t="s">
        <v>746</v>
      </c>
      <c r="K268" s="69">
        <v>-1</v>
      </c>
      <c r="L268" s="71">
        <f>SUM(I268+K268)</f>
        <v>-2</v>
      </c>
      <c r="M268" s="82"/>
      <c r="N268" s="83">
        <f>SUM(L268:M268)</f>
        <v>-2</v>
      </c>
      <c r="O268" s="80" t="s">
        <v>747</v>
      </c>
      <c r="P268" s="57"/>
    </row>
    <row r="269" spans="1:16" ht="18" customHeight="1">
      <c r="A269" s="66" t="s">
        <v>820</v>
      </c>
      <c r="B269" s="66" t="s">
        <v>821</v>
      </c>
      <c r="C269" s="66" t="s">
        <v>25</v>
      </c>
      <c r="D269" s="67">
        <v>160001</v>
      </c>
      <c r="E269" s="66" t="s">
        <v>822</v>
      </c>
      <c r="F269" s="66" t="s">
        <v>20</v>
      </c>
      <c r="G269" s="66" t="s">
        <v>160</v>
      </c>
      <c r="H269" s="25">
        <v>-1</v>
      </c>
      <c r="I269" s="69">
        <v>-1</v>
      </c>
      <c r="J269" s="80" t="s">
        <v>746</v>
      </c>
      <c r="K269" s="69">
        <v>-1</v>
      </c>
      <c r="L269" s="71">
        <f>SUM(I269+K269)</f>
        <v>-2</v>
      </c>
      <c r="M269" s="82"/>
      <c r="N269" s="83">
        <f>SUM(L269:M269)</f>
        <v>-2</v>
      </c>
      <c r="O269" s="29" t="s">
        <v>747</v>
      </c>
      <c r="P269" s="57"/>
    </row>
    <row r="270" spans="1:16" ht="18" customHeight="1">
      <c r="A270" s="66" t="s">
        <v>823</v>
      </c>
      <c r="B270" s="66" t="s">
        <v>824</v>
      </c>
      <c r="C270" s="66" t="s">
        <v>25</v>
      </c>
      <c r="D270" s="67">
        <v>160001</v>
      </c>
      <c r="E270" s="66" t="s">
        <v>825</v>
      </c>
      <c r="F270" s="66" t="s">
        <v>20</v>
      </c>
      <c r="G270" s="66" t="s">
        <v>160</v>
      </c>
      <c r="H270" s="25">
        <v>-1</v>
      </c>
      <c r="I270" s="69">
        <v>-1</v>
      </c>
      <c r="J270" s="80" t="s">
        <v>746</v>
      </c>
      <c r="K270" s="69">
        <v>-1</v>
      </c>
      <c r="L270" s="71">
        <f>SUM(I270+K270)</f>
        <v>-2</v>
      </c>
      <c r="M270" s="82"/>
      <c r="N270" s="83">
        <f>SUM(L270:M270)</f>
        <v>-2</v>
      </c>
      <c r="O270" s="80" t="s">
        <v>747</v>
      </c>
      <c r="P270" s="57"/>
    </row>
    <row r="271" spans="1:16" ht="18" customHeight="1">
      <c r="A271" s="66" t="s">
        <v>826</v>
      </c>
      <c r="B271" s="66" t="s">
        <v>827</v>
      </c>
      <c r="C271" s="66" t="s">
        <v>25</v>
      </c>
      <c r="D271" s="67">
        <v>160001</v>
      </c>
      <c r="E271" s="66" t="s">
        <v>828</v>
      </c>
      <c r="F271" s="66" t="s">
        <v>20</v>
      </c>
      <c r="G271" s="66" t="s">
        <v>160</v>
      </c>
      <c r="H271" s="25">
        <v>-1</v>
      </c>
      <c r="I271" s="69">
        <v>-1</v>
      </c>
      <c r="J271" s="80" t="s">
        <v>746</v>
      </c>
      <c r="K271" s="69">
        <v>-1</v>
      </c>
      <c r="L271" s="71">
        <f>SUM(I271+K271)</f>
        <v>-2</v>
      </c>
      <c r="M271" s="82"/>
      <c r="N271" s="83">
        <f>SUM(L271:M271)</f>
        <v>-2</v>
      </c>
      <c r="O271" s="80" t="s">
        <v>747</v>
      </c>
      <c r="P271" s="57"/>
    </row>
    <row r="272" spans="1:16" ht="18" customHeight="1">
      <c r="A272" s="66" t="s">
        <v>829</v>
      </c>
      <c r="B272" s="66" t="s">
        <v>830</v>
      </c>
      <c r="C272" s="66" t="s">
        <v>25</v>
      </c>
      <c r="D272" s="67">
        <v>160001</v>
      </c>
      <c r="E272" s="66" t="s">
        <v>831</v>
      </c>
      <c r="F272" s="66" t="s">
        <v>20</v>
      </c>
      <c r="G272" s="66" t="s">
        <v>160</v>
      </c>
      <c r="H272" s="25">
        <v>-1</v>
      </c>
      <c r="I272" s="69">
        <v>-1</v>
      </c>
      <c r="J272" s="80" t="s">
        <v>746</v>
      </c>
      <c r="K272" s="69">
        <v>-1</v>
      </c>
      <c r="L272" s="71">
        <f>SUM(I272+K272)</f>
        <v>-2</v>
      </c>
      <c r="M272" s="82"/>
      <c r="N272" s="83">
        <f>SUM(L272:M272)</f>
        <v>-2</v>
      </c>
      <c r="O272" s="80" t="s">
        <v>747</v>
      </c>
      <c r="P272" s="57"/>
    </row>
    <row r="273" spans="1:16" ht="18" customHeight="1">
      <c r="A273" s="66" t="s">
        <v>832</v>
      </c>
      <c r="B273" s="66" t="s">
        <v>833</v>
      </c>
      <c r="C273" s="66" t="s">
        <v>18</v>
      </c>
      <c r="D273" s="67">
        <v>160001</v>
      </c>
      <c r="E273" s="66" t="s">
        <v>834</v>
      </c>
      <c r="F273" s="66" t="s">
        <v>20</v>
      </c>
      <c r="G273" s="66" t="s">
        <v>160</v>
      </c>
      <c r="H273" s="25">
        <v>-1</v>
      </c>
      <c r="I273" s="69">
        <v>-1</v>
      </c>
      <c r="J273" s="80" t="s">
        <v>746</v>
      </c>
      <c r="K273" s="69">
        <v>-1</v>
      </c>
      <c r="L273" s="71">
        <f>SUM(I273+K273)</f>
        <v>-2</v>
      </c>
      <c r="M273" s="82"/>
      <c r="N273" s="83">
        <f>SUM(L273:M273)</f>
        <v>-2</v>
      </c>
      <c r="O273" s="80" t="s">
        <v>747</v>
      </c>
      <c r="P273" s="57"/>
    </row>
    <row r="274" spans="1:16" ht="18" customHeight="1">
      <c r="A274" s="66" t="s">
        <v>835</v>
      </c>
      <c r="B274" s="66" t="s">
        <v>836</v>
      </c>
      <c r="C274" s="66" t="s">
        <v>25</v>
      </c>
      <c r="D274" s="67">
        <v>160001</v>
      </c>
      <c r="E274" s="66" t="s">
        <v>837</v>
      </c>
      <c r="F274" s="66" t="s">
        <v>20</v>
      </c>
      <c r="G274" s="66" t="s">
        <v>160</v>
      </c>
      <c r="H274" s="25">
        <v>-1</v>
      </c>
      <c r="I274" s="69">
        <v>-1</v>
      </c>
      <c r="J274" s="80" t="s">
        <v>746</v>
      </c>
      <c r="K274" s="69">
        <v>-1</v>
      </c>
      <c r="L274" s="71">
        <f>SUM(I274+K274)</f>
        <v>-2</v>
      </c>
      <c r="M274" s="82"/>
      <c r="N274" s="83">
        <f>SUM(L274:M274)</f>
        <v>-2</v>
      </c>
      <c r="O274" s="80" t="s">
        <v>747</v>
      </c>
      <c r="P274" s="57"/>
    </row>
    <row r="275" spans="1:16" ht="18" customHeight="1">
      <c r="A275" s="66" t="s">
        <v>838</v>
      </c>
      <c r="B275" s="66" t="s">
        <v>839</v>
      </c>
      <c r="C275" s="66" t="s">
        <v>25</v>
      </c>
      <c r="D275" s="67">
        <v>160001</v>
      </c>
      <c r="E275" s="66" t="s">
        <v>840</v>
      </c>
      <c r="F275" s="66" t="s">
        <v>20</v>
      </c>
      <c r="G275" s="66" t="s">
        <v>160</v>
      </c>
      <c r="H275" s="25">
        <v>-1</v>
      </c>
      <c r="I275" s="69">
        <v>-1</v>
      </c>
      <c r="J275" s="80" t="s">
        <v>746</v>
      </c>
      <c r="K275" s="69">
        <v>-1</v>
      </c>
      <c r="L275" s="71">
        <f>SUM(I275+K275)</f>
        <v>-2</v>
      </c>
      <c r="M275" s="82"/>
      <c r="N275" s="83">
        <f>SUM(L275:M275)</f>
        <v>-2</v>
      </c>
      <c r="O275" s="80" t="s">
        <v>747</v>
      </c>
      <c r="P275" s="57"/>
    </row>
    <row r="276" spans="1:16" ht="18" customHeight="1">
      <c r="A276" s="66" t="s">
        <v>841</v>
      </c>
      <c r="B276" s="66" t="s">
        <v>842</v>
      </c>
      <c r="C276" s="66" t="s">
        <v>25</v>
      </c>
      <c r="D276" s="67">
        <v>160001</v>
      </c>
      <c r="E276" s="66" t="s">
        <v>843</v>
      </c>
      <c r="F276" s="66" t="s">
        <v>20</v>
      </c>
      <c r="G276" s="66" t="s">
        <v>160</v>
      </c>
      <c r="H276" s="25">
        <v>-1</v>
      </c>
      <c r="I276" s="69">
        <v>-1</v>
      </c>
      <c r="J276" s="80" t="s">
        <v>746</v>
      </c>
      <c r="K276" s="69">
        <v>-1</v>
      </c>
      <c r="L276" s="71">
        <f>SUM(I276+K276)</f>
        <v>-2</v>
      </c>
      <c r="M276" s="82"/>
      <c r="N276" s="83">
        <f>SUM(L276:M276)</f>
        <v>-2</v>
      </c>
      <c r="O276" s="29" t="s">
        <v>747</v>
      </c>
      <c r="P276" s="57"/>
    </row>
    <row r="277" spans="1:16" ht="18" customHeight="1">
      <c r="A277" s="66" t="s">
        <v>844</v>
      </c>
      <c r="B277" s="66" t="s">
        <v>845</v>
      </c>
      <c r="C277" s="66" t="s">
        <v>25</v>
      </c>
      <c r="D277" s="67">
        <v>160001</v>
      </c>
      <c r="E277" s="66" t="s">
        <v>846</v>
      </c>
      <c r="F277" s="66" t="s">
        <v>20</v>
      </c>
      <c r="G277" s="66" t="s">
        <v>160</v>
      </c>
      <c r="H277" s="25">
        <v>-1</v>
      </c>
      <c r="I277" s="69">
        <v>-1</v>
      </c>
      <c r="J277" s="80" t="s">
        <v>746</v>
      </c>
      <c r="K277" s="69">
        <v>-1</v>
      </c>
      <c r="L277" s="71">
        <f>SUM(I277+K277)</f>
        <v>-2</v>
      </c>
      <c r="M277" s="82"/>
      <c r="N277" s="83">
        <f>SUM(L277:M277)</f>
        <v>-2</v>
      </c>
      <c r="O277" s="80" t="s">
        <v>747</v>
      </c>
      <c r="P277" s="57"/>
    </row>
    <row r="278" spans="1:16" ht="18" customHeight="1">
      <c r="A278" s="66" t="s">
        <v>847</v>
      </c>
      <c r="B278" s="66" t="s">
        <v>848</v>
      </c>
      <c r="C278" s="66" t="s">
        <v>18</v>
      </c>
      <c r="D278" s="67">
        <v>160001</v>
      </c>
      <c r="E278" s="66" t="s">
        <v>849</v>
      </c>
      <c r="F278" s="66" t="s">
        <v>20</v>
      </c>
      <c r="G278" s="66" t="s">
        <v>160</v>
      </c>
      <c r="H278" s="25">
        <v>-1</v>
      </c>
      <c r="I278" s="69">
        <v>-1</v>
      </c>
      <c r="J278" s="80" t="s">
        <v>746</v>
      </c>
      <c r="K278" s="69">
        <v>-1</v>
      </c>
      <c r="L278" s="71">
        <f>SUM(I278+K278)</f>
        <v>-2</v>
      </c>
      <c r="M278" s="82"/>
      <c r="N278" s="83">
        <f>SUM(L278:M278)</f>
        <v>-2</v>
      </c>
      <c r="O278" s="80" t="s">
        <v>747</v>
      </c>
      <c r="P278" s="57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6.140625" style="0" customWidth="1"/>
    <col min="2" max="2" width="10.00390625" style="0" customWidth="1"/>
    <col min="3" max="3" width="6.28125" style="0" customWidth="1"/>
    <col min="5" max="5" width="14.7109375" style="0" customWidth="1"/>
    <col min="7" max="7" width="13.421875" style="0" customWidth="1"/>
    <col min="8" max="8" width="15.00390625" style="0" customWidth="1"/>
    <col min="13" max="13" width="7.28125" style="0" customWidth="1"/>
    <col min="14" max="14" width="7.140625" style="0" customWidth="1"/>
  </cols>
  <sheetData>
    <row r="1" spans="1:15" ht="22.5">
      <c r="A1" s="1" t="s">
        <v>2783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5">
        <v>1</v>
      </c>
      <c r="B4" s="6" t="s">
        <v>2784</v>
      </c>
      <c r="C4" s="6" t="s">
        <v>25</v>
      </c>
      <c r="D4" s="6">
        <v>160011</v>
      </c>
      <c r="E4" s="6" t="s">
        <v>2785</v>
      </c>
      <c r="F4" s="6" t="s">
        <v>2768</v>
      </c>
      <c r="G4" s="6" t="s">
        <v>2107</v>
      </c>
      <c r="H4" s="7">
        <v>44.5</v>
      </c>
      <c r="I4" s="7">
        <v>44.5</v>
      </c>
      <c r="J4" s="6"/>
      <c r="K4" s="6"/>
      <c r="L4" s="7">
        <v>44.5</v>
      </c>
      <c r="M4" s="14">
        <v>1</v>
      </c>
      <c r="N4" s="13">
        <f>SUM(L4:M4)</f>
        <v>45.5</v>
      </c>
      <c r="O4" s="6" t="s">
        <v>16</v>
      </c>
    </row>
    <row r="5" spans="1:15" ht="18" customHeight="1">
      <c r="A5" s="5">
        <v>2</v>
      </c>
      <c r="B5" s="6" t="s">
        <v>2786</v>
      </c>
      <c r="C5" s="6" t="s">
        <v>18</v>
      </c>
      <c r="D5" s="6">
        <v>160011</v>
      </c>
      <c r="E5" s="6" t="s">
        <v>2787</v>
      </c>
      <c r="F5" s="6" t="s">
        <v>2768</v>
      </c>
      <c r="G5" s="6" t="s">
        <v>2107</v>
      </c>
      <c r="H5" s="7">
        <v>33</v>
      </c>
      <c r="I5" s="7">
        <v>33</v>
      </c>
      <c r="J5" s="6"/>
      <c r="K5" s="6"/>
      <c r="L5" s="7">
        <v>33</v>
      </c>
      <c r="M5" s="14"/>
      <c r="N5" s="13">
        <f>SUM(L5:M5)</f>
        <v>33</v>
      </c>
      <c r="O5" s="6" t="s">
        <v>23</v>
      </c>
    </row>
    <row r="6" spans="1:15" ht="18" customHeight="1">
      <c r="A6" s="8">
        <v>3</v>
      </c>
      <c r="B6" s="6" t="s">
        <v>2788</v>
      </c>
      <c r="C6" s="6" t="s">
        <v>25</v>
      </c>
      <c r="D6" s="6">
        <v>160011</v>
      </c>
      <c r="E6" s="6" t="s">
        <v>2789</v>
      </c>
      <c r="F6" s="6" t="s">
        <v>2768</v>
      </c>
      <c r="G6" s="6" t="s">
        <v>2107</v>
      </c>
      <c r="H6" s="7">
        <v>-1</v>
      </c>
      <c r="I6" s="7">
        <v>-1</v>
      </c>
      <c r="J6" s="6"/>
      <c r="K6" s="6"/>
      <c r="L6" s="7">
        <v>-1</v>
      </c>
      <c r="M6" s="14"/>
      <c r="N6" s="7">
        <v>-1</v>
      </c>
      <c r="O6" s="15" t="s">
        <v>747</v>
      </c>
    </row>
    <row r="7" spans="1:15" ht="18" customHeight="1">
      <c r="A7" s="8">
        <v>4</v>
      </c>
      <c r="B7" s="6" t="s">
        <v>2790</v>
      </c>
      <c r="C7" s="6" t="s">
        <v>25</v>
      </c>
      <c r="D7" s="6">
        <v>160011</v>
      </c>
      <c r="E7" s="6" t="s">
        <v>2791</v>
      </c>
      <c r="F7" s="6" t="s">
        <v>2768</v>
      </c>
      <c r="G7" s="6" t="s">
        <v>2107</v>
      </c>
      <c r="H7" s="7">
        <v>-1</v>
      </c>
      <c r="I7" s="7">
        <v>-1</v>
      </c>
      <c r="J7" s="6"/>
      <c r="K7" s="6"/>
      <c r="L7" s="7">
        <v>-1</v>
      </c>
      <c r="M7" s="14"/>
      <c r="N7" s="7">
        <v>-1</v>
      </c>
      <c r="O7" s="15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6.8515625" style="0" customWidth="1"/>
    <col min="5" max="5" width="14.421875" style="0" customWidth="1"/>
    <col min="6" max="6" width="10.8515625" style="0" customWidth="1"/>
    <col min="7" max="7" width="17.140625" style="0" customWidth="1"/>
    <col min="8" max="8" width="16.7109375" style="0" customWidth="1"/>
    <col min="13" max="13" width="7.00390625" style="0" customWidth="1"/>
    <col min="14" max="14" width="6.8515625" style="0" customWidth="1"/>
  </cols>
  <sheetData>
    <row r="1" spans="1:15" ht="22.5">
      <c r="A1" s="1" t="s">
        <v>2792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37">
        <v>1</v>
      </c>
      <c r="B4" s="16" t="s">
        <v>2793</v>
      </c>
      <c r="C4" s="16" t="s">
        <v>18</v>
      </c>
      <c r="D4" s="16">
        <v>160014</v>
      </c>
      <c r="E4" s="16" t="s">
        <v>2794</v>
      </c>
      <c r="F4" s="16" t="s">
        <v>2768</v>
      </c>
      <c r="G4" s="16" t="s">
        <v>160</v>
      </c>
      <c r="H4" s="7">
        <v>62</v>
      </c>
      <c r="I4" s="7">
        <v>62</v>
      </c>
      <c r="J4" s="39"/>
      <c r="K4" s="40"/>
      <c r="L4" s="7">
        <v>62</v>
      </c>
      <c r="M4" s="41"/>
      <c r="N4" s="18">
        <f aca="true" t="shared" si="0" ref="N4:N20">SUM(L4:M4)</f>
        <v>62</v>
      </c>
      <c r="O4" s="16" t="s">
        <v>16</v>
      </c>
    </row>
    <row r="5" spans="1:15" ht="18" customHeight="1">
      <c r="A5" s="37">
        <v>2</v>
      </c>
      <c r="B5" s="6" t="s">
        <v>2795</v>
      </c>
      <c r="C5" s="6" t="s">
        <v>18</v>
      </c>
      <c r="D5" s="6">
        <v>160014</v>
      </c>
      <c r="E5" s="6" t="s">
        <v>2796</v>
      </c>
      <c r="F5" s="6" t="s">
        <v>2768</v>
      </c>
      <c r="G5" s="6" t="s">
        <v>160</v>
      </c>
      <c r="H5" s="7">
        <v>57</v>
      </c>
      <c r="I5" s="7">
        <v>57</v>
      </c>
      <c r="J5" s="6"/>
      <c r="K5" s="42"/>
      <c r="L5" s="7">
        <v>57</v>
      </c>
      <c r="M5" s="43">
        <v>1</v>
      </c>
      <c r="N5" s="13">
        <f t="shared" si="0"/>
        <v>58</v>
      </c>
      <c r="O5" s="16" t="s">
        <v>23</v>
      </c>
    </row>
    <row r="6" spans="1:15" ht="18" customHeight="1">
      <c r="A6" s="37">
        <v>3</v>
      </c>
      <c r="B6" s="16" t="s">
        <v>2797</v>
      </c>
      <c r="C6" s="16" t="s">
        <v>18</v>
      </c>
      <c r="D6" s="16">
        <v>160014</v>
      </c>
      <c r="E6" s="16" t="s">
        <v>2798</v>
      </c>
      <c r="F6" s="16" t="s">
        <v>2768</v>
      </c>
      <c r="G6" s="16" t="s">
        <v>160</v>
      </c>
      <c r="H6" s="7">
        <v>54.5</v>
      </c>
      <c r="I6" s="7">
        <v>54.5</v>
      </c>
      <c r="J6" s="16"/>
      <c r="K6" s="40"/>
      <c r="L6" s="7">
        <v>54.5</v>
      </c>
      <c r="M6" s="44">
        <v>1</v>
      </c>
      <c r="N6" s="18">
        <f t="shared" si="0"/>
        <v>55.5</v>
      </c>
      <c r="O6" s="16" t="s">
        <v>28</v>
      </c>
    </row>
    <row r="7" spans="1:15" ht="18" customHeight="1">
      <c r="A7" s="37">
        <v>4</v>
      </c>
      <c r="B7" s="6" t="s">
        <v>2799</v>
      </c>
      <c r="C7" s="6" t="s">
        <v>18</v>
      </c>
      <c r="D7" s="38">
        <v>160014</v>
      </c>
      <c r="E7" s="6" t="s">
        <v>2800</v>
      </c>
      <c r="F7" s="6" t="s">
        <v>2768</v>
      </c>
      <c r="G7" s="6" t="s">
        <v>160</v>
      </c>
      <c r="H7" s="7">
        <v>49.5</v>
      </c>
      <c r="I7" s="45">
        <f>SUM(H7*0.9)</f>
        <v>44.550000000000004</v>
      </c>
      <c r="J7" s="46" t="s">
        <v>55</v>
      </c>
      <c r="K7" s="28">
        <f>SUM(J7*0.1)</f>
        <v>9</v>
      </c>
      <c r="L7" s="7">
        <f>SUM(I7+K7)</f>
        <v>53.550000000000004</v>
      </c>
      <c r="M7" s="43">
        <v>1</v>
      </c>
      <c r="N7" s="13">
        <f t="shared" si="0"/>
        <v>54.550000000000004</v>
      </c>
      <c r="O7" s="16" t="s">
        <v>32</v>
      </c>
    </row>
    <row r="8" spans="1:15" ht="18" customHeight="1">
      <c r="A8" s="37">
        <v>5</v>
      </c>
      <c r="B8" s="16" t="s">
        <v>2801</v>
      </c>
      <c r="C8" s="16" t="s">
        <v>18</v>
      </c>
      <c r="D8" s="16">
        <v>160014</v>
      </c>
      <c r="E8" s="16" t="s">
        <v>2802</v>
      </c>
      <c r="F8" s="16" t="s">
        <v>2768</v>
      </c>
      <c r="G8" s="16" t="s">
        <v>160</v>
      </c>
      <c r="H8" s="7">
        <v>52</v>
      </c>
      <c r="I8" s="7">
        <v>52</v>
      </c>
      <c r="J8" s="16"/>
      <c r="K8" s="40"/>
      <c r="L8" s="7">
        <v>52</v>
      </c>
      <c r="M8" s="44">
        <v>1</v>
      </c>
      <c r="N8" s="18">
        <f t="shared" si="0"/>
        <v>53</v>
      </c>
      <c r="O8" s="16" t="s">
        <v>36</v>
      </c>
    </row>
    <row r="9" spans="1:15" ht="18" customHeight="1">
      <c r="A9" s="37">
        <v>6</v>
      </c>
      <c r="B9" s="16" t="s">
        <v>2803</v>
      </c>
      <c r="C9" s="16" t="s">
        <v>18</v>
      </c>
      <c r="D9" s="16">
        <v>160014</v>
      </c>
      <c r="E9" s="16" t="s">
        <v>2804</v>
      </c>
      <c r="F9" s="16" t="s">
        <v>2768</v>
      </c>
      <c r="G9" s="16" t="s">
        <v>160</v>
      </c>
      <c r="H9" s="7">
        <v>52.5</v>
      </c>
      <c r="I9" s="7">
        <v>52.5</v>
      </c>
      <c r="J9" s="16"/>
      <c r="K9" s="40"/>
      <c r="L9" s="7">
        <v>52.5</v>
      </c>
      <c r="M9" s="41"/>
      <c r="N9" s="18">
        <f t="shared" si="0"/>
        <v>52.5</v>
      </c>
      <c r="O9" s="16" t="s">
        <v>40</v>
      </c>
    </row>
    <row r="10" spans="1:15" ht="18" customHeight="1">
      <c r="A10" s="37">
        <v>7</v>
      </c>
      <c r="B10" s="16" t="s">
        <v>2805</v>
      </c>
      <c r="C10" s="16" t="s">
        <v>25</v>
      </c>
      <c r="D10" s="16">
        <v>160014</v>
      </c>
      <c r="E10" s="16" t="s">
        <v>2806</v>
      </c>
      <c r="F10" s="16" t="s">
        <v>2768</v>
      </c>
      <c r="G10" s="16" t="s">
        <v>160</v>
      </c>
      <c r="H10" s="7">
        <v>50</v>
      </c>
      <c r="I10" s="47">
        <v>50</v>
      </c>
      <c r="J10" s="16"/>
      <c r="K10" s="40"/>
      <c r="L10" s="7">
        <v>50</v>
      </c>
      <c r="M10" s="41"/>
      <c r="N10" s="18">
        <f t="shared" si="0"/>
        <v>50</v>
      </c>
      <c r="O10" s="16" t="s">
        <v>44</v>
      </c>
    </row>
    <row r="11" spans="1:15" ht="18" customHeight="1">
      <c r="A11" s="37">
        <v>8</v>
      </c>
      <c r="B11" s="16" t="s">
        <v>2807</v>
      </c>
      <c r="C11" s="16" t="s">
        <v>18</v>
      </c>
      <c r="D11" s="16">
        <v>160014</v>
      </c>
      <c r="E11" s="16" t="s">
        <v>2808</v>
      </c>
      <c r="F11" s="16" t="s">
        <v>2768</v>
      </c>
      <c r="G11" s="16" t="s">
        <v>160</v>
      </c>
      <c r="H11" s="7">
        <v>47</v>
      </c>
      <c r="I11" s="7">
        <v>47</v>
      </c>
      <c r="J11" s="16"/>
      <c r="K11" s="40"/>
      <c r="L11" s="7">
        <v>47</v>
      </c>
      <c r="M11" s="41"/>
      <c r="N11" s="18">
        <f t="shared" si="0"/>
        <v>47</v>
      </c>
      <c r="O11" s="16" t="s">
        <v>48</v>
      </c>
    </row>
    <row r="12" spans="1:15" ht="18" customHeight="1">
      <c r="A12" s="37">
        <v>9</v>
      </c>
      <c r="B12" s="16" t="s">
        <v>2809</v>
      </c>
      <c r="C12" s="16" t="s">
        <v>18</v>
      </c>
      <c r="D12" s="16">
        <v>160014</v>
      </c>
      <c r="E12" s="16" t="s">
        <v>2810</v>
      </c>
      <c r="F12" s="16" t="s">
        <v>2768</v>
      </c>
      <c r="G12" s="16" t="s">
        <v>160</v>
      </c>
      <c r="H12" s="7">
        <v>44</v>
      </c>
      <c r="I12" s="7">
        <v>44</v>
      </c>
      <c r="J12" s="16"/>
      <c r="K12" s="40"/>
      <c r="L12" s="7">
        <v>44</v>
      </c>
      <c r="M12" s="41"/>
      <c r="N12" s="18">
        <f t="shared" si="0"/>
        <v>44</v>
      </c>
      <c r="O12" s="16" t="s">
        <v>52</v>
      </c>
    </row>
    <row r="13" spans="1:15" ht="18" customHeight="1">
      <c r="A13" s="37">
        <v>10</v>
      </c>
      <c r="B13" s="16" t="s">
        <v>2811</v>
      </c>
      <c r="C13" s="16" t="s">
        <v>25</v>
      </c>
      <c r="D13" s="16">
        <v>160014</v>
      </c>
      <c r="E13" s="16" t="s">
        <v>2812</v>
      </c>
      <c r="F13" s="16" t="s">
        <v>2768</v>
      </c>
      <c r="G13" s="16" t="s">
        <v>160</v>
      </c>
      <c r="H13" s="7">
        <v>43</v>
      </c>
      <c r="I13" s="7">
        <v>43</v>
      </c>
      <c r="J13" s="16"/>
      <c r="K13" s="40"/>
      <c r="L13" s="7">
        <v>43</v>
      </c>
      <c r="M13" s="41"/>
      <c r="N13" s="18">
        <f t="shared" si="0"/>
        <v>43</v>
      </c>
      <c r="O13" s="16" t="s">
        <v>56</v>
      </c>
    </row>
    <row r="14" spans="1:15" ht="18" customHeight="1">
      <c r="A14" s="37">
        <v>11</v>
      </c>
      <c r="B14" s="16" t="s">
        <v>2813</v>
      </c>
      <c r="C14" s="16" t="s">
        <v>25</v>
      </c>
      <c r="D14" s="16">
        <v>160014</v>
      </c>
      <c r="E14" s="16" t="s">
        <v>2814</v>
      </c>
      <c r="F14" s="16" t="s">
        <v>2768</v>
      </c>
      <c r="G14" s="16" t="s">
        <v>160</v>
      </c>
      <c r="H14" s="7">
        <v>42.5</v>
      </c>
      <c r="I14" s="7">
        <v>42.5</v>
      </c>
      <c r="J14" s="16"/>
      <c r="K14" s="40"/>
      <c r="L14" s="7">
        <v>42.5</v>
      </c>
      <c r="M14" s="41"/>
      <c r="N14" s="18">
        <f t="shared" si="0"/>
        <v>42.5</v>
      </c>
      <c r="O14" s="16" t="s">
        <v>60</v>
      </c>
    </row>
    <row r="15" spans="1:15" ht="18" customHeight="1">
      <c r="A15" s="37">
        <v>12</v>
      </c>
      <c r="B15" s="16" t="s">
        <v>2815</v>
      </c>
      <c r="C15" s="16" t="s">
        <v>18</v>
      </c>
      <c r="D15" s="16">
        <v>160014</v>
      </c>
      <c r="E15" s="16" t="s">
        <v>2816</v>
      </c>
      <c r="F15" s="16" t="s">
        <v>2768</v>
      </c>
      <c r="G15" s="16" t="s">
        <v>160</v>
      </c>
      <c r="H15" s="7">
        <v>42.5</v>
      </c>
      <c r="I15" s="7">
        <v>42.5</v>
      </c>
      <c r="J15" s="16"/>
      <c r="K15" s="40"/>
      <c r="L15" s="7">
        <v>42.5</v>
      </c>
      <c r="M15" s="41"/>
      <c r="N15" s="18">
        <f t="shared" si="0"/>
        <v>42.5</v>
      </c>
      <c r="O15" s="16" t="s">
        <v>64</v>
      </c>
    </row>
    <row r="16" spans="1:15" ht="18" customHeight="1">
      <c r="A16" s="37">
        <v>13</v>
      </c>
      <c r="B16" s="16" t="s">
        <v>2817</v>
      </c>
      <c r="C16" s="16" t="s">
        <v>18</v>
      </c>
      <c r="D16" s="16">
        <v>160014</v>
      </c>
      <c r="E16" s="16" t="s">
        <v>2818</v>
      </c>
      <c r="F16" s="16" t="s">
        <v>2768</v>
      </c>
      <c r="G16" s="16" t="s">
        <v>160</v>
      </c>
      <c r="H16" s="7">
        <v>41.5</v>
      </c>
      <c r="I16" s="7">
        <v>41.5</v>
      </c>
      <c r="J16" s="16"/>
      <c r="K16" s="40"/>
      <c r="L16" s="7">
        <v>41.5</v>
      </c>
      <c r="M16" s="41"/>
      <c r="N16" s="18">
        <f t="shared" si="0"/>
        <v>41.5</v>
      </c>
      <c r="O16" s="16" t="s">
        <v>68</v>
      </c>
    </row>
    <row r="17" spans="1:15" ht="18" customHeight="1">
      <c r="A17" s="37">
        <v>14</v>
      </c>
      <c r="B17" s="16" t="s">
        <v>2819</v>
      </c>
      <c r="C17" s="16" t="s">
        <v>25</v>
      </c>
      <c r="D17" s="16">
        <v>160014</v>
      </c>
      <c r="E17" s="16" t="s">
        <v>2820</v>
      </c>
      <c r="F17" s="16" t="s">
        <v>2768</v>
      </c>
      <c r="G17" s="16" t="s">
        <v>160</v>
      </c>
      <c r="H17" s="7">
        <v>38.5</v>
      </c>
      <c r="I17" s="7">
        <v>38.5</v>
      </c>
      <c r="J17" s="16"/>
      <c r="K17" s="40"/>
      <c r="L17" s="7">
        <v>38.5</v>
      </c>
      <c r="M17" s="41"/>
      <c r="N17" s="18">
        <f t="shared" si="0"/>
        <v>38.5</v>
      </c>
      <c r="O17" s="16" t="s">
        <v>72</v>
      </c>
    </row>
    <row r="18" spans="1:15" ht="18" customHeight="1">
      <c r="A18" s="37">
        <v>15</v>
      </c>
      <c r="B18" s="16" t="s">
        <v>2821</v>
      </c>
      <c r="C18" s="16" t="s">
        <v>18</v>
      </c>
      <c r="D18" s="16">
        <v>160014</v>
      </c>
      <c r="E18" s="16" t="s">
        <v>2822</v>
      </c>
      <c r="F18" s="16" t="s">
        <v>2768</v>
      </c>
      <c r="G18" s="16" t="s">
        <v>160</v>
      </c>
      <c r="H18" s="7">
        <v>37</v>
      </c>
      <c r="I18" s="7">
        <v>37</v>
      </c>
      <c r="J18" s="16"/>
      <c r="K18" s="40"/>
      <c r="L18" s="7">
        <v>37</v>
      </c>
      <c r="M18" s="41"/>
      <c r="N18" s="18">
        <f t="shared" si="0"/>
        <v>37</v>
      </c>
      <c r="O18" s="16" t="s">
        <v>75</v>
      </c>
    </row>
    <row r="19" spans="1:15" ht="18" customHeight="1">
      <c r="A19" s="37">
        <v>16</v>
      </c>
      <c r="B19" s="16" t="s">
        <v>2823</v>
      </c>
      <c r="C19" s="16" t="s">
        <v>25</v>
      </c>
      <c r="D19" s="16">
        <v>160014</v>
      </c>
      <c r="E19" s="16" t="s">
        <v>2824</v>
      </c>
      <c r="F19" s="16" t="s">
        <v>2768</v>
      </c>
      <c r="G19" s="16" t="s">
        <v>160</v>
      </c>
      <c r="H19" s="7">
        <v>35</v>
      </c>
      <c r="I19" s="7">
        <v>35</v>
      </c>
      <c r="J19" s="16"/>
      <c r="K19" s="40"/>
      <c r="L19" s="7">
        <v>35</v>
      </c>
      <c r="M19" s="41"/>
      <c r="N19" s="18">
        <f t="shared" si="0"/>
        <v>35</v>
      </c>
      <c r="O19" s="16" t="s">
        <v>79</v>
      </c>
    </row>
    <row r="20" spans="1:15" ht="18" customHeight="1">
      <c r="A20" s="37">
        <v>17</v>
      </c>
      <c r="B20" s="16" t="s">
        <v>2825</v>
      </c>
      <c r="C20" s="16" t="s">
        <v>18</v>
      </c>
      <c r="D20" s="16">
        <v>160014</v>
      </c>
      <c r="E20" s="16" t="s">
        <v>2826</v>
      </c>
      <c r="F20" s="16" t="s">
        <v>2768</v>
      </c>
      <c r="G20" s="16" t="s">
        <v>160</v>
      </c>
      <c r="H20" s="7">
        <v>31</v>
      </c>
      <c r="I20" s="7">
        <v>31</v>
      </c>
      <c r="J20" s="16"/>
      <c r="K20" s="40"/>
      <c r="L20" s="7">
        <v>31</v>
      </c>
      <c r="M20" s="41"/>
      <c r="N20" s="18">
        <f t="shared" si="0"/>
        <v>31</v>
      </c>
      <c r="O20" s="16" t="s">
        <v>82</v>
      </c>
    </row>
    <row r="21" spans="1:15" ht="18" customHeight="1">
      <c r="A21" s="37">
        <v>18</v>
      </c>
      <c r="B21" s="16" t="s">
        <v>2827</v>
      </c>
      <c r="C21" s="16" t="s">
        <v>25</v>
      </c>
      <c r="D21" s="16">
        <v>160014</v>
      </c>
      <c r="E21" s="16" t="s">
        <v>2828</v>
      </c>
      <c r="F21" s="16" t="s">
        <v>2768</v>
      </c>
      <c r="G21" s="16" t="s">
        <v>160</v>
      </c>
      <c r="H21" s="7">
        <v>-1</v>
      </c>
      <c r="I21" s="7">
        <v>-1</v>
      </c>
      <c r="J21" s="16"/>
      <c r="K21" s="40"/>
      <c r="L21" s="7">
        <v>-1</v>
      </c>
      <c r="M21" s="41"/>
      <c r="N21" s="7">
        <v>-1</v>
      </c>
      <c r="O21" s="19" t="s">
        <v>747</v>
      </c>
    </row>
    <row r="22" spans="1:15" ht="18" customHeight="1">
      <c r="A22" s="37">
        <v>19</v>
      </c>
      <c r="B22" s="16" t="s">
        <v>2829</v>
      </c>
      <c r="C22" s="16" t="s">
        <v>25</v>
      </c>
      <c r="D22" s="16">
        <v>160014</v>
      </c>
      <c r="E22" s="16" t="s">
        <v>2830</v>
      </c>
      <c r="F22" s="16" t="s">
        <v>2768</v>
      </c>
      <c r="G22" s="16" t="s">
        <v>160</v>
      </c>
      <c r="H22" s="7">
        <v>-1</v>
      </c>
      <c r="I22" s="7">
        <v>-1</v>
      </c>
      <c r="J22" s="16"/>
      <c r="K22" s="40"/>
      <c r="L22" s="7">
        <v>-1</v>
      </c>
      <c r="M22" s="41"/>
      <c r="N22" s="7">
        <v>-1</v>
      </c>
      <c r="O22" s="19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6.140625" style="0" customWidth="1"/>
    <col min="2" max="2" width="10.28125" style="0" customWidth="1"/>
    <col min="3" max="3" width="6.421875" style="0" customWidth="1"/>
    <col min="4" max="4" width="10.8515625" style="0" customWidth="1"/>
    <col min="5" max="5" width="14.28125" style="0" customWidth="1"/>
    <col min="6" max="6" width="10.57421875" style="0" customWidth="1"/>
    <col min="7" max="7" width="14.421875" style="0" customWidth="1"/>
    <col min="8" max="8" width="16.7109375" style="0" customWidth="1"/>
    <col min="13" max="13" width="7.28125" style="0" customWidth="1"/>
    <col min="14" max="14" width="7.421875" style="0" customWidth="1"/>
  </cols>
  <sheetData>
    <row r="1" spans="1:15" ht="22.5">
      <c r="A1" s="1" t="s">
        <v>2831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32">
        <v>1</v>
      </c>
      <c r="B4" s="6" t="s">
        <v>2832</v>
      </c>
      <c r="C4" s="6" t="s">
        <v>18</v>
      </c>
      <c r="D4" s="6">
        <v>160015</v>
      </c>
      <c r="E4" s="6" t="s">
        <v>2833</v>
      </c>
      <c r="F4" s="6" t="s">
        <v>2834</v>
      </c>
      <c r="G4" s="6" t="s">
        <v>2835</v>
      </c>
      <c r="H4" s="7">
        <v>76.5</v>
      </c>
      <c r="I4" s="7">
        <v>76.5</v>
      </c>
      <c r="J4" s="6"/>
      <c r="K4" s="6"/>
      <c r="L4" s="7">
        <v>76.5</v>
      </c>
      <c r="M4" s="13"/>
      <c r="N4" s="13">
        <f aca="true" t="shared" si="0" ref="N4:N9">SUM(L4:M4)</f>
        <v>76.5</v>
      </c>
      <c r="O4" s="6" t="s">
        <v>16</v>
      </c>
    </row>
    <row r="5" spans="1:15" ht="18" customHeight="1">
      <c r="A5" s="5">
        <v>2</v>
      </c>
      <c r="B5" s="6" t="s">
        <v>2836</v>
      </c>
      <c r="C5" s="6" t="s">
        <v>25</v>
      </c>
      <c r="D5" s="6">
        <v>160015</v>
      </c>
      <c r="E5" s="6" t="s">
        <v>2837</v>
      </c>
      <c r="F5" s="6" t="s">
        <v>2834</v>
      </c>
      <c r="G5" s="6" t="s">
        <v>2835</v>
      </c>
      <c r="H5" s="7">
        <v>71.5</v>
      </c>
      <c r="I5" s="7">
        <v>71.5</v>
      </c>
      <c r="J5" s="6"/>
      <c r="K5" s="6"/>
      <c r="L5" s="7">
        <v>71.5</v>
      </c>
      <c r="M5" s="13"/>
      <c r="N5" s="13">
        <f t="shared" si="0"/>
        <v>71.5</v>
      </c>
      <c r="O5" s="6" t="s">
        <v>23</v>
      </c>
    </row>
    <row r="6" spans="1:15" ht="18" customHeight="1">
      <c r="A6" s="32">
        <v>3</v>
      </c>
      <c r="B6" s="6" t="s">
        <v>2838</v>
      </c>
      <c r="C6" s="6" t="s">
        <v>18</v>
      </c>
      <c r="D6" s="6">
        <v>160015</v>
      </c>
      <c r="E6" s="6" t="s">
        <v>2839</v>
      </c>
      <c r="F6" s="6" t="s">
        <v>2834</v>
      </c>
      <c r="G6" s="6" t="s">
        <v>2835</v>
      </c>
      <c r="H6" s="7">
        <v>52.5</v>
      </c>
      <c r="I6" s="7">
        <v>52.5</v>
      </c>
      <c r="J6" s="6"/>
      <c r="K6" s="6"/>
      <c r="L6" s="7">
        <v>52.5</v>
      </c>
      <c r="M6" s="13"/>
      <c r="N6" s="13">
        <f t="shared" si="0"/>
        <v>52.5</v>
      </c>
      <c r="O6" s="6" t="s">
        <v>28</v>
      </c>
    </row>
    <row r="7" spans="1:15" ht="18" customHeight="1">
      <c r="A7" s="5">
        <v>4</v>
      </c>
      <c r="B7" s="6" t="s">
        <v>2840</v>
      </c>
      <c r="C7" s="6" t="s">
        <v>25</v>
      </c>
      <c r="D7" s="6">
        <v>160015</v>
      </c>
      <c r="E7" s="6" t="s">
        <v>2841</v>
      </c>
      <c r="F7" s="6" t="s">
        <v>2834</v>
      </c>
      <c r="G7" s="6" t="s">
        <v>2835</v>
      </c>
      <c r="H7" s="7">
        <v>46</v>
      </c>
      <c r="I7" s="7">
        <v>46</v>
      </c>
      <c r="J7" s="6"/>
      <c r="K7" s="6"/>
      <c r="L7" s="7">
        <v>46</v>
      </c>
      <c r="M7" s="13"/>
      <c r="N7" s="13">
        <f t="shared" si="0"/>
        <v>46</v>
      </c>
      <c r="O7" s="6" t="s">
        <v>32</v>
      </c>
    </row>
    <row r="8" spans="1:15" ht="18" customHeight="1">
      <c r="A8" s="8">
        <v>5</v>
      </c>
      <c r="B8" s="6" t="s">
        <v>2842</v>
      </c>
      <c r="C8" s="6" t="s">
        <v>18</v>
      </c>
      <c r="D8" s="6">
        <v>160015</v>
      </c>
      <c r="E8" s="6" t="s">
        <v>2843</v>
      </c>
      <c r="F8" s="6" t="s">
        <v>2834</v>
      </c>
      <c r="G8" s="6" t="s">
        <v>2835</v>
      </c>
      <c r="H8" s="7">
        <v>44.5</v>
      </c>
      <c r="I8" s="7">
        <v>44.5</v>
      </c>
      <c r="J8" s="6"/>
      <c r="K8" s="6"/>
      <c r="L8" s="7">
        <v>44.5</v>
      </c>
      <c r="M8" s="13"/>
      <c r="N8" s="13">
        <f t="shared" si="0"/>
        <v>44.5</v>
      </c>
      <c r="O8" s="6" t="s">
        <v>36</v>
      </c>
    </row>
    <row r="9" spans="1:15" ht="18" customHeight="1">
      <c r="A9" s="8">
        <v>6</v>
      </c>
      <c r="B9" s="6" t="s">
        <v>2844</v>
      </c>
      <c r="C9" s="6" t="s">
        <v>25</v>
      </c>
      <c r="D9" s="6">
        <v>160015</v>
      </c>
      <c r="E9" s="6" t="s">
        <v>2845</v>
      </c>
      <c r="F9" s="6" t="s">
        <v>2834</v>
      </c>
      <c r="G9" s="6" t="s">
        <v>2835</v>
      </c>
      <c r="H9" s="7">
        <v>34.5</v>
      </c>
      <c r="I9" s="7">
        <v>34.5</v>
      </c>
      <c r="J9" s="6"/>
      <c r="K9" s="6"/>
      <c r="L9" s="7">
        <v>34.5</v>
      </c>
      <c r="M9" s="13"/>
      <c r="N9" s="13">
        <f t="shared" si="0"/>
        <v>34.5</v>
      </c>
      <c r="O9" s="6" t="s">
        <v>40</v>
      </c>
    </row>
    <row r="10" spans="1:15" ht="18" customHeight="1">
      <c r="A10" s="8">
        <v>7</v>
      </c>
      <c r="B10" s="6" t="s">
        <v>2846</v>
      </c>
      <c r="C10" s="6" t="s">
        <v>18</v>
      </c>
      <c r="D10" s="6">
        <v>160015</v>
      </c>
      <c r="E10" s="6" t="s">
        <v>2847</v>
      </c>
      <c r="F10" s="6" t="s">
        <v>2834</v>
      </c>
      <c r="G10" s="6" t="s">
        <v>2835</v>
      </c>
      <c r="H10" s="7">
        <v>-1</v>
      </c>
      <c r="I10" s="7">
        <v>-1</v>
      </c>
      <c r="J10" s="6"/>
      <c r="K10" s="6"/>
      <c r="L10" s="7">
        <v>-1</v>
      </c>
      <c r="M10" s="36"/>
      <c r="N10" s="7">
        <v>-1</v>
      </c>
      <c r="O10" s="15" t="s">
        <v>747</v>
      </c>
    </row>
    <row r="11" spans="1:15" ht="18" customHeight="1">
      <c r="A11" s="8">
        <v>8</v>
      </c>
      <c r="B11" s="6" t="s">
        <v>2848</v>
      </c>
      <c r="C11" s="6" t="s">
        <v>18</v>
      </c>
      <c r="D11" s="6">
        <v>160015</v>
      </c>
      <c r="E11" s="6" t="s">
        <v>2849</v>
      </c>
      <c r="F11" s="6" t="s">
        <v>2834</v>
      </c>
      <c r="G11" s="6" t="s">
        <v>2835</v>
      </c>
      <c r="H11" s="7">
        <v>-1</v>
      </c>
      <c r="I11" s="7">
        <v>-1</v>
      </c>
      <c r="J11" s="6"/>
      <c r="K11" s="6"/>
      <c r="L11" s="7">
        <v>-1</v>
      </c>
      <c r="M11" s="36"/>
      <c r="N11" s="7">
        <v>-1</v>
      </c>
      <c r="O11" s="15" t="s">
        <v>747</v>
      </c>
    </row>
    <row r="12" spans="1:15" ht="18" customHeight="1">
      <c r="A12" s="8">
        <v>9</v>
      </c>
      <c r="B12" s="6" t="s">
        <v>2850</v>
      </c>
      <c r="C12" s="6" t="s">
        <v>18</v>
      </c>
      <c r="D12" s="6">
        <v>160015</v>
      </c>
      <c r="E12" s="6" t="s">
        <v>2851</v>
      </c>
      <c r="F12" s="6" t="s">
        <v>2834</v>
      </c>
      <c r="G12" s="6" t="s">
        <v>2835</v>
      </c>
      <c r="H12" s="7">
        <v>-1</v>
      </c>
      <c r="I12" s="7">
        <v>-1</v>
      </c>
      <c r="J12" s="6"/>
      <c r="K12" s="6"/>
      <c r="L12" s="7">
        <v>-1</v>
      </c>
      <c r="M12" s="36"/>
      <c r="N12" s="7">
        <v>-1</v>
      </c>
      <c r="O12" s="15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M6" sqref="M6"/>
    </sheetView>
  </sheetViews>
  <sheetFormatPr defaultColWidth="9.140625" defaultRowHeight="12.75"/>
  <cols>
    <col min="3" max="3" width="5.57421875" style="0" customWidth="1"/>
    <col min="5" max="5" width="15.8515625" style="0" customWidth="1"/>
    <col min="7" max="7" width="14.8515625" style="0" customWidth="1"/>
    <col min="8" max="8" width="16.00390625" style="0" customWidth="1"/>
    <col min="13" max="13" width="7.00390625" style="0" customWidth="1"/>
    <col min="14" max="14" width="7.140625" style="0" customWidth="1"/>
  </cols>
  <sheetData>
    <row r="1" spans="1:15" ht="22.5">
      <c r="A1" s="1" t="s">
        <v>2852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5">
        <v>1</v>
      </c>
      <c r="B4" s="6" t="s">
        <v>2853</v>
      </c>
      <c r="C4" s="6" t="s">
        <v>18</v>
      </c>
      <c r="D4" s="6">
        <v>160025</v>
      </c>
      <c r="E4" s="6" t="s">
        <v>2854</v>
      </c>
      <c r="F4" s="6" t="s">
        <v>2855</v>
      </c>
      <c r="G4" s="6" t="s">
        <v>2856</v>
      </c>
      <c r="H4" s="7">
        <v>47</v>
      </c>
      <c r="I4" s="28">
        <f>SUM(H4*0.9)</f>
        <v>42.300000000000004</v>
      </c>
      <c r="J4" s="29" t="s">
        <v>56</v>
      </c>
      <c r="K4" s="28">
        <v>1</v>
      </c>
      <c r="L4" s="25">
        <f>SUM(I4+K4)</f>
        <v>43.300000000000004</v>
      </c>
      <c r="M4" s="14">
        <v>1</v>
      </c>
      <c r="N4" s="13">
        <f>SUM(L4:M4)</f>
        <v>44.300000000000004</v>
      </c>
      <c r="O4" s="6" t="s">
        <v>16</v>
      </c>
    </row>
    <row r="5" spans="1:15" ht="18" customHeight="1">
      <c r="A5" s="5">
        <v>2</v>
      </c>
      <c r="B5" s="6" t="s">
        <v>2857</v>
      </c>
      <c r="C5" s="6" t="s">
        <v>25</v>
      </c>
      <c r="D5" s="6">
        <v>160025</v>
      </c>
      <c r="E5" s="6" t="s">
        <v>2858</v>
      </c>
      <c r="F5" s="6" t="s">
        <v>2855</v>
      </c>
      <c r="G5" s="6" t="s">
        <v>2856</v>
      </c>
      <c r="H5" s="7">
        <v>39.5</v>
      </c>
      <c r="I5" s="28">
        <f>SUM(H5*0.9)</f>
        <v>35.550000000000004</v>
      </c>
      <c r="J5" s="29" t="s">
        <v>161</v>
      </c>
      <c r="K5" s="28">
        <v>0</v>
      </c>
      <c r="L5" s="28">
        <f>SUM(I5+J5)</f>
        <v>35.550000000000004</v>
      </c>
      <c r="M5" s="14">
        <v>1</v>
      </c>
      <c r="N5" s="13">
        <f>SUM(L5:M5)</f>
        <v>36.550000000000004</v>
      </c>
      <c r="O5" s="6" t="s">
        <v>23</v>
      </c>
    </row>
    <row r="6" spans="1:15" ht="18" customHeight="1">
      <c r="A6" s="32">
        <v>3</v>
      </c>
      <c r="B6" s="33" t="s">
        <v>2859</v>
      </c>
      <c r="C6" s="33" t="s">
        <v>25</v>
      </c>
      <c r="D6" s="33">
        <v>160025</v>
      </c>
      <c r="E6" s="33" t="s">
        <v>2860</v>
      </c>
      <c r="F6" s="33" t="s">
        <v>2855</v>
      </c>
      <c r="G6" s="33" t="s">
        <v>2856</v>
      </c>
      <c r="H6" s="7">
        <v>27.5</v>
      </c>
      <c r="I6" s="28">
        <f>SUM(H6*0.9)</f>
        <v>24.75</v>
      </c>
      <c r="J6" s="29" t="s">
        <v>161</v>
      </c>
      <c r="K6" s="28">
        <v>0</v>
      </c>
      <c r="L6" s="28">
        <f>SUM(I6+J6)</f>
        <v>24.75</v>
      </c>
      <c r="M6" s="34"/>
      <c r="N6" s="35">
        <f>SUM(L6:M6)</f>
        <v>24.75</v>
      </c>
      <c r="O6" s="33" t="s">
        <v>28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M6" sqref="M6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6.00390625" style="0" customWidth="1"/>
    <col min="5" max="5" width="15.00390625" style="0" customWidth="1"/>
    <col min="6" max="6" width="10.8515625" style="0" customWidth="1"/>
    <col min="7" max="7" width="15.7109375" style="0" customWidth="1"/>
    <col min="8" max="8" width="16.57421875" style="0" customWidth="1"/>
    <col min="13" max="13" width="6.7109375" style="0" customWidth="1"/>
    <col min="14" max="14" width="7.00390625" style="0" customWidth="1"/>
  </cols>
  <sheetData>
    <row r="1" spans="1:15" ht="22.5">
      <c r="A1" s="1" t="s">
        <v>2861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5">
        <v>1</v>
      </c>
      <c r="B4" s="6" t="s">
        <v>2862</v>
      </c>
      <c r="C4" s="6" t="s">
        <v>25</v>
      </c>
      <c r="D4" s="6">
        <v>160026</v>
      </c>
      <c r="E4" s="6" t="s">
        <v>2863</v>
      </c>
      <c r="F4" s="6" t="s">
        <v>2855</v>
      </c>
      <c r="G4" s="6" t="s">
        <v>2864</v>
      </c>
      <c r="H4" s="7">
        <v>50.5</v>
      </c>
      <c r="I4" s="28">
        <f>SUM(H4*0.9)</f>
        <v>45.45</v>
      </c>
      <c r="J4" s="29" t="s">
        <v>82</v>
      </c>
      <c r="K4" s="28">
        <f>SUM(J4*0.1)</f>
        <v>1.7000000000000002</v>
      </c>
      <c r="L4" s="30">
        <f>SUM(I4+K4)</f>
        <v>47.150000000000006</v>
      </c>
      <c r="M4" s="14">
        <v>1</v>
      </c>
      <c r="N4" s="31">
        <f>SUM(L4:M4)</f>
        <v>48.150000000000006</v>
      </c>
      <c r="O4" s="6" t="s">
        <v>16</v>
      </c>
    </row>
    <row r="5" spans="1:15" ht="18" customHeight="1">
      <c r="A5" s="5">
        <v>2</v>
      </c>
      <c r="B5" s="6" t="s">
        <v>2865</v>
      </c>
      <c r="C5" s="6" t="s">
        <v>18</v>
      </c>
      <c r="D5" s="6">
        <v>160026</v>
      </c>
      <c r="E5" s="6" t="s">
        <v>2866</v>
      </c>
      <c r="F5" s="6" t="s">
        <v>2855</v>
      </c>
      <c r="G5" s="6" t="s">
        <v>2864</v>
      </c>
      <c r="H5" s="7">
        <v>44.5</v>
      </c>
      <c r="I5" s="28">
        <f>SUM(H5*0.9)</f>
        <v>40.050000000000004</v>
      </c>
      <c r="J5" s="29" t="s">
        <v>86</v>
      </c>
      <c r="K5" s="28">
        <f>SUM(J5*0.1)</f>
        <v>1.8</v>
      </c>
      <c r="L5" s="30">
        <f>SUM(I5+K5)</f>
        <v>41.85</v>
      </c>
      <c r="M5" s="14"/>
      <c r="N5" s="31">
        <f>SUM(L5:M5)</f>
        <v>41.85</v>
      </c>
      <c r="O5" s="6" t="s">
        <v>23</v>
      </c>
    </row>
    <row r="6" spans="1:15" ht="18" customHeight="1">
      <c r="A6" s="8">
        <v>3</v>
      </c>
      <c r="B6" s="6" t="s">
        <v>2867</v>
      </c>
      <c r="C6" s="6" t="s">
        <v>25</v>
      </c>
      <c r="D6" s="6">
        <v>160026</v>
      </c>
      <c r="E6" s="6" t="s">
        <v>2868</v>
      </c>
      <c r="F6" s="6" t="s">
        <v>2855</v>
      </c>
      <c r="G6" s="6" t="s">
        <v>2864</v>
      </c>
      <c r="H6" s="7">
        <v>-1</v>
      </c>
      <c r="I6" s="7"/>
      <c r="J6" s="7">
        <v>-1</v>
      </c>
      <c r="K6" s="6"/>
      <c r="L6" s="7">
        <v>-1</v>
      </c>
      <c r="M6" s="14"/>
      <c r="N6" s="7">
        <v>-2</v>
      </c>
      <c r="O6" s="15" t="s">
        <v>747</v>
      </c>
    </row>
    <row r="7" spans="1:15" ht="18" customHeight="1">
      <c r="A7" s="8">
        <v>4</v>
      </c>
      <c r="B7" s="6" t="s">
        <v>2869</v>
      </c>
      <c r="C7" s="6" t="s">
        <v>18</v>
      </c>
      <c r="D7" s="6">
        <v>160026</v>
      </c>
      <c r="E7" s="6" t="s">
        <v>2870</v>
      </c>
      <c r="F7" s="6" t="s">
        <v>2855</v>
      </c>
      <c r="G7" s="6" t="s">
        <v>2864</v>
      </c>
      <c r="H7" s="7">
        <v>-1</v>
      </c>
      <c r="I7" s="7"/>
      <c r="J7" s="7">
        <v>-1</v>
      </c>
      <c r="K7" s="6"/>
      <c r="L7" s="7">
        <v>-1</v>
      </c>
      <c r="M7" s="14"/>
      <c r="N7" s="7">
        <v>-2</v>
      </c>
      <c r="O7" s="15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workbookViewId="0" topLeftCell="A1">
      <pane xSplit="7" ySplit="2" topLeftCell="H3" activePane="bottomRight" state="frozen"/>
      <selection pane="bottomRight" activeCell="H3" sqref="A3:IV3"/>
    </sheetView>
  </sheetViews>
  <sheetFormatPr defaultColWidth="9.140625" defaultRowHeight="12.75"/>
  <cols>
    <col min="2" max="2" width="12.140625" style="0" customWidth="1"/>
    <col min="3" max="3" width="6.57421875" style="0" customWidth="1"/>
    <col min="5" max="5" width="14.28125" style="0" customWidth="1"/>
    <col min="7" max="7" width="14.8515625" style="0" customWidth="1"/>
    <col min="8" max="8" width="15.421875" style="0" customWidth="1"/>
    <col min="13" max="13" width="6.8515625" style="0" customWidth="1"/>
    <col min="14" max="14" width="7.140625" style="0" customWidth="1"/>
  </cols>
  <sheetData>
    <row r="1" spans="1:15" ht="22.5">
      <c r="A1" s="1" t="s">
        <v>2871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8">
        <v>1</v>
      </c>
      <c r="B4" s="16" t="s">
        <v>2872</v>
      </c>
      <c r="C4" s="16" t="s">
        <v>18</v>
      </c>
      <c r="D4" s="16">
        <v>160029</v>
      </c>
      <c r="E4" s="16" t="s">
        <v>2873</v>
      </c>
      <c r="F4" s="16" t="s">
        <v>2855</v>
      </c>
      <c r="G4" s="16" t="s">
        <v>2835</v>
      </c>
      <c r="H4" s="7">
        <v>71.5</v>
      </c>
      <c r="I4" s="7">
        <v>71.5</v>
      </c>
      <c r="J4" s="16"/>
      <c r="K4" s="16"/>
      <c r="L4" s="7">
        <v>71.5</v>
      </c>
      <c r="M4" s="17">
        <v>1</v>
      </c>
      <c r="N4" s="18">
        <f aca="true" t="shared" si="0" ref="N4:N56">SUM(L4:M4)</f>
        <v>72.5</v>
      </c>
      <c r="O4" s="16" t="s">
        <v>16</v>
      </c>
    </row>
    <row r="5" spans="1:15" ht="18" customHeight="1">
      <c r="A5" s="8">
        <v>2</v>
      </c>
      <c r="B5" s="16" t="s">
        <v>2874</v>
      </c>
      <c r="C5" s="16" t="s">
        <v>25</v>
      </c>
      <c r="D5" s="16">
        <v>160029</v>
      </c>
      <c r="E5" s="16" t="s">
        <v>2875</v>
      </c>
      <c r="F5" s="16" t="s">
        <v>2855</v>
      </c>
      <c r="G5" s="16" t="s">
        <v>2835</v>
      </c>
      <c r="H5" s="7">
        <v>67.5</v>
      </c>
      <c r="I5" s="7">
        <v>67.5</v>
      </c>
      <c r="J5" s="16"/>
      <c r="K5" s="16"/>
      <c r="L5" s="7">
        <v>67.5</v>
      </c>
      <c r="M5" s="17">
        <v>1</v>
      </c>
      <c r="N5" s="18">
        <f t="shared" si="0"/>
        <v>68.5</v>
      </c>
      <c r="O5" s="16" t="s">
        <v>23</v>
      </c>
    </row>
    <row r="6" spans="1:15" ht="18" customHeight="1">
      <c r="A6" s="8">
        <v>3</v>
      </c>
      <c r="B6" s="16" t="s">
        <v>2876</v>
      </c>
      <c r="C6" s="16" t="s">
        <v>25</v>
      </c>
      <c r="D6" s="16">
        <v>160029</v>
      </c>
      <c r="E6" s="16" t="s">
        <v>2877</v>
      </c>
      <c r="F6" s="16" t="s">
        <v>2855</v>
      </c>
      <c r="G6" s="16" t="s">
        <v>2835</v>
      </c>
      <c r="H6" s="7">
        <v>63</v>
      </c>
      <c r="I6" s="7">
        <v>63</v>
      </c>
      <c r="J6" s="16"/>
      <c r="K6" s="16"/>
      <c r="L6" s="7">
        <v>63</v>
      </c>
      <c r="M6" s="17">
        <v>5</v>
      </c>
      <c r="N6" s="18">
        <f t="shared" si="0"/>
        <v>68</v>
      </c>
      <c r="O6" s="16" t="s">
        <v>28</v>
      </c>
    </row>
    <row r="7" spans="1:15" ht="18" customHeight="1">
      <c r="A7" s="8">
        <v>4</v>
      </c>
      <c r="B7" s="16" t="s">
        <v>2878</v>
      </c>
      <c r="C7" s="16" t="s">
        <v>25</v>
      </c>
      <c r="D7" s="16">
        <v>160029</v>
      </c>
      <c r="E7" s="16" t="s">
        <v>2879</v>
      </c>
      <c r="F7" s="16" t="s">
        <v>2855</v>
      </c>
      <c r="G7" s="16" t="s">
        <v>2835</v>
      </c>
      <c r="H7" s="7">
        <v>67</v>
      </c>
      <c r="I7" s="7">
        <v>67</v>
      </c>
      <c r="J7" s="16"/>
      <c r="K7" s="16"/>
      <c r="L7" s="7">
        <v>67</v>
      </c>
      <c r="M7" s="17">
        <v>1</v>
      </c>
      <c r="N7" s="18">
        <f t="shared" si="0"/>
        <v>68</v>
      </c>
      <c r="O7" s="16" t="s">
        <v>32</v>
      </c>
    </row>
    <row r="8" spans="1:15" ht="18" customHeight="1">
      <c r="A8" s="8">
        <v>5</v>
      </c>
      <c r="B8" s="16" t="s">
        <v>2880</v>
      </c>
      <c r="C8" s="16" t="s">
        <v>25</v>
      </c>
      <c r="D8" s="16">
        <v>160029</v>
      </c>
      <c r="E8" s="16" t="s">
        <v>2881</v>
      </c>
      <c r="F8" s="16" t="s">
        <v>2855</v>
      </c>
      <c r="G8" s="16" t="s">
        <v>2835</v>
      </c>
      <c r="H8" s="7">
        <v>65.5</v>
      </c>
      <c r="I8" s="7">
        <v>65.5</v>
      </c>
      <c r="J8" s="16"/>
      <c r="K8" s="16"/>
      <c r="L8" s="7">
        <v>65.5</v>
      </c>
      <c r="M8" s="17">
        <v>1</v>
      </c>
      <c r="N8" s="18">
        <f t="shared" si="0"/>
        <v>66.5</v>
      </c>
      <c r="O8" s="16" t="s">
        <v>36</v>
      </c>
    </row>
    <row r="9" spans="1:15" ht="18" customHeight="1">
      <c r="A9" s="8">
        <v>6</v>
      </c>
      <c r="B9" s="16" t="s">
        <v>2882</v>
      </c>
      <c r="C9" s="16" t="s">
        <v>25</v>
      </c>
      <c r="D9" s="16">
        <v>160029</v>
      </c>
      <c r="E9" s="16" t="s">
        <v>2883</v>
      </c>
      <c r="F9" s="16" t="s">
        <v>2855</v>
      </c>
      <c r="G9" s="16" t="s">
        <v>2835</v>
      </c>
      <c r="H9" s="7">
        <v>65</v>
      </c>
      <c r="I9" s="7">
        <v>65</v>
      </c>
      <c r="J9" s="16"/>
      <c r="K9" s="16"/>
      <c r="L9" s="7">
        <v>65</v>
      </c>
      <c r="M9" s="17">
        <v>1</v>
      </c>
      <c r="N9" s="18">
        <f t="shared" si="0"/>
        <v>66</v>
      </c>
      <c r="O9" s="16" t="s">
        <v>40</v>
      </c>
    </row>
    <row r="10" spans="1:15" ht="18" customHeight="1">
      <c r="A10" s="8">
        <v>7</v>
      </c>
      <c r="B10" s="16" t="s">
        <v>2884</v>
      </c>
      <c r="C10" s="16" t="s">
        <v>18</v>
      </c>
      <c r="D10" s="16">
        <v>160029</v>
      </c>
      <c r="E10" s="16" t="s">
        <v>2885</v>
      </c>
      <c r="F10" s="16" t="s">
        <v>2855</v>
      </c>
      <c r="G10" s="16" t="s">
        <v>2835</v>
      </c>
      <c r="H10" s="7">
        <v>64</v>
      </c>
      <c r="I10" s="7">
        <v>64</v>
      </c>
      <c r="J10" s="16"/>
      <c r="K10" s="16"/>
      <c r="L10" s="7">
        <v>64</v>
      </c>
      <c r="M10" s="17">
        <v>1</v>
      </c>
      <c r="N10" s="18">
        <f t="shared" si="0"/>
        <v>65</v>
      </c>
      <c r="O10" s="16" t="s">
        <v>44</v>
      </c>
    </row>
    <row r="11" spans="1:15" ht="18" customHeight="1">
      <c r="A11" s="8">
        <v>8</v>
      </c>
      <c r="B11" s="16" t="s">
        <v>2886</v>
      </c>
      <c r="C11" s="16" t="s">
        <v>18</v>
      </c>
      <c r="D11" s="16">
        <v>160029</v>
      </c>
      <c r="E11" s="16" t="s">
        <v>2887</v>
      </c>
      <c r="F11" s="16" t="s">
        <v>2855</v>
      </c>
      <c r="G11" s="16" t="s">
        <v>2835</v>
      </c>
      <c r="H11" s="7">
        <v>64</v>
      </c>
      <c r="I11" s="7">
        <v>64</v>
      </c>
      <c r="J11" s="16"/>
      <c r="K11" s="16"/>
      <c r="L11" s="7">
        <v>64</v>
      </c>
      <c r="M11" s="17">
        <v>1</v>
      </c>
      <c r="N11" s="18">
        <f t="shared" si="0"/>
        <v>65</v>
      </c>
      <c r="O11" s="16" t="s">
        <v>48</v>
      </c>
    </row>
    <row r="12" spans="1:15" ht="18" customHeight="1">
      <c r="A12" s="8">
        <v>9</v>
      </c>
      <c r="B12" s="16" t="s">
        <v>2888</v>
      </c>
      <c r="C12" s="16" t="s">
        <v>25</v>
      </c>
      <c r="D12" s="16">
        <v>160029</v>
      </c>
      <c r="E12" s="16" t="s">
        <v>2889</v>
      </c>
      <c r="F12" s="16" t="s">
        <v>2855</v>
      </c>
      <c r="G12" s="16" t="s">
        <v>2835</v>
      </c>
      <c r="H12" s="7">
        <v>63.5</v>
      </c>
      <c r="I12" s="7">
        <v>63.5</v>
      </c>
      <c r="J12" s="16"/>
      <c r="K12" s="16"/>
      <c r="L12" s="7">
        <v>63.5</v>
      </c>
      <c r="M12" s="17">
        <v>1</v>
      </c>
      <c r="N12" s="18">
        <f t="shared" si="0"/>
        <v>64.5</v>
      </c>
      <c r="O12" s="16" t="s">
        <v>52</v>
      </c>
    </row>
    <row r="13" spans="1:15" ht="18" customHeight="1">
      <c r="A13" s="8">
        <v>10</v>
      </c>
      <c r="B13" s="16" t="s">
        <v>2890</v>
      </c>
      <c r="C13" s="16" t="s">
        <v>25</v>
      </c>
      <c r="D13" s="16">
        <v>160029</v>
      </c>
      <c r="E13" s="16" t="s">
        <v>2891</v>
      </c>
      <c r="F13" s="16" t="s">
        <v>2855</v>
      </c>
      <c r="G13" s="16" t="s">
        <v>2835</v>
      </c>
      <c r="H13" s="7">
        <v>59</v>
      </c>
      <c r="I13" s="7">
        <v>59</v>
      </c>
      <c r="J13" s="16"/>
      <c r="K13" s="16"/>
      <c r="L13" s="7">
        <v>59</v>
      </c>
      <c r="M13" s="17">
        <v>5</v>
      </c>
      <c r="N13" s="18">
        <f t="shared" si="0"/>
        <v>64</v>
      </c>
      <c r="O13" s="16" t="s">
        <v>56</v>
      </c>
    </row>
    <row r="14" spans="1:15" ht="18" customHeight="1">
      <c r="A14" s="8">
        <v>11</v>
      </c>
      <c r="B14" s="16" t="s">
        <v>2819</v>
      </c>
      <c r="C14" s="16" t="s">
        <v>25</v>
      </c>
      <c r="D14" s="16">
        <v>160029</v>
      </c>
      <c r="E14" s="16" t="s">
        <v>2892</v>
      </c>
      <c r="F14" s="16" t="s">
        <v>2855</v>
      </c>
      <c r="G14" s="16" t="s">
        <v>2835</v>
      </c>
      <c r="H14" s="7">
        <v>61.5</v>
      </c>
      <c r="I14" s="7">
        <v>61.5</v>
      </c>
      <c r="J14" s="16"/>
      <c r="K14" s="16"/>
      <c r="L14" s="7">
        <v>61.5</v>
      </c>
      <c r="M14" s="17">
        <v>1</v>
      </c>
      <c r="N14" s="18">
        <f t="shared" si="0"/>
        <v>62.5</v>
      </c>
      <c r="O14" s="16" t="s">
        <v>60</v>
      </c>
    </row>
    <row r="15" spans="1:15" ht="18" customHeight="1">
      <c r="A15" s="5">
        <v>12</v>
      </c>
      <c r="B15" s="6" t="s">
        <v>2893</v>
      </c>
      <c r="C15" s="6" t="s">
        <v>18</v>
      </c>
      <c r="D15" s="6">
        <v>160029</v>
      </c>
      <c r="E15" s="6" t="s">
        <v>2894</v>
      </c>
      <c r="F15" s="6" t="s">
        <v>2855</v>
      </c>
      <c r="G15" s="6" t="s">
        <v>2835</v>
      </c>
      <c r="H15" s="7">
        <v>61</v>
      </c>
      <c r="I15" s="7">
        <v>61</v>
      </c>
      <c r="J15" s="6"/>
      <c r="K15" s="6"/>
      <c r="L15" s="7">
        <v>61</v>
      </c>
      <c r="M15" s="14">
        <v>1</v>
      </c>
      <c r="N15" s="13">
        <f t="shared" si="0"/>
        <v>62</v>
      </c>
      <c r="O15" s="6" t="s">
        <v>64</v>
      </c>
    </row>
    <row r="16" spans="1:15" ht="18" customHeight="1">
      <c r="A16" s="5">
        <v>13</v>
      </c>
      <c r="B16" s="6" t="s">
        <v>2895</v>
      </c>
      <c r="C16" s="6" t="s">
        <v>25</v>
      </c>
      <c r="D16" s="6">
        <v>160029</v>
      </c>
      <c r="E16" s="6" t="s">
        <v>2896</v>
      </c>
      <c r="F16" s="6" t="s">
        <v>2855</v>
      </c>
      <c r="G16" s="6" t="s">
        <v>2835</v>
      </c>
      <c r="H16" s="7">
        <v>61</v>
      </c>
      <c r="I16" s="7">
        <v>61</v>
      </c>
      <c r="J16" s="6"/>
      <c r="K16" s="6"/>
      <c r="L16" s="7">
        <v>61</v>
      </c>
      <c r="M16" s="14">
        <v>1</v>
      </c>
      <c r="N16" s="13">
        <f t="shared" si="0"/>
        <v>62</v>
      </c>
      <c r="O16" s="6" t="s">
        <v>68</v>
      </c>
    </row>
    <row r="17" spans="1:15" ht="18" customHeight="1">
      <c r="A17" s="8">
        <v>14</v>
      </c>
      <c r="B17" s="16" t="s">
        <v>2897</v>
      </c>
      <c r="C17" s="16" t="s">
        <v>25</v>
      </c>
      <c r="D17" s="16">
        <v>160029</v>
      </c>
      <c r="E17" s="16" t="s">
        <v>2898</v>
      </c>
      <c r="F17" s="16" t="s">
        <v>2855</v>
      </c>
      <c r="G17" s="16" t="s">
        <v>2835</v>
      </c>
      <c r="H17" s="7">
        <v>60.5</v>
      </c>
      <c r="I17" s="7">
        <v>60.5</v>
      </c>
      <c r="J17" s="16"/>
      <c r="K17" s="16"/>
      <c r="L17" s="7">
        <v>60.5</v>
      </c>
      <c r="M17" s="17">
        <v>1</v>
      </c>
      <c r="N17" s="18">
        <f t="shared" si="0"/>
        <v>61.5</v>
      </c>
      <c r="O17" s="16" t="s">
        <v>72</v>
      </c>
    </row>
    <row r="18" spans="1:15" ht="18" customHeight="1">
      <c r="A18" s="8">
        <v>15</v>
      </c>
      <c r="B18" s="16" t="s">
        <v>2899</v>
      </c>
      <c r="C18" s="16" t="s">
        <v>25</v>
      </c>
      <c r="D18" s="16">
        <v>160029</v>
      </c>
      <c r="E18" s="16" t="s">
        <v>2900</v>
      </c>
      <c r="F18" s="16" t="s">
        <v>2855</v>
      </c>
      <c r="G18" s="16" t="s">
        <v>2835</v>
      </c>
      <c r="H18" s="7">
        <v>60</v>
      </c>
      <c r="I18" s="7">
        <v>60</v>
      </c>
      <c r="J18" s="16"/>
      <c r="K18" s="16"/>
      <c r="L18" s="7">
        <v>60</v>
      </c>
      <c r="M18" s="17">
        <v>1</v>
      </c>
      <c r="N18" s="18">
        <f t="shared" si="0"/>
        <v>61</v>
      </c>
      <c r="O18" s="16" t="s">
        <v>75</v>
      </c>
    </row>
    <row r="19" spans="1:15" ht="18" customHeight="1">
      <c r="A19" s="8">
        <v>16</v>
      </c>
      <c r="B19" s="16" t="s">
        <v>2901</v>
      </c>
      <c r="C19" s="16" t="s">
        <v>25</v>
      </c>
      <c r="D19" s="16">
        <v>160029</v>
      </c>
      <c r="E19" s="16" t="s">
        <v>2902</v>
      </c>
      <c r="F19" s="16" t="s">
        <v>2855</v>
      </c>
      <c r="G19" s="16" t="s">
        <v>2835</v>
      </c>
      <c r="H19" s="7">
        <v>60</v>
      </c>
      <c r="I19" s="7">
        <v>60</v>
      </c>
      <c r="J19" s="16"/>
      <c r="K19" s="16"/>
      <c r="L19" s="7">
        <v>60</v>
      </c>
      <c r="M19" s="17">
        <v>1</v>
      </c>
      <c r="N19" s="18">
        <f t="shared" si="0"/>
        <v>61</v>
      </c>
      <c r="O19" s="16" t="s">
        <v>79</v>
      </c>
    </row>
    <row r="20" spans="1:15" ht="18" customHeight="1">
      <c r="A20" s="8">
        <v>17</v>
      </c>
      <c r="B20" s="16" t="s">
        <v>2903</v>
      </c>
      <c r="C20" s="16" t="s">
        <v>18</v>
      </c>
      <c r="D20" s="16">
        <v>160029</v>
      </c>
      <c r="E20" s="16" t="s">
        <v>2904</v>
      </c>
      <c r="F20" s="16" t="s">
        <v>2855</v>
      </c>
      <c r="G20" s="16" t="s">
        <v>2835</v>
      </c>
      <c r="H20" s="7">
        <v>59</v>
      </c>
      <c r="I20" s="7">
        <v>59</v>
      </c>
      <c r="J20" s="16"/>
      <c r="K20" s="16"/>
      <c r="L20" s="7">
        <v>59</v>
      </c>
      <c r="M20" s="17">
        <v>1</v>
      </c>
      <c r="N20" s="18">
        <f t="shared" si="0"/>
        <v>60</v>
      </c>
      <c r="O20" s="16" t="s">
        <v>82</v>
      </c>
    </row>
    <row r="21" spans="1:15" ht="18" customHeight="1">
      <c r="A21" s="8">
        <v>18</v>
      </c>
      <c r="B21" s="16" t="s">
        <v>2905</v>
      </c>
      <c r="C21" s="16" t="s">
        <v>18</v>
      </c>
      <c r="D21" s="16">
        <v>160029</v>
      </c>
      <c r="E21" s="16" t="s">
        <v>2906</v>
      </c>
      <c r="F21" s="16" t="s">
        <v>2855</v>
      </c>
      <c r="G21" s="16" t="s">
        <v>2835</v>
      </c>
      <c r="H21" s="7">
        <v>59.5</v>
      </c>
      <c r="I21" s="7">
        <v>59.5</v>
      </c>
      <c r="J21" s="16"/>
      <c r="K21" s="16"/>
      <c r="L21" s="7">
        <v>59.5</v>
      </c>
      <c r="M21" s="17"/>
      <c r="N21" s="18">
        <f t="shared" si="0"/>
        <v>59.5</v>
      </c>
      <c r="O21" s="16" t="s">
        <v>86</v>
      </c>
    </row>
    <row r="22" spans="1:15" ht="18" customHeight="1">
      <c r="A22" s="8">
        <v>19</v>
      </c>
      <c r="B22" s="16" t="s">
        <v>2907</v>
      </c>
      <c r="C22" s="16" t="s">
        <v>18</v>
      </c>
      <c r="D22" s="16">
        <v>160029</v>
      </c>
      <c r="E22" s="16" t="s">
        <v>2908</v>
      </c>
      <c r="F22" s="16" t="s">
        <v>2855</v>
      </c>
      <c r="G22" s="16" t="s">
        <v>2835</v>
      </c>
      <c r="H22" s="7">
        <v>58</v>
      </c>
      <c r="I22" s="7">
        <v>58</v>
      </c>
      <c r="J22" s="16"/>
      <c r="K22" s="16"/>
      <c r="L22" s="7">
        <v>58</v>
      </c>
      <c r="M22" s="17">
        <v>1</v>
      </c>
      <c r="N22" s="18">
        <f t="shared" si="0"/>
        <v>59</v>
      </c>
      <c r="O22" s="16" t="s">
        <v>90</v>
      </c>
    </row>
    <row r="23" spans="1:15" ht="18" customHeight="1">
      <c r="A23" s="8">
        <v>20</v>
      </c>
      <c r="B23" s="16" t="s">
        <v>2909</v>
      </c>
      <c r="C23" s="16" t="s">
        <v>18</v>
      </c>
      <c r="D23" s="16">
        <v>160029</v>
      </c>
      <c r="E23" s="16" t="s">
        <v>2910</v>
      </c>
      <c r="F23" s="16" t="s">
        <v>2855</v>
      </c>
      <c r="G23" s="16" t="s">
        <v>2835</v>
      </c>
      <c r="H23" s="7">
        <v>57</v>
      </c>
      <c r="I23" s="7">
        <v>57</v>
      </c>
      <c r="J23" s="16"/>
      <c r="K23" s="16"/>
      <c r="L23" s="7">
        <v>57</v>
      </c>
      <c r="M23" s="17">
        <v>1</v>
      </c>
      <c r="N23" s="18">
        <f t="shared" si="0"/>
        <v>58</v>
      </c>
      <c r="O23" s="16" t="s">
        <v>93</v>
      </c>
    </row>
    <row r="24" spans="1:15" ht="18" customHeight="1">
      <c r="A24" s="8">
        <v>21</v>
      </c>
      <c r="B24" s="16" t="s">
        <v>2911</v>
      </c>
      <c r="C24" s="16" t="s">
        <v>18</v>
      </c>
      <c r="D24" s="16">
        <v>160029</v>
      </c>
      <c r="E24" s="16" t="s">
        <v>2912</v>
      </c>
      <c r="F24" s="16" t="s">
        <v>2855</v>
      </c>
      <c r="G24" s="16" t="s">
        <v>2835</v>
      </c>
      <c r="H24" s="7">
        <v>56</v>
      </c>
      <c r="I24" s="7">
        <v>56</v>
      </c>
      <c r="J24" s="16"/>
      <c r="K24" s="16"/>
      <c r="L24" s="7">
        <v>56</v>
      </c>
      <c r="M24" s="17">
        <v>1</v>
      </c>
      <c r="N24" s="18">
        <f t="shared" si="0"/>
        <v>57</v>
      </c>
      <c r="O24" s="16" t="s">
        <v>96</v>
      </c>
    </row>
    <row r="25" spans="1:15" ht="18" customHeight="1">
      <c r="A25" s="8">
        <v>22</v>
      </c>
      <c r="B25" s="16" t="s">
        <v>2913</v>
      </c>
      <c r="C25" s="16" t="s">
        <v>25</v>
      </c>
      <c r="D25" s="16">
        <v>160029</v>
      </c>
      <c r="E25" s="16" t="s">
        <v>2914</v>
      </c>
      <c r="F25" s="16" t="s">
        <v>2855</v>
      </c>
      <c r="G25" s="16" t="s">
        <v>2835</v>
      </c>
      <c r="H25" s="7">
        <v>56</v>
      </c>
      <c r="I25" s="7">
        <v>56</v>
      </c>
      <c r="J25" s="16"/>
      <c r="K25" s="16"/>
      <c r="L25" s="7">
        <v>56</v>
      </c>
      <c r="M25" s="17">
        <v>1</v>
      </c>
      <c r="N25" s="18">
        <f t="shared" si="0"/>
        <v>57</v>
      </c>
      <c r="O25" s="16" t="s">
        <v>99</v>
      </c>
    </row>
    <row r="26" spans="1:15" ht="18" customHeight="1">
      <c r="A26" s="8">
        <v>23</v>
      </c>
      <c r="B26" s="6" t="s">
        <v>2915</v>
      </c>
      <c r="C26" s="6" t="s">
        <v>18</v>
      </c>
      <c r="D26" s="6">
        <v>160029</v>
      </c>
      <c r="E26" s="6" t="s">
        <v>2916</v>
      </c>
      <c r="F26" s="6" t="s">
        <v>2855</v>
      </c>
      <c r="G26" s="6" t="s">
        <v>2835</v>
      </c>
      <c r="H26" s="7">
        <v>55.5</v>
      </c>
      <c r="I26" s="7">
        <v>55.5</v>
      </c>
      <c r="J26" s="6"/>
      <c r="K26" s="6"/>
      <c r="L26" s="7">
        <v>55.5</v>
      </c>
      <c r="M26" s="14">
        <v>1</v>
      </c>
      <c r="N26" s="13">
        <f t="shared" si="0"/>
        <v>56.5</v>
      </c>
      <c r="O26" s="16" t="s">
        <v>103</v>
      </c>
    </row>
    <row r="27" spans="1:15" ht="18" customHeight="1">
      <c r="A27" s="5">
        <v>24</v>
      </c>
      <c r="B27" s="15" t="s">
        <v>2917</v>
      </c>
      <c r="C27" s="15" t="s">
        <v>18</v>
      </c>
      <c r="D27" s="23">
        <v>160029</v>
      </c>
      <c r="E27" s="24" t="s">
        <v>2918</v>
      </c>
      <c r="F27" s="15" t="s">
        <v>2855</v>
      </c>
      <c r="G27" s="15" t="s">
        <v>2835</v>
      </c>
      <c r="H27" s="25">
        <v>55.5</v>
      </c>
      <c r="I27" s="25">
        <v>55.5</v>
      </c>
      <c r="J27" s="23"/>
      <c r="K27" s="23"/>
      <c r="L27" s="25">
        <v>55.5</v>
      </c>
      <c r="M27" s="26"/>
      <c r="N27" s="27">
        <f t="shared" si="0"/>
        <v>55.5</v>
      </c>
      <c r="O27" s="6" t="s">
        <v>107</v>
      </c>
    </row>
    <row r="28" spans="1:15" ht="18" customHeight="1">
      <c r="A28" s="8">
        <v>25</v>
      </c>
      <c r="B28" s="16" t="s">
        <v>2919</v>
      </c>
      <c r="C28" s="16" t="s">
        <v>25</v>
      </c>
      <c r="D28" s="16">
        <v>160029</v>
      </c>
      <c r="E28" s="16" t="s">
        <v>2920</v>
      </c>
      <c r="F28" s="16" t="s">
        <v>2855</v>
      </c>
      <c r="G28" s="16" t="s">
        <v>2835</v>
      </c>
      <c r="H28" s="7">
        <v>54.5</v>
      </c>
      <c r="I28" s="7">
        <v>54.5</v>
      </c>
      <c r="J28" s="16"/>
      <c r="K28" s="16"/>
      <c r="L28" s="7">
        <v>54.5</v>
      </c>
      <c r="M28" s="17"/>
      <c r="N28" s="18">
        <f t="shared" si="0"/>
        <v>54.5</v>
      </c>
      <c r="O28" s="16" t="s">
        <v>110</v>
      </c>
    </row>
    <row r="29" spans="1:15" ht="18" customHeight="1">
      <c r="A29" s="8">
        <v>26</v>
      </c>
      <c r="B29" s="16" t="s">
        <v>2921</v>
      </c>
      <c r="C29" s="16" t="s">
        <v>18</v>
      </c>
      <c r="D29" s="16">
        <v>160029</v>
      </c>
      <c r="E29" s="16" t="s">
        <v>2922</v>
      </c>
      <c r="F29" s="16" t="s">
        <v>2855</v>
      </c>
      <c r="G29" s="16" t="s">
        <v>2835</v>
      </c>
      <c r="H29" s="7">
        <v>54.5</v>
      </c>
      <c r="I29" s="7">
        <v>54.5</v>
      </c>
      <c r="J29" s="16"/>
      <c r="K29" s="16"/>
      <c r="L29" s="7">
        <v>54.5</v>
      </c>
      <c r="M29" s="17"/>
      <c r="N29" s="18">
        <f t="shared" si="0"/>
        <v>54.5</v>
      </c>
      <c r="O29" s="16" t="s">
        <v>113</v>
      </c>
    </row>
    <row r="30" spans="1:15" ht="18" customHeight="1">
      <c r="A30" s="8">
        <v>27</v>
      </c>
      <c r="B30" s="16" t="s">
        <v>2923</v>
      </c>
      <c r="C30" s="16" t="s">
        <v>18</v>
      </c>
      <c r="D30" s="16">
        <v>160029</v>
      </c>
      <c r="E30" s="16" t="s">
        <v>2924</v>
      </c>
      <c r="F30" s="16" t="s">
        <v>2855</v>
      </c>
      <c r="G30" s="16" t="s">
        <v>2835</v>
      </c>
      <c r="H30" s="7">
        <v>53.5</v>
      </c>
      <c r="I30" s="7">
        <v>53.5</v>
      </c>
      <c r="J30" s="16"/>
      <c r="K30" s="16"/>
      <c r="L30" s="7">
        <v>53.5</v>
      </c>
      <c r="M30" s="17"/>
      <c r="N30" s="18">
        <f t="shared" si="0"/>
        <v>53.5</v>
      </c>
      <c r="O30" s="16" t="s">
        <v>117</v>
      </c>
    </row>
    <row r="31" spans="1:15" ht="18" customHeight="1">
      <c r="A31" s="8">
        <v>28</v>
      </c>
      <c r="B31" s="16" t="s">
        <v>2925</v>
      </c>
      <c r="C31" s="16" t="s">
        <v>18</v>
      </c>
      <c r="D31" s="16">
        <v>160029</v>
      </c>
      <c r="E31" s="16" t="s">
        <v>2926</v>
      </c>
      <c r="F31" s="16" t="s">
        <v>2855</v>
      </c>
      <c r="G31" s="16" t="s">
        <v>2835</v>
      </c>
      <c r="H31" s="7">
        <v>53.5</v>
      </c>
      <c r="I31" s="7">
        <v>53.5</v>
      </c>
      <c r="J31" s="16"/>
      <c r="K31" s="16"/>
      <c r="L31" s="7">
        <v>53.5</v>
      </c>
      <c r="M31" s="17"/>
      <c r="N31" s="18">
        <f t="shared" si="0"/>
        <v>53.5</v>
      </c>
      <c r="O31" s="16" t="s">
        <v>121</v>
      </c>
    </row>
    <row r="32" spans="1:15" ht="18" customHeight="1">
      <c r="A32" s="8">
        <v>29</v>
      </c>
      <c r="B32" s="16" t="s">
        <v>2927</v>
      </c>
      <c r="C32" s="16" t="s">
        <v>18</v>
      </c>
      <c r="D32" s="16">
        <v>160029</v>
      </c>
      <c r="E32" s="16" t="s">
        <v>2928</v>
      </c>
      <c r="F32" s="16" t="s">
        <v>2855</v>
      </c>
      <c r="G32" s="16" t="s">
        <v>2835</v>
      </c>
      <c r="H32" s="7">
        <v>53</v>
      </c>
      <c r="I32" s="7">
        <v>53</v>
      </c>
      <c r="J32" s="16"/>
      <c r="K32" s="16"/>
      <c r="L32" s="7">
        <v>53</v>
      </c>
      <c r="M32" s="17"/>
      <c r="N32" s="18">
        <f t="shared" si="0"/>
        <v>53</v>
      </c>
      <c r="O32" s="16" t="s">
        <v>125</v>
      </c>
    </row>
    <row r="33" spans="1:15" ht="18" customHeight="1">
      <c r="A33" s="8">
        <v>30</v>
      </c>
      <c r="B33" s="16" t="s">
        <v>2929</v>
      </c>
      <c r="C33" s="16" t="s">
        <v>18</v>
      </c>
      <c r="D33" s="16">
        <v>160029</v>
      </c>
      <c r="E33" s="16" t="s">
        <v>2930</v>
      </c>
      <c r="F33" s="16" t="s">
        <v>2855</v>
      </c>
      <c r="G33" s="16" t="s">
        <v>2835</v>
      </c>
      <c r="H33" s="7">
        <v>51.5</v>
      </c>
      <c r="I33" s="7">
        <v>51.5</v>
      </c>
      <c r="J33" s="16"/>
      <c r="K33" s="16"/>
      <c r="L33" s="7">
        <v>51.5</v>
      </c>
      <c r="M33" s="17"/>
      <c r="N33" s="18">
        <f t="shared" si="0"/>
        <v>51.5</v>
      </c>
      <c r="O33" s="16" t="s">
        <v>128</v>
      </c>
    </row>
    <row r="34" spans="1:15" ht="18" customHeight="1">
      <c r="A34" s="8">
        <v>31</v>
      </c>
      <c r="B34" s="16" t="s">
        <v>2931</v>
      </c>
      <c r="C34" s="16" t="s">
        <v>18</v>
      </c>
      <c r="D34" s="16">
        <v>160029</v>
      </c>
      <c r="E34" s="16" t="s">
        <v>2932</v>
      </c>
      <c r="F34" s="16" t="s">
        <v>2855</v>
      </c>
      <c r="G34" s="16" t="s">
        <v>2835</v>
      </c>
      <c r="H34" s="7">
        <v>51.5</v>
      </c>
      <c r="I34" s="7">
        <v>51.5</v>
      </c>
      <c r="J34" s="16"/>
      <c r="K34" s="16"/>
      <c r="L34" s="7">
        <v>51.5</v>
      </c>
      <c r="M34" s="17"/>
      <c r="N34" s="18">
        <f t="shared" si="0"/>
        <v>51.5</v>
      </c>
      <c r="O34" s="16" t="s">
        <v>131</v>
      </c>
    </row>
    <row r="35" spans="1:15" ht="18" customHeight="1">
      <c r="A35" s="8">
        <v>32</v>
      </c>
      <c r="B35" s="16" t="s">
        <v>2933</v>
      </c>
      <c r="C35" s="16" t="s">
        <v>18</v>
      </c>
      <c r="D35" s="16">
        <v>160029</v>
      </c>
      <c r="E35" s="16" t="s">
        <v>2934</v>
      </c>
      <c r="F35" s="16" t="s">
        <v>2855</v>
      </c>
      <c r="G35" s="16" t="s">
        <v>2835</v>
      </c>
      <c r="H35" s="7">
        <v>50</v>
      </c>
      <c r="I35" s="7">
        <v>50</v>
      </c>
      <c r="J35" s="16"/>
      <c r="K35" s="16"/>
      <c r="L35" s="7">
        <v>50</v>
      </c>
      <c r="M35" s="17">
        <v>1</v>
      </c>
      <c r="N35" s="18">
        <f t="shared" si="0"/>
        <v>51</v>
      </c>
      <c r="O35" s="16" t="s">
        <v>134</v>
      </c>
    </row>
    <row r="36" spans="1:15" ht="18" customHeight="1">
      <c r="A36" s="8">
        <v>33</v>
      </c>
      <c r="B36" s="16" t="s">
        <v>2935</v>
      </c>
      <c r="C36" s="16" t="s">
        <v>18</v>
      </c>
      <c r="D36" s="16">
        <v>160029</v>
      </c>
      <c r="E36" s="16" t="s">
        <v>2936</v>
      </c>
      <c r="F36" s="16" t="s">
        <v>2855</v>
      </c>
      <c r="G36" s="16" t="s">
        <v>2835</v>
      </c>
      <c r="H36" s="7">
        <v>50.5</v>
      </c>
      <c r="I36" s="7">
        <v>50.5</v>
      </c>
      <c r="J36" s="16"/>
      <c r="K36" s="16"/>
      <c r="L36" s="7">
        <v>50.5</v>
      </c>
      <c r="M36" s="17"/>
      <c r="N36" s="18">
        <f t="shared" si="0"/>
        <v>50.5</v>
      </c>
      <c r="O36" s="16" t="s">
        <v>137</v>
      </c>
    </row>
    <row r="37" spans="1:15" ht="18" customHeight="1">
      <c r="A37" s="8">
        <v>34</v>
      </c>
      <c r="B37" s="16" t="s">
        <v>2937</v>
      </c>
      <c r="C37" s="16" t="s">
        <v>18</v>
      </c>
      <c r="D37" s="16">
        <v>160029</v>
      </c>
      <c r="E37" s="16" t="s">
        <v>2938</v>
      </c>
      <c r="F37" s="16" t="s">
        <v>2855</v>
      </c>
      <c r="G37" s="16" t="s">
        <v>2835</v>
      </c>
      <c r="H37" s="7">
        <v>49.5</v>
      </c>
      <c r="I37" s="7">
        <v>49.5</v>
      </c>
      <c r="J37" s="16"/>
      <c r="K37" s="16"/>
      <c r="L37" s="7">
        <v>49.5</v>
      </c>
      <c r="M37" s="17"/>
      <c r="N37" s="18">
        <f t="shared" si="0"/>
        <v>49.5</v>
      </c>
      <c r="O37" s="16" t="s">
        <v>140</v>
      </c>
    </row>
    <row r="38" spans="1:15" ht="18" customHeight="1">
      <c r="A38" s="8">
        <v>35</v>
      </c>
      <c r="B38" s="16" t="s">
        <v>2939</v>
      </c>
      <c r="C38" s="16" t="s">
        <v>18</v>
      </c>
      <c r="D38" s="16">
        <v>160029</v>
      </c>
      <c r="E38" s="16" t="s">
        <v>2940</v>
      </c>
      <c r="F38" s="16" t="s">
        <v>2855</v>
      </c>
      <c r="G38" s="16" t="s">
        <v>2835</v>
      </c>
      <c r="H38" s="7">
        <v>48.5</v>
      </c>
      <c r="I38" s="7">
        <v>48.5</v>
      </c>
      <c r="J38" s="16"/>
      <c r="K38" s="16"/>
      <c r="L38" s="7">
        <v>48.5</v>
      </c>
      <c r="M38" s="17"/>
      <c r="N38" s="18">
        <f t="shared" si="0"/>
        <v>48.5</v>
      </c>
      <c r="O38" s="16" t="s">
        <v>144</v>
      </c>
    </row>
    <row r="39" spans="1:15" ht="18" customHeight="1">
      <c r="A39" s="8">
        <v>36</v>
      </c>
      <c r="B39" s="16" t="s">
        <v>2941</v>
      </c>
      <c r="C39" s="16" t="s">
        <v>18</v>
      </c>
      <c r="D39" s="16">
        <v>160029</v>
      </c>
      <c r="E39" s="16" t="s">
        <v>2942</v>
      </c>
      <c r="F39" s="16" t="s">
        <v>2855</v>
      </c>
      <c r="G39" s="16" t="s">
        <v>2835</v>
      </c>
      <c r="H39" s="7">
        <v>48</v>
      </c>
      <c r="I39" s="7">
        <v>48</v>
      </c>
      <c r="J39" s="16"/>
      <c r="K39" s="16"/>
      <c r="L39" s="7">
        <v>48</v>
      </c>
      <c r="M39" s="17"/>
      <c r="N39" s="18">
        <f t="shared" si="0"/>
        <v>48</v>
      </c>
      <c r="O39" s="16" t="s">
        <v>147</v>
      </c>
    </row>
    <row r="40" spans="1:15" ht="18" customHeight="1">
      <c r="A40" s="8">
        <v>37</v>
      </c>
      <c r="B40" s="16" t="s">
        <v>2943</v>
      </c>
      <c r="C40" s="16" t="s">
        <v>25</v>
      </c>
      <c r="D40" s="16">
        <v>160029</v>
      </c>
      <c r="E40" s="16" t="s">
        <v>2944</v>
      </c>
      <c r="F40" s="16" t="s">
        <v>2855</v>
      </c>
      <c r="G40" s="16" t="s">
        <v>2835</v>
      </c>
      <c r="H40" s="7">
        <v>47</v>
      </c>
      <c r="I40" s="7">
        <v>47</v>
      </c>
      <c r="J40" s="16"/>
      <c r="K40" s="16"/>
      <c r="L40" s="7">
        <v>47</v>
      </c>
      <c r="M40" s="17"/>
      <c r="N40" s="18">
        <f t="shared" si="0"/>
        <v>47</v>
      </c>
      <c r="O40" s="16" t="s">
        <v>150</v>
      </c>
    </row>
    <row r="41" spans="1:15" ht="18" customHeight="1">
      <c r="A41" s="8">
        <v>38</v>
      </c>
      <c r="B41" s="16" t="s">
        <v>2945</v>
      </c>
      <c r="C41" s="16" t="s">
        <v>25</v>
      </c>
      <c r="D41" s="16">
        <v>160029</v>
      </c>
      <c r="E41" s="16" t="s">
        <v>2946</v>
      </c>
      <c r="F41" s="16" t="s">
        <v>2855</v>
      </c>
      <c r="G41" s="16" t="s">
        <v>2835</v>
      </c>
      <c r="H41" s="7">
        <v>47</v>
      </c>
      <c r="I41" s="7">
        <v>47</v>
      </c>
      <c r="J41" s="16"/>
      <c r="K41" s="16"/>
      <c r="L41" s="7">
        <v>47</v>
      </c>
      <c r="M41" s="17"/>
      <c r="N41" s="18">
        <f t="shared" si="0"/>
        <v>47</v>
      </c>
      <c r="O41" s="16" t="s">
        <v>78</v>
      </c>
    </row>
    <row r="42" spans="1:15" ht="18" customHeight="1">
      <c r="A42" s="8">
        <v>39</v>
      </c>
      <c r="B42" s="16" t="s">
        <v>741</v>
      </c>
      <c r="C42" s="16" t="s">
        <v>25</v>
      </c>
      <c r="D42" s="16">
        <v>160029</v>
      </c>
      <c r="E42" s="16" t="s">
        <v>2947</v>
      </c>
      <c r="F42" s="16" t="s">
        <v>2855</v>
      </c>
      <c r="G42" s="16" t="s">
        <v>2835</v>
      </c>
      <c r="H42" s="7">
        <v>46.5</v>
      </c>
      <c r="I42" s="7">
        <v>46.5</v>
      </c>
      <c r="J42" s="16"/>
      <c r="K42" s="16"/>
      <c r="L42" s="7">
        <v>46.5</v>
      </c>
      <c r="M42" s="17"/>
      <c r="N42" s="18">
        <f t="shared" si="0"/>
        <v>46.5</v>
      </c>
      <c r="O42" s="16" t="s">
        <v>157</v>
      </c>
    </row>
    <row r="43" spans="1:15" ht="18" customHeight="1">
      <c r="A43" s="8">
        <v>40</v>
      </c>
      <c r="B43" s="16" t="s">
        <v>2948</v>
      </c>
      <c r="C43" s="16" t="s">
        <v>25</v>
      </c>
      <c r="D43" s="16">
        <v>160029</v>
      </c>
      <c r="E43" s="16" t="s">
        <v>2949</v>
      </c>
      <c r="F43" s="16" t="s">
        <v>2855</v>
      </c>
      <c r="G43" s="16" t="s">
        <v>2835</v>
      </c>
      <c r="H43" s="7">
        <v>45</v>
      </c>
      <c r="I43" s="7">
        <v>45</v>
      </c>
      <c r="J43" s="16"/>
      <c r="K43" s="16"/>
      <c r="L43" s="7">
        <v>45</v>
      </c>
      <c r="M43" s="17">
        <v>1</v>
      </c>
      <c r="N43" s="18">
        <f t="shared" si="0"/>
        <v>46</v>
      </c>
      <c r="O43" s="16" t="s">
        <v>162</v>
      </c>
    </row>
    <row r="44" spans="1:15" ht="18" customHeight="1">
      <c r="A44" s="8">
        <v>41</v>
      </c>
      <c r="B44" s="16" t="s">
        <v>2950</v>
      </c>
      <c r="C44" s="16" t="s">
        <v>25</v>
      </c>
      <c r="D44" s="16">
        <v>160029</v>
      </c>
      <c r="E44" s="16" t="s">
        <v>2951</v>
      </c>
      <c r="F44" s="16" t="s">
        <v>2855</v>
      </c>
      <c r="G44" s="16" t="s">
        <v>2835</v>
      </c>
      <c r="H44" s="7">
        <v>44.5</v>
      </c>
      <c r="I44" s="7">
        <v>44.5</v>
      </c>
      <c r="J44" s="16"/>
      <c r="K44" s="16"/>
      <c r="L44" s="7">
        <v>44.5</v>
      </c>
      <c r="M44" s="17">
        <v>1</v>
      </c>
      <c r="N44" s="18">
        <f t="shared" si="0"/>
        <v>45.5</v>
      </c>
      <c r="O44" s="16" t="s">
        <v>165</v>
      </c>
    </row>
    <row r="45" spans="1:15" ht="18" customHeight="1">
      <c r="A45" s="8">
        <v>42</v>
      </c>
      <c r="B45" s="16" t="s">
        <v>2952</v>
      </c>
      <c r="C45" s="16" t="s">
        <v>25</v>
      </c>
      <c r="D45" s="16">
        <v>160029</v>
      </c>
      <c r="E45" s="16" t="s">
        <v>2953</v>
      </c>
      <c r="F45" s="16" t="s">
        <v>2855</v>
      </c>
      <c r="G45" s="16" t="s">
        <v>2835</v>
      </c>
      <c r="H45" s="7">
        <v>45</v>
      </c>
      <c r="I45" s="7">
        <v>45</v>
      </c>
      <c r="J45" s="16"/>
      <c r="K45" s="16"/>
      <c r="L45" s="7">
        <v>45</v>
      </c>
      <c r="M45" s="17"/>
      <c r="N45" s="18">
        <f t="shared" si="0"/>
        <v>45</v>
      </c>
      <c r="O45" s="16" t="s">
        <v>168</v>
      </c>
    </row>
    <row r="46" spans="1:15" ht="18" customHeight="1">
      <c r="A46" s="8">
        <v>43</v>
      </c>
      <c r="B46" s="16" t="s">
        <v>2954</v>
      </c>
      <c r="C46" s="16" t="s">
        <v>18</v>
      </c>
      <c r="D46" s="16">
        <v>160029</v>
      </c>
      <c r="E46" s="16" t="s">
        <v>2955</v>
      </c>
      <c r="F46" s="16" t="s">
        <v>2855</v>
      </c>
      <c r="G46" s="16" t="s">
        <v>2835</v>
      </c>
      <c r="H46" s="7">
        <v>44.5</v>
      </c>
      <c r="I46" s="7">
        <v>44.5</v>
      </c>
      <c r="J46" s="16"/>
      <c r="K46" s="16"/>
      <c r="L46" s="7">
        <v>44.5</v>
      </c>
      <c r="M46" s="17"/>
      <c r="N46" s="18">
        <f t="shared" si="0"/>
        <v>44.5</v>
      </c>
      <c r="O46" s="16" t="s">
        <v>171</v>
      </c>
    </row>
    <row r="47" spans="1:15" ht="18" customHeight="1">
      <c r="A47" s="8">
        <v>44</v>
      </c>
      <c r="B47" s="16" t="s">
        <v>2956</v>
      </c>
      <c r="C47" s="16" t="s">
        <v>25</v>
      </c>
      <c r="D47" s="16">
        <v>160029</v>
      </c>
      <c r="E47" s="16" t="s">
        <v>2957</v>
      </c>
      <c r="F47" s="16" t="s">
        <v>2855</v>
      </c>
      <c r="G47" s="16" t="s">
        <v>2835</v>
      </c>
      <c r="H47" s="7">
        <v>43</v>
      </c>
      <c r="I47" s="7">
        <v>43</v>
      </c>
      <c r="J47" s="16"/>
      <c r="K47" s="16"/>
      <c r="L47" s="7">
        <v>43</v>
      </c>
      <c r="M47" s="17">
        <v>1</v>
      </c>
      <c r="N47" s="18">
        <f t="shared" si="0"/>
        <v>44</v>
      </c>
      <c r="O47" s="16" t="s">
        <v>174</v>
      </c>
    </row>
    <row r="48" spans="1:15" ht="18" customHeight="1">
      <c r="A48" s="8">
        <v>45</v>
      </c>
      <c r="B48" s="16" t="s">
        <v>2958</v>
      </c>
      <c r="C48" s="16" t="s">
        <v>18</v>
      </c>
      <c r="D48" s="16">
        <v>160029</v>
      </c>
      <c r="E48" s="16" t="s">
        <v>2959</v>
      </c>
      <c r="F48" s="16" t="s">
        <v>2855</v>
      </c>
      <c r="G48" s="16" t="s">
        <v>2835</v>
      </c>
      <c r="H48" s="7">
        <v>43.5</v>
      </c>
      <c r="I48" s="7">
        <v>43.5</v>
      </c>
      <c r="J48" s="16"/>
      <c r="K48" s="16"/>
      <c r="L48" s="7">
        <v>43.5</v>
      </c>
      <c r="M48" s="17"/>
      <c r="N48" s="18">
        <f t="shared" si="0"/>
        <v>43.5</v>
      </c>
      <c r="O48" s="16" t="s">
        <v>177</v>
      </c>
    </row>
    <row r="49" spans="1:15" ht="18" customHeight="1">
      <c r="A49" s="8">
        <v>46</v>
      </c>
      <c r="B49" s="16" t="s">
        <v>2960</v>
      </c>
      <c r="C49" s="16" t="s">
        <v>18</v>
      </c>
      <c r="D49" s="16">
        <v>160029</v>
      </c>
      <c r="E49" s="16" t="s">
        <v>2961</v>
      </c>
      <c r="F49" s="16" t="s">
        <v>2855</v>
      </c>
      <c r="G49" s="16" t="s">
        <v>2835</v>
      </c>
      <c r="H49" s="7">
        <v>43.5</v>
      </c>
      <c r="I49" s="7">
        <v>43.5</v>
      </c>
      <c r="J49" s="16"/>
      <c r="K49" s="16"/>
      <c r="L49" s="7">
        <v>43.5</v>
      </c>
      <c r="M49" s="17"/>
      <c r="N49" s="18">
        <f t="shared" si="0"/>
        <v>43.5</v>
      </c>
      <c r="O49" s="16" t="s">
        <v>181</v>
      </c>
    </row>
    <row r="50" spans="1:15" ht="18" customHeight="1">
      <c r="A50" s="8">
        <v>47</v>
      </c>
      <c r="B50" s="16" t="s">
        <v>2962</v>
      </c>
      <c r="C50" s="16" t="s">
        <v>25</v>
      </c>
      <c r="D50" s="16">
        <v>160029</v>
      </c>
      <c r="E50" s="16" t="s">
        <v>2963</v>
      </c>
      <c r="F50" s="16" t="s">
        <v>2855</v>
      </c>
      <c r="G50" s="16" t="s">
        <v>2835</v>
      </c>
      <c r="H50" s="7">
        <v>42.5</v>
      </c>
      <c r="I50" s="7">
        <v>42.5</v>
      </c>
      <c r="J50" s="16"/>
      <c r="K50" s="16"/>
      <c r="L50" s="7">
        <v>42.5</v>
      </c>
      <c r="M50" s="17">
        <v>1</v>
      </c>
      <c r="N50" s="18">
        <f t="shared" si="0"/>
        <v>43.5</v>
      </c>
      <c r="O50" s="16" t="s">
        <v>106</v>
      </c>
    </row>
    <row r="51" spans="1:15" ht="18" customHeight="1">
      <c r="A51" s="8">
        <v>48</v>
      </c>
      <c r="B51" s="16" t="s">
        <v>2964</v>
      </c>
      <c r="C51" s="16" t="s">
        <v>25</v>
      </c>
      <c r="D51" s="16">
        <v>160029</v>
      </c>
      <c r="E51" s="16" t="s">
        <v>2965</v>
      </c>
      <c r="F51" s="16" t="s">
        <v>2855</v>
      </c>
      <c r="G51" s="16" t="s">
        <v>2835</v>
      </c>
      <c r="H51" s="7">
        <v>43</v>
      </c>
      <c r="I51" s="7">
        <v>43</v>
      </c>
      <c r="J51" s="16"/>
      <c r="K51" s="16"/>
      <c r="L51" s="7">
        <v>43</v>
      </c>
      <c r="M51" s="17"/>
      <c r="N51" s="18">
        <f t="shared" si="0"/>
        <v>43</v>
      </c>
      <c r="O51" s="16" t="s">
        <v>186</v>
      </c>
    </row>
    <row r="52" spans="1:15" ht="18" customHeight="1">
      <c r="A52" s="8">
        <v>49</v>
      </c>
      <c r="B52" s="16" t="s">
        <v>2966</v>
      </c>
      <c r="C52" s="16" t="s">
        <v>25</v>
      </c>
      <c r="D52" s="16">
        <v>160029</v>
      </c>
      <c r="E52" s="16" t="s">
        <v>2967</v>
      </c>
      <c r="F52" s="16" t="s">
        <v>2855</v>
      </c>
      <c r="G52" s="16" t="s">
        <v>2835</v>
      </c>
      <c r="H52" s="7">
        <v>42.5</v>
      </c>
      <c r="I52" s="7">
        <v>42.5</v>
      </c>
      <c r="J52" s="16"/>
      <c r="K52" s="16"/>
      <c r="L52" s="7">
        <v>42.5</v>
      </c>
      <c r="M52" s="17"/>
      <c r="N52" s="18">
        <f t="shared" si="0"/>
        <v>42.5</v>
      </c>
      <c r="O52" s="16" t="s">
        <v>190</v>
      </c>
    </row>
    <row r="53" spans="1:15" ht="18" customHeight="1">
      <c r="A53" s="8">
        <v>50</v>
      </c>
      <c r="B53" s="16" t="s">
        <v>2968</v>
      </c>
      <c r="C53" s="16" t="s">
        <v>25</v>
      </c>
      <c r="D53" s="16">
        <v>160029</v>
      </c>
      <c r="E53" s="16" t="s">
        <v>2969</v>
      </c>
      <c r="F53" s="16" t="s">
        <v>2855</v>
      </c>
      <c r="G53" s="16" t="s">
        <v>2835</v>
      </c>
      <c r="H53" s="7">
        <v>41.5</v>
      </c>
      <c r="I53" s="7">
        <v>41.5</v>
      </c>
      <c r="J53" s="16"/>
      <c r="K53" s="16"/>
      <c r="L53" s="7">
        <v>41.5</v>
      </c>
      <c r="M53" s="17"/>
      <c r="N53" s="18">
        <f t="shared" si="0"/>
        <v>41.5</v>
      </c>
      <c r="O53" s="16" t="s">
        <v>193</v>
      </c>
    </row>
    <row r="54" spans="1:15" ht="18" customHeight="1">
      <c r="A54" s="8">
        <v>51</v>
      </c>
      <c r="B54" s="16" t="s">
        <v>2970</v>
      </c>
      <c r="C54" s="16" t="s">
        <v>25</v>
      </c>
      <c r="D54" s="16">
        <v>160029</v>
      </c>
      <c r="E54" s="16" t="s">
        <v>2971</v>
      </c>
      <c r="F54" s="16" t="s">
        <v>2855</v>
      </c>
      <c r="G54" s="16" t="s">
        <v>2835</v>
      </c>
      <c r="H54" s="7">
        <v>40</v>
      </c>
      <c r="I54" s="7">
        <v>40</v>
      </c>
      <c r="J54" s="16"/>
      <c r="K54" s="16"/>
      <c r="L54" s="7">
        <v>40</v>
      </c>
      <c r="M54" s="17"/>
      <c r="N54" s="18">
        <f t="shared" si="0"/>
        <v>40</v>
      </c>
      <c r="O54" s="16" t="s">
        <v>196</v>
      </c>
    </row>
    <row r="55" spans="1:15" ht="18" customHeight="1">
      <c r="A55" s="8">
        <v>52</v>
      </c>
      <c r="B55" s="16" t="s">
        <v>2972</v>
      </c>
      <c r="C55" s="16" t="s">
        <v>18</v>
      </c>
      <c r="D55" s="16">
        <v>160029</v>
      </c>
      <c r="E55" s="16" t="s">
        <v>2973</v>
      </c>
      <c r="F55" s="16" t="s">
        <v>2855</v>
      </c>
      <c r="G55" s="16" t="s">
        <v>2835</v>
      </c>
      <c r="H55" s="7">
        <v>38</v>
      </c>
      <c r="I55" s="7">
        <v>38</v>
      </c>
      <c r="J55" s="16"/>
      <c r="K55" s="16"/>
      <c r="L55" s="7">
        <v>38</v>
      </c>
      <c r="M55" s="17"/>
      <c r="N55" s="18">
        <f t="shared" si="0"/>
        <v>38</v>
      </c>
      <c r="O55" s="16" t="s">
        <v>199</v>
      </c>
    </row>
    <row r="56" spans="1:15" ht="18" customHeight="1">
      <c r="A56" s="8">
        <v>53</v>
      </c>
      <c r="B56" s="16" t="s">
        <v>2974</v>
      </c>
      <c r="C56" s="16" t="s">
        <v>25</v>
      </c>
      <c r="D56" s="16">
        <v>160029</v>
      </c>
      <c r="E56" s="16" t="s">
        <v>2975</v>
      </c>
      <c r="F56" s="16" t="s">
        <v>2855</v>
      </c>
      <c r="G56" s="16" t="s">
        <v>2835</v>
      </c>
      <c r="H56" s="7">
        <v>37</v>
      </c>
      <c r="I56" s="7">
        <v>37</v>
      </c>
      <c r="J56" s="16"/>
      <c r="K56" s="16"/>
      <c r="L56" s="7">
        <v>37</v>
      </c>
      <c r="M56" s="17"/>
      <c r="N56" s="18">
        <f t="shared" si="0"/>
        <v>37</v>
      </c>
      <c r="O56" s="16" t="s">
        <v>202</v>
      </c>
    </row>
    <row r="57" spans="1:15" ht="18" customHeight="1">
      <c r="A57" s="8">
        <v>54</v>
      </c>
      <c r="B57" s="16" t="s">
        <v>2976</v>
      </c>
      <c r="C57" s="16" t="s">
        <v>18</v>
      </c>
      <c r="D57" s="16">
        <v>160029</v>
      </c>
      <c r="E57" s="16" t="s">
        <v>2977</v>
      </c>
      <c r="F57" s="16" t="s">
        <v>2855</v>
      </c>
      <c r="G57" s="16" t="s">
        <v>2835</v>
      </c>
      <c r="H57" s="7">
        <v>-1</v>
      </c>
      <c r="I57" s="7">
        <v>-1</v>
      </c>
      <c r="J57" s="16"/>
      <c r="K57" s="16"/>
      <c r="L57" s="7">
        <v>-1</v>
      </c>
      <c r="M57" s="17"/>
      <c r="N57" s="7">
        <v>-1</v>
      </c>
      <c r="O57" s="19" t="s">
        <v>747</v>
      </c>
    </row>
    <row r="58" spans="1:15" ht="18" customHeight="1">
      <c r="A58" s="8">
        <v>55</v>
      </c>
      <c r="B58" s="16" t="s">
        <v>2978</v>
      </c>
      <c r="C58" s="16" t="s">
        <v>25</v>
      </c>
      <c r="D58" s="16">
        <v>160029</v>
      </c>
      <c r="E58" s="16" t="s">
        <v>2979</v>
      </c>
      <c r="F58" s="16" t="s">
        <v>2855</v>
      </c>
      <c r="G58" s="16" t="s">
        <v>2835</v>
      </c>
      <c r="H58" s="7">
        <v>-1</v>
      </c>
      <c r="I58" s="7">
        <v>-1</v>
      </c>
      <c r="J58" s="16"/>
      <c r="K58" s="16"/>
      <c r="L58" s="7">
        <v>-1</v>
      </c>
      <c r="M58" s="17"/>
      <c r="N58" s="7">
        <v>-1</v>
      </c>
      <c r="O58" s="19" t="s">
        <v>747</v>
      </c>
    </row>
    <row r="59" spans="1:15" ht="18" customHeight="1">
      <c r="A59" s="8">
        <v>56</v>
      </c>
      <c r="B59" s="16" t="s">
        <v>2980</v>
      </c>
      <c r="C59" s="16" t="s">
        <v>25</v>
      </c>
      <c r="D59" s="16">
        <v>160029</v>
      </c>
      <c r="E59" s="16" t="s">
        <v>2981</v>
      </c>
      <c r="F59" s="16" t="s">
        <v>2855</v>
      </c>
      <c r="G59" s="16" t="s">
        <v>2835</v>
      </c>
      <c r="H59" s="7">
        <v>-1</v>
      </c>
      <c r="I59" s="7">
        <v>-1</v>
      </c>
      <c r="J59" s="16"/>
      <c r="K59" s="16"/>
      <c r="L59" s="7">
        <v>-1</v>
      </c>
      <c r="M59" s="17"/>
      <c r="N59" s="7">
        <v>-1</v>
      </c>
      <c r="O59" s="19" t="s">
        <v>747</v>
      </c>
    </row>
    <row r="60" spans="1:15" ht="18" customHeight="1">
      <c r="A60" s="8">
        <v>57</v>
      </c>
      <c r="B60" s="16" t="s">
        <v>2982</v>
      </c>
      <c r="C60" s="16" t="s">
        <v>18</v>
      </c>
      <c r="D60" s="16">
        <v>160029</v>
      </c>
      <c r="E60" s="16" t="s">
        <v>2983</v>
      </c>
      <c r="F60" s="16" t="s">
        <v>2855</v>
      </c>
      <c r="G60" s="16" t="s">
        <v>2835</v>
      </c>
      <c r="H60" s="7">
        <v>-1</v>
      </c>
      <c r="I60" s="7">
        <v>-1</v>
      </c>
      <c r="J60" s="16"/>
      <c r="K60" s="16"/>
      <c r="L60" s="7">
        <v>-1</v>
      </c>
      <c r="M60" s="17"/>
      <c r="N60" s="7">
        <v>-1</v>
      </c>
      <c r="O60" s="19" t="s">
        <v>747</v>
      </c>
    </row>
    <row r="61" spans="1:15" ht="18" customHeight="1">
      <c r="A61" s="8">
        <v>58</v>
      </c>
      <c r="B61" s="16" t="s">
        <v>2984</v>
      </c>
      <c r="C61" s="16" t="s">
        <v>18</v>
      </c>
      <c r="D61" s="16">
        <v>160029</v>
      </c>
      <c r="E61" s="16" t="s">
        <v>2985</v>
      </c>
      <c r="F61" s="16" t="s">
        <v>2855</v>
      </c>
      <c r="G61" s="16" t="s">
        <v>2835</v>
      </c>
      <c r="H61" s="7">
        <v>-1</v>
      </c>
      <c r="I61" s="7">
        <v>-1</v>
      </c>
      <c r="J61" s="16"/>
      <c r="K61" s="16"/>
      <c r="L61" s="7">
        <v>-1</v>
      </c>
      <c r="M61" s="17"/>
      <c r="N61" s="7">
        <v>-1</v>
      </c>
      <c r="O61" s="19" t="s">
        <v>747</v>
      </c>
    </row>
    <row r="62" spans="1:15" ht="18" customHeight="1">
      <c r="A62" s="8">
        <v>59</v>
      </c>
      <c r="B62" s="16" t="s">
        <v>2986</v>
      </c>
      <c r="C62" s="16" t="s">
        <v>25</v>
      </c>
      <c r="D62" s="16">
        <v>160029</v>
      </c>
      <c r="E62" s="16" t="s">
        <v>2987</v>
      </c>
      <c r="F62" s="16" t="s">
        <v>2855</v>
      </c>
      <c r="G62" s="16" t="s">
        <v>2835</v>
      </c>
      <c r="H62" s="7">
        <v>-1</v>
      </c>
      <c r="I62" s="7">
        <v>-1</v>
      </c>
      <c r="J62" s="16"/>
      <c r="K62" s="16"/>
      <c r="L62" s="7">
        <v>-1</v>
      </c>
      <c r="M62" s="17"/>
      <c r="N62" s="7">
        <v>-1</v>
      </c>
      <c r="O62" s="19" t="s">
        <v>747</v>
      </c>
    </row>
    <row r="63" spans="1:15" ht="18" customHeight="1">
      <c r="A63" s="8">
        <v>60</v>
      </c>
      <c r="B63" s="16" t="s">
        <v>2988</v>
      </c>
      <c r="C63" s="16" t="s">
        <v>18</v>
      </c>
      <c r="D63" s="16">
        <v>160029</v>
      </c>
      <c r="E63" s="16" t="s">
        <v>2989</v>
      </c>
      <c r="F63" s="16" t="s">
        <v>2855</v>
      </c>
      <c r="G63" s="16" t="s">
        <v>2835</v>
      </c>
      <c r="H63" s="7">
        <v>-1</v>
      </c>
      <c r="I63" s="7">
        <v>-1</v>
      </c>
      <c r="J63" s="16"/>
      <c r="K63" s="16"/>
      <c r="L63" s="7">
        <v>-1</v>
      </c>
      <c r="M63" s="17"/>
      <c r="N63" s="7">
        <v>-1</v>
      </c>
      <c r="O63" s="19" t="s">
        <v>747</v>
      </c>
    </row>
    <row r="64" spans="1:15" ht="18" customHeight="1">
      <c r="A64" s="8">
        <v>61</v>
      </c>
      <c r="B64" s="16" t="s">
        <v>2990</v>
      </c>
      <c r="C64" s="16" t="s">
        <v>25</v>
      </c>
      <c r="D64" s="16">
        <v>160029</v>
      </c>
      <c r="E64" s="16" t="s">
        <v>2991</v>
      </c>
      <c r="F64" s="16" t="s">
        <v>2855</v>
      </c>
      <c r="G64" s="16" t="s">
        <v>2835</v>
      </c>
      <c r="H64" s="7">
        <v>-1</v>
      </c>
      <c r="I64" s="7">
        <v>-1</v>
      </c>
      <c r="J64" s="16"/>
      <c r="K64" s="16"/>
      <c r="L64" s="7">
        <v>-1</v>
      </c>
      <c r="M64" s="17"/>
      <c r="N64" s="7">
        <v>-1</v>
      </c>
      <c r="O64" s="19" t="s">
        <v>747</v>
      </c>
    </row>
    <row r="65" spans="1:15" ht="18" customHeight="1">
      <c r="A65" s="8">
        <v>62</v>
      </c>
      <c r="B65" s="16" t="s">
        <v>2992</v>
      </c>
      <c r="C65" s="16" t="s">
        <v>18</v>
      </c>
      <c r="D65" s="16">
        <v>160029</v>
      </c>
      <c r="E65" s="16" t="s">
        <v>2993</v>
      </c>
      <c r="F65" s="16" t="s">
        <v>2855</v>
      </c>
      <c r="G65" s="16" t="s">
        <v>2835</v>
      </c>
      <c r="H65" s="7">
        <v>-1</v>
      </c>
      <c r="I65" s="7">
        <v>-1</v>
      </c>
      <c r="J65" s="16"/>
      <c r="K65" s="16"/>
      <c r="L65" s="7">
        <v>-1</v>
      </c>
      <c r="M65" s="17"/>
      <c r="N65" s="7">
        <v>-1</v>
      </c>
      <c r="O65" s="19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6.28125" style="0" customWidth="1"/>
    <col min="2" max="2" width="12.140625" style="0" customWidth="1"/>
    <col min="3" max="3" width="6.7109375" style="0" customWidth="1"/>
    <col min="5" max="5" width="17.28125" style="0" customWidth="1"/>
    <col min="6" max="6" width="10.28125" style="0" customWidth="1"/>
    <col min="7" max="7" width="14.00390625" style="0" customWidth="1"/>
    <col min="8" max="8" width="15.57421875" style="0" customWidth="1"/>
    <col min="13" max="14" width="7.00390625" style="0" customWidth="1"/>
  </cols>
  <sheetData>
    <row r="1" spans="1:15" ht="22.5">
      <c r="A1" s="1" t="s">
        <v>2994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8">
        <v>1</v>
      </c>
      <c r="B4" s="6" t="s">
        <v>2995</v>
      </c>
      <c r="C4" s="6" t="s">
        <v>25</v>
      </c>
      <c r="D4" s="6">
        <v>160030</v>
      </c>
      <c r="E4" s="6" t="s">
        <v>2996</v>
      </c>
      <c r="F4" s="6" t="s">
        <v>2855</v>
      </c>
      <c r="G4" s="6" t="s">
        <v>2997</v>
      </c>
      <c r="H4" s="7">
        <v>62.5</v>
      </c>
      <c r="I4" s="7">
        <v>62.5</v>
      </c>
      <c r="J4" s="6"/>
      <c r="K4" s="6"/>
      <c r="L4" s="7">
        <v>62.5</v>
      </c>
      <c r="M4" s="14">
        <v>6</v>
      </c>
      <c r="N4" s="13">
        <f aca="true" t="shared" si="0" ref="N4:N12">SUM(L4:M4)</f>
        <v>68.5</v>
      </c>
      <c r="O4" s="20"/>
    </row>
    <row r="5" spans="1:15" ht="18" customHeight="1">
      <c r="A5" s="8">
        <v>2</v>
      </c>
      <c r="B5" s="6" t="s">
        <v>2998</v>
      </c>
      <c r="C5" s="6" t="s">
        <v>25</v>
      </c>
      <c r="D5" s="6">
        <v>160030</v>
      </c>
      <c r="E5" s="6" t="s">
        <v>2999</v>
      </c>
      <c r="F5" s="6" t="s">
        <v>2855</v>
      </c>
      <c r="G5" s="6" t="s">
        <v>2997</v>
      </c>
      <c r="H5" s="7">
        <v>59.5</v>
      </c>
      <c r="I5" s="7">
        <v>59.5</v>
      </c>
      <c r="J5" s="6"/>
      <c r="K5" s="6"/>
      <c r="L5" s="7">
        <v>59.5</v>
      </c>
      <c r="M5" s="14">
        <v>1</v>
      </c>
      <c r="N5" s="13">
        <f t="shared" si="0"/>
        <v>60.5</v>
      </c>
      <c r="O5" s="20"/>
    </row>
    <row r="6" spans="1:15" ht="18" customHeight="1">
      <c r="A6" s="8">
        <v>3</v>
      </c>
      <c r="B6" s="6" t="s">
        <v>3000</v>
      </c>
      <c r="C6" s="6" t="s">
        <v>25</v>
      </c>
      <c r="D6" s="6">
        <v>160030</v>
      </c>
      <c r="E6" s="6" t="s">
        <v>3001</v>
      </c>
      <c r="F6" s="6" t="s">
        <v>2855</v>
      </c>
      <c r="G6" s="6" t="s">
        <v>2997</v>
      </c>
      <c r="H6" s="7">
        <v>58.5</v>
      </c>
      <c r="I6" s="7">
        <v>58.5</v>
      </c>
      <c r="J6" s="6"/>
      <c r="K6" s="6"/>
      <c r="L6" s="7">
        <v>58.5</v>
      </c>
      <c r="M6" s="14">
        <v>1</v>
      </c>
      <c r="N6" s="13">
        <f t="shared" si="0"/>
        <v>59.5</v>
      </c>
      <c r="O6" s="20"/>
    </row>
    <row r="7" spans="1:15" ht="18" customHeight="1">
      <c r="A7" s="5">
        <v>4</v>
      </c>
      <c r="B7" s="6" t="s">
        <v>3002</v>
      </c>
      <c r="C7" s="6" t="s">
        <v>25</v>
      </c>
      <c r="D7" s="6">
        <v>160030</v>
      </c>
      <c r="E7" s="6" t="s">
        <v>3003</v>
      </c>
      <c r="F7" s="6" t="s">
        <v>2855</v>
      </c>
      <c r="G7" s="6" t="s">
        <v>2997</v>
      </c>
      <c r="H7" s="7">
        <v>57</v>
      </c>
      <c r="I7" s="7">
        <v>57</v>
      </c>
      <c r="J7" s="6"/>
      <c r="K7" s="6"/>
      <c r="L7" s="7">
        <v>57</v>
      </c>
      <c r="M7" s="14">
        <v>1</v>
      </c>
      <c r="N7" s="13">
        <f t="shared" si="0"/>
        <v>58</v>
      </c>
      <c r="O7" s="21"/>
    </row>
    <row r="8" spans="1:15" ht="18" customHeight="1">
      <c r="A8" s="8">
        <v>5</v>
      </c>
      <c r="B8" s="6" t="s">
        <v>3004</v>
      </c>
      <c r="C8" s="6" t="s">
        <v>18</v>
      </c>
      <c r="D8" s="6">
        <v>160030</v>
      </c>
      <c r="E8" s="6" t="s">
        <v>3005</v>
      </c>
      <c r="F8" s="6" t="s">
        <v>2855</v>
      </c>
      <c r="G8" s="6" t="s">
        <v>2997</v>
      </c>
      <c r="H8" s="7">
        <v>55</v>
      </c>
      <c r="I8" s="7">
        <v>55</v>
      </c>
      <c r="J8" s="6"/>
      <c r="K8" s="6"/>
      <c r="L8" s="7">
        <v>55</v>
      </c>
      <c r="M8" s="14"/>
      <c r="N8" s="13">
        <f t="shared" si="0"/>
        <v>55</v>
      </c>
      <c r="O8" s="20"/>
    </row>
    <row r="9" spans="1:15" ht="18" customHeight="1">
      <c r="A9" s="8">
        <v>6</v>
      </c>
      <c r="B9" s="6" t="s">
        <v>3006</v>
      </c>
      <c r="C9" s="6" t="s">
        <v>18</v>
      </c>
      <c r="D9" s="6">
        <v>160030</v>
      </c>
      <c r="E9" s="6" t="s">
        <v>3007</v>
      </c>
      <c r="F9" s="6" t="s">
        <v>2855</v>
      </c>
      <c r="G9" s="6" t="s">
        <v>2997</v>
      </c>
      <c r="H9" s="7">
        <v>53</v>
      </c>
      <c r="I9" s="7">
        <v>53</v>
      </c>
      <c r="J9" s="6"/>
      <c r="K9" s="6"/>
      <c r="L9" s="7">
        <v>53</v>
      </c>
      <c r="M9" s="14"/>
      <c r="N9" s="13">
        <f t="shared" si="0"/>
        <v>53</v>
      </c>
      <c r="O9" s="20"/>
    </row>
    <row r="10" spans="1:15" ht="18" customHeight="1">
      <c r="A10" s="8">
        <v>7</v>
      </c>
      <c r="B10" s="6" t="s">
        <v>3008</v>
      </c>
      <c r="C10" s="6" t="s">
        <v>18</v>
      </c>
      <c r="D10" s="6">
        <v>160030</v>
      </c>
      <c r="E10" s="6" t="s">
        <v>3009</v>
      </c>
      <c r="F10" s="6" t="s">
        <v>2855</v>
      </c>
      <c r="G10" s="6" t="s">
        <v>2997</v>
      </c>
      <c r="H10" s="7">
        <v>52</v>
      </c>
      <c r="I10" s="7">
        <v>52</v>
      </c>
      <c r="J10" s="6"/>
      <c r="K10" s="6"/>
      <c r="L10" s="7">
        <v>52</v>
      </c>
      <c r="M10" s="14">
        <v>1</v>
      </c>
      <c r="N10" s="13">
        <f t="shared" si="0"/>
        <v>53</v>
      </c>
      <c r="O10" s="20"/>
    </row>
    <row r="11" spans="1:15" ht="18" customHeight="1">
      <c r="A11" s="5">
        <v>8</v>
      </c>
      <c r="B11" s="6" t="s">
        <v>3010</v>
      </c>
      <c r="C11" s="6" t="s">
        <v>18</v>
      </c>
      <c r="D11" s="6">
        <v>160030</v>
      </c>
      <c r="E11" s="6" t="s">
        <v>3011</v>
      </c>
      <c r="F11" s="6" t="s">
        <v>2855</v>
      </c>
      <c r="G11" s="6" t="s">
        <v>2997</v>
      </c>
      <c r="H11" s="7">
        <v>51.5</v>
      </c>
      <c r="I11" s="7">
        <v>51.5</v>
      </c>
      <c r="J11" s="6"/>
      <c r="K11" s="6"/>
      <c r="L11" s="7">
        <v>51.5</v>
      </c>
      <c r="M11" s="14"/>
      <c r="N11" s="13">
        <f t="shared" si="0"/>
        <v>51.5</v>
      </c>
      <c r="O11" s="21"/>
    </row>
    <row r="12" spans="1:15" ht="18" customHeight="1">
      <c r="A12" s="8">
        <v>9</v>
      </c>
      <c r="B12" s="6" t="s">
        <v>3012</v>
      </c>
      <c r="C12" s="6" t="s">
        <v>18</v>
      </c>
      <c r="D12" s="6">
        <v>160030</v>
      </c>
      <c r="E12" s="6" t="s">
        <v>3013</v>
      </c>
      <c r="F12" s="6" t="s">
        <v>2855</v>
      </c>
      <c r="G12" s="6" t="s">
        <v>2997</v>
      </c>
      <c r="H12" s="7">
        <v>41</v>
      </c>
      <c r="I12" s="7">
        <v>41</v>
      </c>
      <c r="J12" s="6"/>
      <c r="K12" s="6"/>
      <c r="L12" s="7">
        <v>41</v>
      </c>
      <c r="M12" s="14"/>
      <c r="N12" s="13">
        <f t="shared" si="0"/>
        <v>41</v>
      </c>
      <c r="O12" s="20"/>
    </row>
    <row r="13" spans="1:15" ht="18" customHeight="1">
      <c r="A13" s="8">
        <v>10</v>
      </c>
      <c r="B13" s="6" t="s">
        <v>3014</v>
      </c>
      <c r="C13" s="6" t="s">
        <v>18</v>
      </c>
      <c r="D13" s="6">
        <v>160030</v>
      </c>
      <c r="E13" s="6" t="s">
        <v>3015</v>
      </c>
      <c r="F13" s="6" t="s">
        <v>2855</v>
      </c>
      <c r="G13" s="6" t="s">
        <v>2997</v>
      </c>
      <c r="H13" s="7">
        <v>-1</v>
      </c>
      <c r="I13" s="7">
        <v>-1</v>
      </c>
      <c r="J13" s="6"/>
      <c r="K13" s="6"/>
      <c r="L13" s="7">
        <v>-1</v>
      </c>
      <c r="M13" s="14"/>
      <c r="N13" s="7">
        <v>-1</v>
      </c>
      <c r="O13" s="22" t="s">
        <v>747</v>
      </c>
    </row>
    <row r="14" spans="1:15" ht="18" customHeight="1">
      <c r="A14" s="8">
        <v>11</v>
      </c>
      <c r="B14" s="6" t="s">
        <v>3016</v>
      </c>
      <c r="C14" s="6" t="s">
        <v>25</v>
      </c>
      <c r="D14" s="6">
        <v>160030</v>
      </c>
      <c r="E14" s="6" t="s">
        <v>3017</v>
      </c>
      <c r="F14" s="6" t="s">
        <v>2855</v>
      </c>
      <c r="G14" s="6" t="s">
        <v>2997</v>
      </c>
      <c r="H14" s="7">
        <v>-1</v>
      </c>
      <c r="I14" s="7">
        <v>-1</v>
      </c>
      <c r="J14" s="6"/>
      <c r="K14" s="6"/>
      <c r="L14" s="7">
        <v>-1</v>
      </c>
      <c r="M14" s="14"/>
      <c r="N14" s="7">
        <v>-1</v>
      </c>
      <c r="O14" s="22" t="s">
        <v>747</v>
      </c>
    </row>
    <row r="15" spans="1:15" ht="18" customHeight="1">
      <c r="A15" s="8">
        <v>12</v>
      </c>
      <c r="B15" s="6" t="s">
        <v>3018</v>
      </c>
      <c r="C15" s="6" t="s">
        <v>25</v>
      </c>
      <c r="D15" s="6">
        <v>160030</v>
      </c>
      <c r="E15" s="6" t="s">
        <v>3019</v>
      </c>
      <c r="F15" s="6" t="s">
        <v>2855</v>
      </c>
      <c r="G15" s="6" t="s">
        <v>2997</v>
      </c>
      <c r="H15" s="7">
        <v>-1</v>
      </c>
      <c r="I15" s="7">
        <v>-1</v>
      </c>
      <c r="J15" s="6"/>
      <c r="K15" s="6"/>
      <c r="L15" s="7">
        <v>-1</v>
      </c>
      <c r="M15" s="14"/>
      <c r="N15" s="7">
        <v>-1</v>
      </c>
      <c r="O15" s="22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6.28125" style="0" customWidth="1"/>
    <col min="2" max="2" width="11.8515625" style="0" customWidth="1"/>
    <col min="3" max="3" width="5.8515625" style="0" customWidth="1"/>
    <col min="5" max="5" width="15.7109375" style="0" customWidth="1"/>
    <col min="7" max="7" width="14.140625" style="0" customWidth="1"/>
    <col min="8" max="8" width="16.421875" style="0" customWidth="1"/>
    <col min="13" max="13" width="7.28125" style="0" customWidth="1"/>
    <col min="14" max="14" width="8.00390625" style="0" customWidth="1"/>
  </cols>
  <sheetData>
    <row r="1" spans="1:15" ht="22.5">
      <c r="A1" s="1" t="s">
        <v>3020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8">
        <v>1</v>
      </c>
      <c r="B4" s="16" t="s">
        <v>3021</v>
      </c>
      <c r="C4" s="16" t="s">
        <v>25</v>
      </c>
      <c r="D4" s="16">
        <v>160031</v>
      </c>
      <c r="E4" s="16" t="s">
        <v>3022</v>
      </c>
      <c r="F4" s="16" t="s">
        <v>2855</v>
      </c>
      <c r="G4" s="16" t="s">
        <v>3023</v>
      </c>
      <c r="H4" s="7">
        <v>66.5</v>
      </c>
      <c r="I4" s="7">
        <v>66.5</v>
      </c>
      <c r="J4" s="16"/>
      <c r="K4" s="16"/>
      <c r="L4" s="7">
        <v>66.5</v>
      </c>
      <c r="M4" s="17">
        <v>1</v>
      </c>
      <c r="N4" s="18">
        <f aca="true" t="shared" si="0" ref="N4:N27">SUM(L4:M4)</f>
        <v>67.5</v>
      </c>
      <c r="O4" s="16" t="s">
        <v>16</v>
      </c>
    </row>
    <row r="5" spans="1:15" ht="18" customHeight="1">
      <c r="A5" s="8">
        <v>2</v>
      </c>
      <c r="B5" s="16" t="s">
        <v>3024</v>
      </c>
      <c r="C5" s="16" t="s">
        <v>25</v>
      </c>
      <c r="D5" s="16">
        <v>160031</v>
      </c>
      <c r="E5" s="16" t="s">
        <v>3025</v>
      </c>
      <c r="F5" s="16" t="s">
        <v>2855</v>
      </c>
      <c r="G5" s="16" t="s">
        <v>3023</v>
      </c>
      <c r="H5" s="7">
        <v>66.5</v>
      </c>
      <c r="I5" s="7">
        <v>66.5</v>
      </c>
      <c r="J5" s="16"/>
      <c r="K5" s="16"/>
      <c r="L5" s="7">
        <v>66.5</v>
      </c>
      <c r="M5" s="17">
        <v>1</v>
      </c>
      <c r="N5" s="18">
        <f t="shared" si="0"/>
        <v>67.5</v>
      </c>
      <c r="O5" s="16" t="s">
        <v>23</v>
      </c>
    </row>
    <row r="6" spans="1:15" ht="18" customHeight="1">
      <c r="A6" s="8">
        <v>3</v>
      </c>
      <c r="B6" s="16" t="s">
        <v>3026</v>
      </c>
      <c r="C6" s="16" t="s">
        <v>25</v>
      </c>
      <c r="D6" s="16">
        <v>160031</v>
      </c>
      <c r="E6" s="16" t="s">
        <v>3027</v>
      </c>
      <c r="F6" s="16" t="s">
        <v>2855</v>
      </c>
      <c r="G6" s="16" t="s">
        <v>3023</v>
      </c>
      <c r="H6" s="7">
        <v>66.5</v>
      </c>
      <c r="I6" s="7">
        <v>66.5</v>
      </c>
      <c r="J6" s="16"/>
      <c r="K6" s="16"/>
      <c r="L6" s="7">
        <v>66.5</v>
      </c>
      <c r="M6" s="17">
        <v>1</v>
      </c>
      <c r="N6" s="18">
        <f t="shared" si="0"/>
        <v>67.5</v>
      </c>
      <c r="O6" s="16" t="s">
        <v>28</v>
      </c>
    </row>
    <row r="7" spans="1:15" ht="18" customHeight="1">
      <c r="A7" s="8">
        <v>4</v>
      </c>
      <c r="B7" s="16" t="s">
        <v>3028</v>
      </c>
      <c r="C7" s="16" t="s">
        <v>25</v>
      </c>
      <c r="D7" s="16">
        <v>160031</v>
      </c>
      <c r="E7" s="16" t="s">
        <v>3029</v>
      </c>
      <c r="F7" s="16" t="s">
        <v>2855</v>
      </c>
      <c r="G7" s="16" t="s">
        <v>3023</v>
      </c>
      <c r="H7" s="7">
        <v>64.5</v>
      </c>
      <c r="I7" s="7">
        <v>64.5</v>
      </c>
      <c r="J7" s="16"/>
      <c r="K7" s="16"/>
      <c r="L7" s="7">
        <v>64.5</v>
      </c>
      <c r="M7" s="17">
        <v>1</v>
      </c>
      <c r="N7" s="18">
        <f t="shared" si="0"/>
        <v>65.5</v>
      </c>
      <c r="O7" s="16" t="s">
        <v>32</v>
      </c>
    </row>
    <row r="8" spans="1:15" ht="18" customHeight="1">
      <c r="A8" s="8">
        <v>5</v>
      </c>
      <c r="B8" s="16" t="s">
        <v>3030</v>
      </c>
      <c r="C8" s="16" t="s">
        <v>25</v>
      </c>
      <c r="D8" s="16">
        <v>160031</v>
      </c>
      <c r="E8" s="16" t="s">
        <v>3031</v>
      </c>
      <c r="F8" s="16" t="s">
        <v>2855</v>
      </c>
      <c r="G8" s="16" t="s">
        <v>3023</v>
      </c>
      <c r="H8" s="7">
        <v>60.5</v>
      </c>
      <c r="I8" s="7">
        <v>60.5</v>
      </c>
      <c r="J8" s="16"/>
      <c r="K8" s="16"/>
      <c r="L8" s="7">
        <v>60.5</v>
      </c>
      <c r="M8" s="17">
        <v>1</v>
      </c>
      <c r="N8" s="18">
        <f t="shared" si="0"/>
        <v>61.5</v>
      </c>
      <c r="O8" s="16" t="s">
        <v>36</v>
      </c>
    </row>
    <row r="9" spans="1:15" ht="18" customHeight="1">
      <c r="A9" s="8">
        <v>6</v>
      </c>
      <c r="B9" s="16" t="s">
        <v>3032</v>
      </c>
      <c r="C9" s="16" t="s">
        <v>18</v>
      </c>
      <c r="D9" s="16">
        <v>160031</v>
      </c>
      <c r="E9" s="16" t="s">
        <v>3033</v>
      </c>
      <c r="F9" s="16" t="s">
        <v>2855</v>
      </c>
      <c r="G9" s="16" t="s">
        <v>3023</v>
      </c>
      <c r="H9" s="7">
        <v>60</v>
      </c>
      <c r="I9" s="7">
        <v>60</v>
      </c>
      <c r="J9" s="16"/>
      <c r="K9" s="16"/>
      <c r="L9" s="7">
        <v>60</v>
      </c>
      <c r="M9" s="17">
        <v>1</v>
      </c>
      <c r="N9" s="18">
        <f t="shared" si="0"/>
        <v>61</v>
      </c>
      <c r="O9" s="16" t="s">
        <v>40</v>
      </c>
    </row>
    <row r="10" spans="1:15" ht="18" customHeight="1">
      <c r="A10" s="8">
        <v>7</v>
      </c>
      <c r="B10" s="16" t="s">
        <v>3034</v>
      </c>
      <c r="C10" s="16" t="s">
        <v>18</v>
      </c>
      <c r="D10" s="16">
        <v>160031</v>
      </c>
      <c r="E10" s="16" t="s">
        <v>3035</v>
      </c>
      <c r="F10" s="16" t="s">
        <v>2855</v>
      </c>
      <c r="G10" s="16" t="s">
        <v>3023</v>
      </c>
      <c r="H10" s="7">
        <v>59</v>
      </c>
      <c r="I10" s="7">
        <v>59</v>
      </c>
      <c r="J10" s="16"/>
      <c r="K10" s="16"/>
      <c r="L10" s="7">
        <v>59</v>
      </c>
      <c r="M10" s="17">
        <v>1</v>
      </c>
      <c r="N10" s="18">
        <f t="shared" si="0"/>
        <v>60</v>
      </c>
      <c r="O10" s="16" t="s">
        <v>44</v>
      </c>
    </row>
    <row r="11" spans="1:15" ht="18" customHeight="1">
      <c r="A11" s="8">
        <v>8</v>
      </c>
      <c r="B11" s="6" t="s">
        <v>3036</v>
      </c>
      <c r="C11" s="6" t="s">
        <v>25</v>
      </c>
      <c r="D11" s="6">
        <v>160031</v>
      </c>
      <c r="E11" s="6" t="s">
        <v>3037</v>
      </c>
      <c r="F11" s="6" t="s">
        <v>2855</v>
      </c>
      <c r="G11" s="6" t="s">
        <v>3023</v>
      </c>
      <c r="H11" s="7">
        <v>57</v>
      </c>
      <c r="I11" s="7">
        <v>57</v>
      </c>
      <c r="J11" s="6"/>
      <c r="K11" s="6"/>
      <c r="L11" s="7">
        <v>57</v>
      </c>
      <c r="M11" s="14">
        <v>1</v>
      </c>
      <c r="N11" s="13">
        <f t="shared" si="0"/>
        <v>58</v>
      </c>
      <c r="O11" s="16" t="s">
        <v>48</v>
      </c>
    </row>
    <row r="12" spans="1:15" ht="18" customHeight="1">
      <c r="A12" s="5">
        <v>9</v>
      </c>
      <c r="B12" s="6" t="s">
        <v>3038</v>
      </c>
      <c r="C12" s="6" t="s">
        <v>25</v>
      </c>
      <c r="D12" s="6">
        <v>160031</v>
      </c>
      <c r="E12" s="6" t="s">
        <v>3039</v>
      </c>
      <c r="F12" s="6" t="s">
        <v>2855</v>
      </c>
      <c r="G12" s="6" t="s">
        <v>3023</v>
      </c>
      <c r="H12" s="7">
        <v>57.5</v>
      </c>
      <c r="I12" s="7">
        <v>57.5</v>
      </c>
      <c r="J12" s="6"/>
      <c r="K12" s="6"/>
      <c r="L12" s="7">
        <v>57.5</v>
      </c>
      <c r="M12" s="14"/>
      <c r="N12" s="13">
        <f t="shared" si="0"/>
        <v>57.5</v>
      </c>
      <c r="O12" s="6" t="s">
        <v>52</v>
      </c>
    </row>
    <row r="13" spans="1:15" ht="18" customHeight="1">
      <c r="A13" s="8">
        <v>10</v>
      </c>
      <c r="B13" s="16" t="s">
        <v>3040</v>
      </c>
      <c r="C13" s="16" t="s">
        <v>25</v>
      </c>
      <c r="D13" s="16">
        <v>160031</v>
      </c>
      <c r="E13" s="16" t="s">
        <v>3041</v>
      </c>
      <c r="F13" s="16" t="s">
        <v>2855</v>
      </c>
      <c r="G13" s="16" t="s">
        <v>3023</v>
      </c>
      <c r="H13" s="7">
        <v>56</v>
      </c>
      <c r="I13" s="7">
        <v>56</v>
      </c>
      <c r="J13" s="16"/>
      <c r="K13" s="16"/>
      <c r="L13" s="7">
        <v>56</v>
      </c>
      <c r="M13" s="17">
        <v>1</v>
      </c>
      <c r="N13" s="18">
        <f t="shared" si="0"/>
        <v>57</v>
      </c>
      <c r="O13" s="16" t="s">
        <v>56</v>
      </c>
    </row>
    <row r="14" spans="1:15" ht="18" customHeight="1">
      <c r="A14" s="8">
        <v>11</v>
      </c>
      <c r="B14" s="16" t="s">
        <v>3042</v>
      </c>
      <c r="C14" s="16" t="s">
        <v>18</v>
      </c>
      <c r="D14" s="16">
        <v>160031</v>
      </c>
      <c r="E14" s="16" t="s">
        <v>3043</v>
      </c>
      <c r="F14" s="16" t="s">
        <v>2855</v>
      </c>
      <c r="G14" s="16" t="s">
        <v>3023</v>
      </c>
      <c r="H14" s="7">
        <v>55</v>
      </c>
      <c r="I14" s="7">
        <v>55</v>
      </c>
      <c r="J14" s="16"/>
      <c r="K14" s="16"/>
      <c r="L14" s="7">
        <v>55</v>
      </c>
      <c r="M14" s="17">
        <v>1</v>
      </c>
      <c r="N14" s="18">
        <f t="shared" si="0"/>
        <v>56</v>
      </c>
      <c r="O14" s="16" t="s">
        <v>60</v>
      </c>
    </row>
    <row r="15" spans="1:15" ht="18" customHeight="1">
      <c r="A15" s="8">
        <v>12</v>
      </c>
      <c r="B15" s="16" t="s">
        <v>3044</v>
      </c>
      <c r="C15" s="16" t="s">
        <v>18</v>
      </c>
      <c r="D15" s="16">
        <v>160031</v>
      </c>
      <c r="E15" s="16" t="s">
        <v>3045</v>
      </c>
      <c r="F15" s="16" t="s">
        <v>2855</v>
      </c>
      <c r="G15" s="16" t="s">
        <v>3023</v>
      </c>
      <c r="H15" s="7">
        <v>55</v>
      </c>
      <c r="I15" s="7">
        <v>55</v>
      </c>
      <c r="J15" s="16"/>
      <c r="K15" s="16"/>
      <c r="L15" s="7">
        <v>55</v>
      </c>
      <c r="M15" s="17"/>
      <c r="N15" s="18">
        <f t="shared" si="0"/>
        <v>55</v>
      </c>
      <c r="O15" s="16" t="s">
        <v>64</v>
      </c>
    </row>
    <row r="16" spans="1:15" ht="18" customHeight="1">
      <c r="A16" s="8">
        <v>13</v>
      </c>
      <c r="B16" s="16" t="s">
        <v>3046</v>
      </c>
      <c r="C16" s="16" t="s">
        <v>18</v>
      </c>
      <c r="D16" s="16">
        <v>160031</v>
      </c>
      <c r="E16" s="16" t="s">
        <v>3047</v>
      </c>
      <c r="F16" s="16" t="s">
        <v>2855</v>
      </c>
      <c r="G16" s="16" t="s">
        <v>3023</v>
      </c>
      <c r="H16" s="7">
        <v>52</v>
      </c>
      <c r="I16" s="7">
        <v>52</v>
      </c>
      <c r="J16" s="16"/>
      <c r="K16" s="16"/>
      <c r="L16" s="7">
        <v>52</v>
      </c>
      <c r="M16" s="17">
        <v>1</v>
      </c>
      <c r="N16" s="18">
        <f t="shared" si="0"/>
        <v>53</v>
      </c>
      <c r="O16" s="16" t="s">
        <v>68</v>
      </c>
    </row>
    <row r="17" spans="1:15" ht="18" customHeight="1">
      <c r="A17" s="8">
        <v>14</v>
      </c>
      <c r="B17" s="16" t="s">
        <v>3048</v>
      </c>
      <c r="C17" s="16" t="s">
        <v>25</v>
      </c>
      <c r="D17" s="16">
        <v>160031</v>
      </c>
      <c r="E17" s="16" t="s">
        <v>3049</v>
      </c>
      <c r="F17" s="16" t="s">
        <v>2855</v>
      </c>
      <c r="G17" s="16" t="s">
        <v>3023</v>
      </c>
      <c r="H17" s="7">
        <v>50.5</v>
      </c>
      <c r="I17" s="7">
        <v>50.5</v>
      </c>
      <c r="J17" s="16"/>
      <c r="K17" s="16"/>
      <c r="L17" s="7">
        <v>50.5</v>
      </c>
      <c r="M17" s="17"/>
      <c r="N17" s="18">
        <f t="shared" si="0"/>
        <v>50.5</v>
      </c>
      <c r="O17" s="16" t="s">
        <v>72</v>
      </c>
    </row>
    <row r="18" spans="1:15" ht="18" customHeight="1">
      <c r="A18" s="8">
        <v>15</v>
      </c>
      <c r="B18" s="16" t="s">
        <v>3050</v>
      </c>
      <c r="C18" s="16" t="s">
        <v>18</v>
      </c>
      <c r="D18" s="16">
        <v>160031</v>
      </c>
      <c r="E18" s="16" t="s">
        <v>3051</v>
      </c>
      <c r="F18" s="16" t="s">
        <v>2855</v>
      </c>
      <c r="G18" s="16" t="s">
        <v>3023</v>
      </c>
      <c r="H18" s="7">
        <v>48</v>
      </c>
      <c r="I18" s="7">
        <v>48</v>
      </c>
      <c r="J18" s="16"/>
      <c r="K18" s="16"/>
      <c r="L18" s="7">
        <v>48</v>
      </c>
      <c r="M18" s="17"/>
      <c r="N18" s="18">
        <f t="shared" si="0"/>
        <v>48</v>
      </c>
      <c r="O18" s="16" t="s">
        <v>75</v>
      </c>
    </row>
    <row r="19" spans="1:15" ht="18" customHeight="1">
      <c r="A19" s="8">
        <v>16</v>
      </c>
      <c r="B19" s="16" t="s">
        <v>3052</v>
      </c>
      <c r="C19" s="16" t="s">
        <v>25</v>
      </c>
      <c r="D19" s="16">
        <v>160031</v>
      </c>
      <c r="E19" s="16" t="s">
        <v>3053</v>
      </c>
      <c r="F19" s="16" t="s">
        <v>2855</v>
      </c>
      <c r="G19" s="16" t="s">
        <v>3023</v>
      </c>
      <c r="H19" s="7">
        <v>48</v>
      </c>
      <c r="I19" s="7">
        <v>48</v>
      </c>
      <c r="J19" s="16"/>
      <c r="K19" s="16"/>
      <c r="L19" s="7">
        <v>48</v>
      </c>
      <c r="M19" s="17"/>
      <c r="N19" s="18">
        <f t="shared" si="0"/>
        <v>48</v>
      </c>
      <c r="O19" s="16" t="s">
        <v>79</v>
      </c>
    </row>
    <row r="20" spans="1:15" ht="18" customHeight="1">
      <c r="A20" s="8">
        <v>17</v>
      </c>
      <c r="B20" s="16" t="s">
        <v>3054</v>
      </c>
      <c r="C20" s="16" t="s">
        <v>25</v>
      </c>
      <c r="D20" s="16">
        <v>160031</v>
      </c>
      <c r="E20" s="16" t="s">
        <v>3055</v>
      </c>
      <c r="F20" s="16" t="s">
        <v>2855</v>
      </c>
      <c r="G20" s="16" t="s">
        <v>3023</v>
      </c>
      <c r="H20" s="7">
        <v>46</v>
      </c>
      <c r="I20" s="7">
        <v>46</v>
      </c>
      <c r="J20" s="16"/>
      <c r="K20" s="16"/>
      <c r="L20" s="7">
        <v>46</v>
      </c>
      <c r="M20" s="17">
        <v>1</v>
      </c>
      <c r="N20" s="18">
        <f t="shared" si="0"/>
        <v>47</v>
      </c>
      <c r="O20" s="16" t="s">
        <v>82</v>
      </c>
    </row>
    <row r="21" spans="1:15" ht="18" customHeight="1">
      <c r="A21" s="5">
        <v>18</v>
      </c>
      <c r="B21" s="6" t="s">
        <v>422</v>
      </c>
      <c r="C21" s="6" t="s">
        <v>18</v>
      </c>
      <c r="D21" s="6">
        <v>160031</v>
      </c>
      <c r="E21" s="6" t="s">
        <v>3056</v>
      </c>
      <c r="F21" s="6" t="s">
        <v>2855</v>
      </c>
      <c r="G21" s="6" t="s">
        <v>3023</v>
      </c>
      <c r="H21" s="7">
        <v>41.5</v>
      </c>
      <c r="I21" s="7">
        <v>41.5</v>
      </c>
      <c r="J21" s="6"/>
      <c r="K21" s="6"/>
      <c r="L21" s="7">
        <v>41.5</v>
      </c>
      <c r="M21" s="14">
        <v>1</v>
      </c>
      <c r="N21" s="13">
        <f t="shared" si="0"/>
        <v>42.5</v>
      </c>
      <c r="O21" s="6" t="s">
        <v>86</v>
      </c>
    </row>
    <row r="22" spans="1:15" ht="18" customHeight="1">
      <c r="A22" s="8">
        <v>19</v>
      </c>
      <c r="B22" s="6" t="s">
        <v>3057</v>
      </c>
      <c r="C22" s="6" t="s">
        <v>25</v>
      </c>
      <c r="D22" s="6">
        <v>160031</v>
      </c>
      <c r="E22" s="6" t="s">
        <v>3058</v>
      </c>
      <c r="F22" s="6" t="s">
        <v>2855</v>
      </c>
      <c r="G22" s="6" t="s">
        <v>3023</v>
      </c>
      <c r="H22" s="7">
        <v>42</v>
      </c>
      <c r="I22" s="7">
        <v>42</v>
      </c>
      <c r="J22" s="6"/>
      <c r="K22" s="6"/>
      <c r="L22" s="7">
        <v>42</v>
      </c>
      <c r="M22" s="14"/>
      <c r="N22" s="13">
        <f t="shared" si="0"/>
        <v>42</v>
      </c>
      <c r="O22" s="16" t="s">
        <v>90</v>
      </c>
    </row>
    <row r="23" spans="1:15" ht="18" customHeight="1">
      <c r="A23" s="8">
        <v>20</v>
      </c>
      <c r="B23" s="16" t="s">
        <v>3059</v>
      </c>
      <c r="C23" s="16" t="s">
        <v>25</v>
      </c>
      <c r="D23" s="16">
        <v>160031</v>
      </c>
      <c r="E23" s="16" t="s">
        <v>3060</v>
      </c>
      <c r="F23" s="16" t="s">
        <v>2855</v>
      </c>
      <c r="G23" s="16" t="s">
        <v>3023</v>
      </c>
      <c r="H23" s="7">
        <v>41</v>
      </c>
      <c r="I23" s="7">
        <v>41</v>
      </c>
      <c r="J23" s="16"/>
      <c r="K23" s="16"/>
      <c r="L23" s="7">
        <v>41</v>
      </c>
      <c r="M23" s="17"/>
      <c r="N23" s="18">
        <f t="shared" si="0"/>
        <v>41</v>
      </c>
      <c r="O23" s="16" t="s">
        <v>93</v>
      </c>
    </row>
    <row r="24" spans="1:15" ht="18" customHeight="1">
      <c r="A24" s="8">
        <v>21</v>
      </c>
      <c r="B24" s="16" t="s">
        <v>3061</v>
      </c>
      <c r="C24" s="16" t="s">
        <v>18</v>
      </c>
      <c r="D24" s="16">
        <v>160031</v>
      </c>
      <c r="E24" s="16" t="s">
        <v>3062</v>
      </c>
      <c r="F24" s="16" t="s">
        <v>2855</v>
      </c>
      <c r="G24" s="16" t="s">
        <v>3023</v>
      </c>
      <c r="H24" s="7">
        <v>39</v>
      </c>
      <c r="I24" s="7">
        <v>39</v>
      </c>
      <c r="J24" s="16"/>
      <c r="K24" s="16"/>
      <c r="L24" s="7">
        <v>39</v>
      </c>
      <c r="M24" s="17"/>
      <c r="N24" s="18">
        <f t="shared" si="0"/>
        <v>39</v>
      </c>
      <c r="O24" s="16" t="s">
        <v>96</v>
      </c>
    </row>
    <row r="25" spans="1:15" ht="18" customHeight="1">
      <c r="A25" s="8">
        <v>22</v>
      </c>
      <c r="B25" s="16" t="s">
        <v>3063</v>
      </c>
      <c r="C25" s="16" t="s">
        <v>25</v>
      </c>
      <c r="D25" s="16">
        <v>160031</v>
      </c>
      <c r="E25" s="16" t="s">
        <v>3064</v>
      </c>
      <c r="F25" s="16" t="s">
        <v>2855</v>
      </c>
      <c r="G25" s="16" t="s">
        <v>3023</v>
      </c>
      <c r="H25" s="7">
        <v>38.5</v>
      </c>
      <c r="I25" s="7">
        <v>38.5</v>
      </c>
      <c r="J25" s="16"/>
      <c r="K25" s="16"/>
      <c r="L25" s="7">
        <v>38.5</v>
      </c>
      <c r="M25" s="17"/>
      <c r="N25" s="18">
        <f t="shared" si="0"/>
        <v>38.5</v>
      </c>
      <c r="O25" s="16" t="s">
        <v>99</v>
      </c>
    </row>
    <row r="26" spans="1:15" ht="18" customHeight="1">
      <c r="A26" s="8">
        <v>23</v>
      </c>
      <c r="B26" s="16" t="s">
        <v>3065</v>
      </c>
      <c r="C26" s="16" t="s">
        <v>25</v>
      </c>
      <c r="D26" s="16">
        <v>160031</v>
      </c>
      <c r="E26" s="16" t="s">
        <v>3066</v>
      </c>
      <c r="F26" s="16" t="s">
        <v>2855</v>
      </c>
      <c r="G26" s="16" t="s">
        <v>3023</v>
      </c>
      <c r="H26" s="7">
        <v>29.5</v>
      </c>
      <c r="I26" s="7">
        <v>29.5</v>
      </c>
      <c r="J26" s="16"/>
      <c r="K26" s="16"/>
      <c r="L26" s="7">
        <v>29.5</v>
      </c>
      <c r="M26" s="17"/>
      <c r="N26" s="18">
        <f t="shared" si="0"/>
        <v>29.5</v>
      </c>
      <c r="O26" s="16" t="s">
        <v>103</v>
      </c>
    </row>
    <row r="27" spans="1:15" ht="18" customHeight="1">
      <c r="A27" s="8">
        <v>24</v>
      </c>
      <c r="B27" s="16" t="s">
        <v>3067</v>
      </c>
      <c r="C27" s="16" t="s">
        <v>25</v>
      </c>
      <c r="D27" s="16">
        <v>160031</v>
      </c>
      <c r="E27" s="16" t="s">
        <v>3068</v>
      </c>
      <c r="F27" s="16" t="s">
        <v>2855</v>
      </c>
      <c r="G27" s="16" t="s">
        <v>3023</v>
      </c>
      <c r="H27" s="7">
        <v>27.5</v>
      </c>
      <c r="I27" s="7">
        <v>27.5</v>
      </c>
      <c r="J27" s="16"/>
      <c r="K27" s="16"/>
      <c r="L27" s="7">
        <v>27.5</v>
      </c>
      <c r="M27" s="17"/>
      <c r="N27" s="18">
        <f t="shared" si="0"/>
        <v>27.5</v>
      </c>
      <c r="O27" s="16" t="s">
        <v>107</v>
      </c>
    </row>
    <row r="28" spans="1:15" ht="18" customHeight="1">
      <c r="A28" s="8">
        <v>25</v>
      </c>
      <c r="B28" s="16" t="s">
        <v>3069</v>
      </c>
      <c r="C28" s="16" t="s">
        <v>18</v>
      </c>
      <c r="D28" s="16">
        <v>160031</v>
      </c>
      <c r="E28" s="16" t="s">
        <v>3070</v>
      </c>
      <c r="F28" s="16" t="s">
        <v>2855</v>
      </c>
      <c r="G28" s="16" t="s">
        <v>3023</v>
      </c>
      <c r="H28" s="7">
        <v>-1</v>
      </c>
      <c r="I28" s="7">
        <v>-1</v>
      </c>
      <c r="J28" s="16"/>
      <c r="K28" s="16"/>
      <c r="L28" s="7">
        <v>-1</v>
      </c>
      <c r="M28" s="17"/>
      <c r="N28" s="7">
        <v>-1</v>
      </c>
      <c r="O28" s="19" t="s">
        <v>747</v>
      </c>
    </row>
    <row r="29" spans="1:15" ht="18" customHeight="1">
      <c r="A29" s="8">
        <v>26</v>
      </c>
      <c r="B29" s="16" t="s">
        <v>3071</v>
      </c>
      <c r="C29" s="16" t="s">
        <v>25</v>
      </c>
      <c r="D29" s="16">
        <v>160031</v>
      </c>
      <c r="E29" s="16" t="s">
        <v>3072</v>
      </c>
      <c r="F29" s="16" t="s">
        <v>2855</v>
      </c>
      <c r="G29" s="16" t="s">
        <v>3023</v>
      </c>
      <c r="H29" s="7">
        <v>-1</v>
      </c>
      <c r="I29" s="7">
        <v>-1</v>
      </c>
      <c r="J29" s="16"/>
      <c r="K29" s="16"/>
      <c r="L29" s="7">
        <v>-1</v>
      </c>
      <c r="M29" s="17"/>
      <c r="N29" s="7">
        <v>-1</v>
      </c>
      <c r="O29" s="19" t="s">
        <v>747</v>
      </c>
    </row>
    <row r="30" spans="1:15" ht="18" customHeight="1">
      <c r="A30" s="8">
        <v>27</v>
      </c>
      <c r="B30" s="16" t="s">
        <v>3073</v>
      </c>
      <c r="C30" s="16" t="s">
        <v>18</v>
      </c>
      <c r="D30" s="16">
        <v>160031</v>
      </c>
      <c r="E30" s="16" t="s">
        <v>3074</v>
      </c>
      <c r="F30" s="16" t="s">
        <v>2855</v>
      </c>
      <c r="G30" s="16" t="s">
        <v>3023</v>
      </c>
      <c r="H30" s="7">
        <v>-1</v>
      </c>
      <c r="I30" s="7">
        <v>-1</v>
      </c>
      <c r="J30" s="16"/>
      <c r="K30" s="16"/>
      <c r="L30" s="7">
        <v>-1</v>
      </c>
      <c r="M30" s="17"/>
      <c r="N30" s="7">
        <v>-1</v>
      </c>
      <c r="O30" s="19" t="s">
        <v>747</v>
      </c>
    </row>
    <row r="31" spans="1:15" ht="18" customHeight="1">
      <c r="A31" s="8">
        <v>28</v>
      </c>
      <c r="B31" s="16" t="s">
        <v>3075</v>
      </c>
      <c r="C31" s="16" t="s">
        <v>25</v>
      </c>
      <c r="D31" s="16">
        <v>160031</v>
      </c>
      <c r="E31" s="16" t="s">
        <v>3076</v>
      </c>
      <c r="F31" s="16" t="s">
        <v>2855</v>
      </c>
      <c r="G31" s="16" t="s">
        <v>3023</v>
      </c>
      <c r="H31" s="7">
        <v>-1</v>
      </c>
      <c r="I31" s="7">
        <v>-1</v>
      </c>
      <c r="J31" s="16"/>
      <c r="K31" s="16"/>
      <c r="L31" s="7">
        <v>-1</v>
      </c>
      <c r="M31" s="17"/>
      <c r="N31" s="7">
        <v>-1</v>
      </c>
      <c r="O31" s="19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J4" sqref="J4"/>
    </sheetView>
  </sheetViews>
  <sheetFormatPr defaultColWidth="9.140625" defaultRowHeight="12.75"/>
  <cols>
    <col min="3" max="3" width="5.28125" style="0" customWidth="1"/>
    <col min="5" max="5" width="14.7109375" style="0" customWidth="1"/>
    <col min="6" max="6" width="10.421875" style="0" customWidth="1"/>
    <col min="7" max="7" width="15.28125" style="0" customWidth="1"/>
    <col min="8" max="8" width="16.140625" style="0" customWidth="1"/>
    <col min="13" max="13" width="7.140625" style="0" customWidth="1"/>
    <col min="14" max="14" width="6.7109375" style="0" customWidth="1"/>
  </cols>
  <sheetData>
    <row r="1" spans="1:15" ht="22.5">
      <c r="A1" s="1" t="s">
        <v>3077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5">
        <v>1</v>
      </c>
      <c r="B4" s="6" t="s">
        <v>3078</v>
      </c>
      <c r="C4" s="6" t="s">
        <v>25</v>
      </c>
      <c r="D4" s="6">
        <v>160035</v>
      </c>
      <c r="E4" s="6" t="s">
        <v>3079</v>
      </c>
      <c r="F4" s="6" t="s">
        <v>2855</v>
      </c>
      <c r="G4" s="6" t="s">
        <v>3080</v>
      </c>
      <c r="H4" s="7">
        <v>63.5</v>
      </c>
      <c r="I4" s="7">
        <v>63.5</v>
      </c>
      <c r="J4" s="6"/>
      <c r="K4" s="6"/>
      <c r="L4" s="7">
        <v>63.5</v>
      </c>
      <c r="M4" s="12">
        <v>1</v>
      </c>
      <c r="N4" s="13">
        <f>SUM(L4:M4)</f>
        <v>64.5</v>
      </c>
      <c r="O4" s="6" t="s">
        <v>16</v>
      </c>
    </row>
    <row r="5" spans="1:15" ht="18" customHeight="1">
      <c r="A5" s="5">
        <v>2</v>
      </c>
      <c r="B5" s="6" t="s">
        <v>3081</v>
      </c>
      <c r="C5" s="6" t="s">
        <v>18</v>
      </c>
      <c r="D5" s="6">
        <v>160035</v>
      </c>
      <c r="E5" s="6" t="s">
        <v>3082</v>
      </c>
      <c r="F5" s="6" t="s">
        <v>2855</v>
      </c>
      <c r="G5" s="6" t="s">
        <v>3080</v>
      </c>
      <c r="H5" s="7">
        <v>54.5</v>
      </c>
      <c r="I5" s="7">
        <v>54.5</v>
      </c>
      <c r="J5" s="6"/>
      <c r="K5" s="6"/>
      <c r="L5" s="7">
        <v>54.5</v>
      </c>
      <c r="M5" s="12">
        <v>1</v>
      </c>
      <c r="N5" s="13">
        <f>SUM(L5:M5)</f>
        <v>55.5</v>
      </c>
      <c r="O5" s="6" t="s">
        <v>23</v>
      </c>
    </row>
    <row r="6" spans="1:15" ht="18" customHeight="1">
      <c r="A6" s="8">
        <v>3</v>
      </c>
      <c r="B6" s="6" t="s">
        <v>3083</v>
      </c>
      <c r="C6" s="6" t="s">
        <v>18</v>
      </c>
      <c r="D6" s="6">
        <v>160035</v>
      </c>
      <c r="E6" s="6" t="s">
        <v>3084</v>
      </c>
      <c r="F6" s="6" t="s">
        <v>2855</v>
      </c>
      <c r="G6" s="6" t="s">
        <v>3080</v>
      </c>
      <c r="H6" s="7">
        <v>-1</v>
      </c>
      <c r="I6" s="7">
        <v>-1</v>
      </c>
      <c r="J6" s="6"/>
      <c r="K6" s="6"/>
      <c r="L6" s="7">
        <v>-1</v>
      </c>
      <c r="M6" s="14"/>
      <c r="N6" s="7">
        <v>-1</v>
      </c>
      <c r="O6" s="15" t="s">
        <v>747</v>
      </c>
    </row>
    <row r="7" spans="1:15" ht="18" customHeight="1">
      <c r="A7" s="8">
        <v>4</v>
      </c>
      <c r="B7" s="6" t="s">
        <v>3085</v>
      </c>
      <c r="C7" s="6" t="s">
        <v>18</v>
      </c>
      <c r="D7" s="6">
        <v>160035</v>
      </c>
      <c r="E7" s="6" t="s">
        <v>3086</v>
      </c>
      <c r="F7" s="6" t="s">
        <v>2855</v>
      </c>
      <c r="G7" s="6" t="s">
        <v>3080</v>
      </c>
      <c r="H7" s="7">
        <v>-1</v>
      </c>
      <c r="I7" s="7">
        <v>-1</v>
      </c>
      <c r="J7" s="6"/>
      <c r="K7" s="6"/>
      <c r="L7" s="7">
        <v>-1</v>
      </c>
      <c r="M7" s="14"/>
      <c r="N7" s="7">
        <v>-1</v>
      </c>
      <c r="O7" s="15" t="s">
        <v>747</v>
      </c>
    </row>
    <row r="8" spans="1:15" ht="18" customHeight="1">
      <c r="A8" s="8">
        <v>5</v>
      </c>
      <c r="B8" s="6" t="s">
        <v>3087</v>
      </c>
      <c r="C8" s="6" t="s">
        <v>25</v>
      </c>
      <c r="D8" s="6">
        <v>160035</v>
      </c>
      <c r="E8" s="6" t="s">
        <v>3088</v>
      </c>
      <c r="F8" s="6" t="s">
        <v>2855</v>
      </c>
      <c r="G8" s="6" t="s">
        <v>3080</v>
      </c>
      <c r="H8" s="7">
        <v>-1</v>
      </c>
      <c r="I8" s="7">
        <v>-1</v>
      </c>
      <c r="J8" s="6"/>
      <c r="K8" s="6"/>
      <c r="L8" s="7">
        <v>-1</v>
      </c>
      <c r="M8" s="14"/>
      <c r="N8" s="7">
        <v>-1</v>
      </c>
      <c r="O8" s="15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J7" sqref="J7"/>
    </sheetView>
  </sheetViews>
  <sheetFormatPr defaultColWidth="9.140625" defaultRowHeight="12.75"/>
  <cols>
    <col min="1" max="1" width="7.00390625" style="0" customWidth="1"/>
    <col min="2" max="2" width="13.00390625" style="0" customWidth="1"/>
    <col min="3" max="3" width="7.28125" style="0" customWidth="1"/>
    <col min="5" max="5" width="15.7109375" style="0" customWidth="1"/>
    <col min="6" max="6" width="11.140625" style="0" customWidth="1"/>
    <col min="7" max="7" width="12.57421875" style="0" customWidth="1"/>
    <col min="8" max="8" width="16.140625" style="0" customWidth="1"/>
    <col min="13" max="13" width="6.8515625" style="0" customWidth="1"/>
    <col min="14" max="14" width="6.7109375" style="0" customWidth="1"/>
  </cols>
  <sheetData>
    <row r="1" spans="1:15" ht="22.5">
      <c r="A1" s="1" t="s">
        <v>850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/>
      <c r="J2" s="4"/>
      <c r="K2" s="4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65"/>
      <c r="M3" s="65"/>
      <c r="N3" s="65"/>
      <c r="O3" s="65"/>
    </row>
    <row r="4" spans="1:15" ht="18" customHeight="1">
      <c r="A4" s="6" t="s">
        <v>16</v>
      </c>
      <c r="B4" s="6" t="s">
        <v>852</v>
      </c>
      <c r="C4" s="6" t="s">
        <v>18</v>
      </c>
      <c r="D4" s="6">
        <v>160002</v>
      </c>
      <c r="E4" s="6" t="s">
        <v>853</v>
      </c>
      <c r="F4" s="6" t="s">
        <v>20</v>
      </c>
      <c r="G4" s="6" t="s">
        <v>854</v>
      </c>
      <c r="H4" s="7">
        <v>50</v>
      </c>
      <c r="I4" s="7">
        <v>50</v>
      </c>
      <c r="J4" s="6"/>
      <c r="K4" s="6"/>
      <c r="L4" s="13">
        <f>SUM(I4)</f>
        <v>50</v>
      </c>
      <c r="M4" s="14"/>
      <c r="N4" s="13">
        <f>SUM(L4:M4)</f>
        <v>50</v>
      </c>
      <c r="O4" s="54" t="s">
        <v>16</v>
      </c>
    </row>
    <row r="5" spans="1:15" ht="18" customHeight="1">
      <c r="A5" s="6" t="s">
        <v>23</v>
      </c>
      <c r="B5" s="6" t="s">
        <v>855</v>
      </c>
      <c r="C5" s="6" t="s">
        <v>25</v>
      </c>
      <c r="D5" s="6">
        <v>160002</v>
      </c>
      <c r="E5" s="6" t="s">
        <v>856</v>
      </c>
      <c r="F5" s="6" t="s">
        <v>20</v>
      </c>
      <c r="G5" s="6" t="s">
        <v>854</v>
      </c>
      <c r="H5" s="7">
        <v>46.5</v>
      </c>
      <c r="I5" s="7">
        <v>46.5</v>
      </c>
      <c r="J5" s="6"/>
      <c r="K5" s="6"/>
      <c r="L5" s="13">
        <f>SUM(I5)</f>
        <v>46.5</v>
      </c>
      <c r="M5" s="14"/>
      <c r="N5" s="13">
        <f>SUM(L5:M5)</f>
        <v>46.5</v>
      </c>
      <c r="O5" s="54" t="s">
        <v>23</v>
      </c>
    </row>
    <row r="6" spans="1:15" ht="18" customHeight="1">
      <c r="A6" s="6" t="s">
        <v>28</v>
      </c>
      <c r="B6" s="6" t="s">
        <v>857</v>
      </c>
      <c r="C6" s="6" t="s">
        <v>18</v>
      </c>
      <c r="D6" s="6">
        <v>160002</v>
      </c>
      <c r="E6" s="6" t="s">
        <v>858</v>
      </c>
      <c r="F6" s="6" t="s">
        <v>20</v>
      </c>
      <c r="G6" s="6" t="s">
        <v>854</v>
      </c>
      <c r="H6" s="7">
        <v>35</v>
      </c>
      <c r="I6" s="7">
        <v>35</v>
      </c>
      <c r="J6" s="6"/>
      <c r="K6" s="6"/>
      <c r="L6" s="13">
        <f>SUM(I6)</f>
        <v>35</v>
      </c>
      <c r="M6" s="14">
        <v>1</v>
      </c>
      <c r="N6" s="13">
        <f>SUM(L6:M6)</f>
        <v>36</v>
      </c>
      <c r="O6" s="54" t="s">
        <v>28</v>
      </c>
    </row>
    <row r="7" spans="1:15" ht="18" customHeight="1">
      <c r="A7" s="6" t="s">
        <v>32</v>
      </c>
      <c r="B7" s="6" t="s">
        <v>859</v>
      </c>
      <c r="C7" s="6" t="s">
        <v>18</v>
      </c>
      <c r="D7" s="6">
        <v>160002</v>
      </c>
      <c r="E7" s="6" t="s">
        <v>860</v>
      </c>
      <c r="F7" s="6" t="s">
        <v>20</v>
      </c>
      <c r="G7" s="6" t="s">
        <v>854</v>
      </c>
      <c r="H7" s="7">
        <v>35</v>
      </c>
      <c r="I7" s="7">
        <v>35</v>
      </c>
      <c r="J7" s="6"/>
      <c r="K7" s="6"/>
      <c r="L7" s="13">
        <f>SUM(I7)</f>
        <v>35</v>
      </c>
      <c r="M7" s="14"/>
      <c r="N7" s="13">
        <f>SUM(L7:M7)</f>
        <v>35</v>
      </c>
      <c r="O7" s="54" t="s">
        <v>32</v>
      </c>
    </row>
    <row r="8" spans="1:15" ht="18" customHeight="1">
      <c r="A8" s="6" t="s">
        <v>36</v>
      </c>
      <c r="B8" s="6" t="s">
        <v>861</v>
      </c>
      <c r="C8" s="6" t="s">
        <v>18</v>
      </c>
      <c r="D8" s="6">
        <v>160002</v>
      </c>
      <c r="E8" s="6" t="s">
        <v>862</v>
      </c>
      <c r="F8" s="6" t="s">
        <v>20</v>
      </c>
      <c r="G8" s="6" t="s">
        <v>854</v>
      </c>
      <c r="H8" s="7">
        <v>30.5</v>
      </c>
      <c r="I8" s="7">
        <v>30.5</v>
      </c>
      <c r="J8" s="6"/>
      <c r="K8" s="6"/>
      <c r="L8" s="13">
        <f>SUM(I8)</f>
        <v>30.5</v>
      </c>
      <c r="M8" s="14">
        <v>1</v>
      </c>
      <c r="N8" s="13">
        <f>SUM(L8:M8)</f>
        <v>31.5</v>
      </c>
      <c r="O8" s="54" t="s">
        <v>36</v>
      </c>
    </row>
    <row r="9" spans="1:15" ht="18" customHeight="1">
      <c r="A9" s="6" t="s">
        <v>40</v>
      </c>
      <c r="B9" s="6" t="s">
        <v>863</v>
      </c>
      <c r="C9" s="6" t="s">
        <v>18</v>
      </c>
      <c r="D9" s="6">
        <v>160002</v>
      </c>
      <c r="E9" s="6" t="s">
        <v>864</v>
      </c>
      <c r="F9" s="6" t="s">
        <v>20</v>
      </c>
      <c r="G9" s="6" t="s">
        <v>854</v>
      </c>
      <c r="H9" s="7">
        <v>-1</v>
      </c>
      <c r="I9" s="7">
        <v>-1</v>
      </c>
      <c r="J9" s="6"/>
      <c r="K9" s="6"/>
      <c r="L9" s="13">
        <v>-1</v>
      </c>
      <c r="M9" s="14"/>
      <c r="N9" s="13">
        <v>-1</v>
      </c>
      <c r="O9" s="46" t="s">
        <v>747</v>
      </c>
    </row>
    <row r="10" spans="1:15" ht="18" customHeight="1">
      <c r="A10" s="6" t="s">
        <v>44</v>
      </c>
      <c r="B10" s="6" t="s">
        <v>865</v>
      </c>
      <c r="C10" s="6" t="s">
        <v>18</v>
      </c>
      <c r="D10" s="6">
        <v>160002</v>
      </c>
      <c r="E10" s="6" t="s">
        <v>866</v>
      </c>
      <c r="F10" s="6" t="s">
        <v>20</v>
      </c>
      <c r="G10" s="6" t="s">
        <v>854</v>
      </c>
      <c r="H10" s="7">
        <v>-1</v>
      </c>
      <c r="I10" s="7">
        <v>-1</v>
      </c>
      <c r="J10" s="6"/>
      <c r="K10" s="6"/>
      <c r="L10" s="13">
        <v>-1</v>
      </c>
      <c r="M10" s="14"/>
      <c r="N10" s="13">
        <v>-1</v>
      </c>
      <c r="O10" s="46" t="s">
        <v>747</v>
      </c>
    </row>
    <row r="11" spans="1:15" ht="18" customHeight="1">
      <c r="A11" s="6" t="s">
        <v>48</v>
      </c>
      <c r="B11" s="6" t="s">
        <v>867</v>
      </c>
      <c r="C11" s="6" t="s">
        <v>18</v>
      </c>
      <c r="D11" s="6">
        <v>160002</v>
      </c>
      <c r="E11" s="6" t="s">
        <v>868</v>
      </c>
      <c r="F11" s="6" t="s">
        <v>20</v>
      </c>
      <c r="G11" s="6" t="s">
        <v>854</v>
      </c>
      <c r="H11" s="64">
        <v>-1</v>
      </c>
      <c r="I11" s="7">
        <v>-1</v>
      </c>
      <c r="J11" s="6"/>
      <c r="K11" s="6"/>
      <c r="L11" s="13">
        <v>-1</v>
      </c>
      <c r="M11" s="14"/>
      <c r="N11" s="13">
        <v>-1</v>
      </c>
      <c r="O11" s="46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 topLeftCell="A1">
      <pane xSplit="7" ySplit="2" topLeftCell="H3" activePane="bottomRight" state="frozen"/>
      <selection pane="bottomRight" activeCell="H3" sqref="A3:IV3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6.28125" style="0" customWidth="1"/>
    <col min="4" max="4" width="9.7109375" style="0" customWidth="1"/>
    <col min="5" max="5" width="15.7109375" style="0" customWidth="1"/>
    <col min="6" max="6" width="10.140625" style="0" customWidth="1"/>
    <col min="7" max="7" width="14.57421875" style="0" customWidth="1"/>
    <col min="8" max="8" width="14.8515625" style="0" customWidth="1"/>
    <col min="9" max="9" width="10.140625" style="0" customWidth="1"/>
    <col min="13" max="13" width="6.8515625" style="0" customWidth="1"/>
    <col min="14" max="14" width="7.00390625" style="0" customWidth="1"/>
  </cols>
  <sheetData>
    <row r="1" spans="1:15" ht="22.5">
      <c r="A1" s="1" t="s">
        <v>869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16" t="s">
        <v>16</v>
      </c>
      <c r="B4" s="16" t="s">
        <v>870</v>
      </c>
      <c r="C4" s="16" t="s">
        <v>18</v>
      </c>
      <c r="D4" s="16">
        <v>160003</v>
      </c>
      <c r="E4" s="16" t="s">
        <v>871</v>
      </c>
      <c r="F4" s="16" t="s">
        <v>20</v>
      </c>
      <c r="G4" s="16" t="s">
        <v>872</v>
      </c>
      <c r="H4" s="7">
        <v>49</v>
      </c>
      <c r="I4" s="7">
        <v>49</v>
      </c>
      <c r="J4" s="20"/>
      <c r="K4" s="20"/>
      <c r="L4" s="7">
        <v>49</v>
      </c>
      <c r="M4" s="17"/>
      <c r="N4" s="18">
        <f aca="true" t="shared" si="0" ref="N4:N25">SUM(L4:M4)</f>
        <v>49</v>
      </c>
      <c r="O4" s="8">
        <v>1</v>
      </c>
    </row>
    <row r="5" spans="1:15" ht="18" customHeight="1">
      <c r="A5" s="16" t="s">
        <v>23</v>
      </c>
      <c r="B5" s="16" t="s">
        <v>873</v>
      </c>
      <c r="C5" s="16" t="s">
        <v>25</v>
      </c>
      <c r="D5" s="16">
        <v>160003</v>
      </c>
      <c r="E5" s="16" t="s">
        <v>874</v>
      </c>
      <c r="F5" s="16" t="s">
        <v>20</v>
      </c>
      <c r="G5" s="16" t="s">
        <v>872</v>
      </c>
      <c r="H5" s="7">
        <v>48</v>
      </c>
      <c r="I5" s="7">
        <v>48</v>
      </c>
      <c r="J5" s="20"/>
      <c r="K5" s="20"/>
      <c r="L5" s="7">
        <v>48</v>
      </c>
      <c r="M5" s="17"/>
      <c r="N5" s="18">
        <f t="shared" si="0"/>
        <v>48</v>
      </c>
      <c r="O5" s="8">
        <v>2</v>
      </c>
    </row>
    <row r="6" spans="1:15" ht="18" customHeight="1">
      <c r="A6" s="16" t="s">
        <v>28</v>
      </c>
      <c r="B6" s="33" t="s">
        <v>875</v>
      </c>
      <c r="C6" s="33" t="s">
        <v>25</v>
      </c>
      <c r="D6" s="33">
        <v>160003</v>
      </c>
      <c r="E6" s="33" t="s">
        <v>876</v>
      </c>
      <c r="F6" s="33" t="s">
        <v>20</v>
      </c>
      <c r="G6" s="33" t="s">
        <v>872</v>
      </c>
      <c r="H6" s="7">
        <v>47.5</v>
      </c>
      <c r="I6" s="7">
        <v>47.5</v>
      </c>
      <c r="J6" s="61"/>
      <c r="K6" s="61"/>
      <c r="L6" s="7">
        <v>47.5</v>
      </c>
      <c r="M6" s="34"/>
      <c r="N6" s="35">
        <f t="shared" si="0"/>
        <v>47.5</v>
      </c>
      <c r="O6" s="8">
        <v>3</v>
      </c>
    </row>
    <row r="7" spans="1:15" ht="18" customHeight="1">
      <c r="A7" s="16" t="s">
        <v>32</v>
      </c>
      <c r="B7" s="16" t="s">
        <v>877</v>
      </c>
      <c r="C7" s="16" t="s">
        <v>18</v>
      </c>
      <c r="D7" s="16">
        <v>160003</v>
      </c>
      <c r="E7" s="16" t="s">
        <v>878</v>
      </c>
      <c r="F7" s="16" t="s">
        <v>20</v>
      </c>
      <c r="G7" s="16" t="s">
        <v>872</v>
      </c>
      <c r="H7" s="7">
        <v>46</v>
      </c>
      <c r="I7" s="7">
        <v>46</v>
      </c>
      <c r="J7" s="20"/>
      <c r="K7" s="20"/>
      <c r="L7" s="7">
        <v>46</v>
      </c>
      <c r="M7" s="17">
        <v>1</v>
      </c>
      <c r="N7" s="18">
        <f t="shared" si="0"/>
        <v>47</v>
      </c>
      <c r="O7" s="8">
        <v>4</v>
      </c>
    </row>
    <row r="8" spans="1:15" ht="18" customHeight="1">
      <c r="A8" s="16" t="s">
        <v>36</v>
      </c>
      <c r="B8" s="16" t="s">
        <v>879</v>
      </c>
      <c r="C8" s="16" t="s">
        <v>25</v>
      </c>
      <c r="D8" s="16">
        <v>160003</v>
      </c>
      <c r="E8" s="16" t="s">
        <v>880</v>
      </c>
      <c r="F8" s="16" t="s">
        <v>20</v>
      </c>
      <c r="G8" s="16" t="s">
        <v>872</v>
      </c>
      <c r="H8" s="7">
        <v>46.5</v>
      </c>
      <c r="I8" s="7">
        <v>46.5</v>
      </c>
      <c r="J8" s="20"/>
      <c r="K8" s="20"/>
      <c r="L8" s="7">
        <v>46.5</v>
      </c>
      <c r="M8" s="17"/>
      <c r="N8" s="18">
        <f t="shared" si="0"/>
        <v>46.5</v>
      </c>
      <c r="O8" s="8">
        <v>5</v>
      </c>
    </row>
    <row r="9" spans="1:15" ht="18" customHeight="1">
      <c r="A9" s="16" t="s">
        <v>40</v>
      </c>
      <c r="B9" s="16" t="s">
        <v>881</v>
      </c>
      <c r="C9" s="16" t="s">
        <v>25</v>
      </c>
      <c r="D9" s="16">
        <v>160003</v>
      </c>
      <c r="E9" s="16" t="s">
        <v>882</v>
      </c>
      <c r="F9" s="16" t="s">
        <v>20</v>
      </c>
      <c r="G9" s="16" t="s">
        <v>872</v>
      </c>
      <c r="H9" s="7">
        <v>46.5</v>
      </c>
      <c r="I9" s="7">
        <v>46.5</v>
      </c>
      <c r="J9" s="20"/>
      <c r="K9" s="20"/>
      <c r="L9" s="7">
        <v>46.5</v>
      </c>
      <c r="M9" s="17"/>
      <c r="N9" s="18">
        <f t="shared" si="0"/>
        <v>46.5</v>
      </c>
      <c r="O9" s="8">
        <v>6</v>
      </c>
    </row>
    <row r="10" spans="1:15" ht="18" customHeight="1">
      <c r="A10" s="16" t="s">
        <v>44</v>
      </c>
      <c r="B10" s="16" t="s">
        <v>883</v>
      </c>
      <c r="C10" s="16" t="s">
        <v>25</v>
      </c>
      <c r="D10" s="16">
        <v>160003</v>
      </c>
      <c r="E10" s="16" t="s">
        <v>884</v>
      </c>
      <c r="F10" s="16" t="s">
        <v>20</v>
      </c>
      <c r="G10" s="16" t="s">
        <v>872</v>
      </c>
      <c r="H10" s="7">
        <v>46</v>
      </c>
      <c r="I10" s="7">
        <v>46</v>
      </c>
      <c r="J10" s="20"/>
      <c r="K10" s="20"/>
      <c r="L10" s="7">
        <v>46</v>
      </c>
      <c r="M10" s="17"/>
      <c r="N10" s="18">
        <f t="shared" si="0"/>
        <v>46</v>
      </c>
      <c r="O10" s="8">
        <v>7</v>
      </c>
    </row>
    <row r="11" spans="1:15" ht="18" customHeight="1">
      <c r="A11" s="16" t="s">
        <v>48</v>
      </c>
      <c r="B11" s="33" t="s">
        <v>885</v>
      </c>
      <c r="C11" s="33" t="s">
        <v>18</v>
      </c>
      <c r="D11" s="33">
        <v>160003</v>
      </c>
      <c r="E11" s="33" t="s">
        <v>886</v>
      </c>
      <c r="F11" s="33" t="s">
        <v>20</v>
      </c>
      <c r="G11" s="33" t="s">
        <v>872</v>
      </c>
      <c r="H11" s="7">
        <v>44.5</v>
      </c>
      <c r="I11" s="7">
        <v>44.5</v>
      </c>
      <c r="J11" s="61"/>
      <c r="K11" s="61"/>
      <c r="L11" s="7">
        <v>44.5</v>
      </c>
      <c r="M11" s="34">
        <v>1</v>
      </c>
      <c r="N11" s="35">
        <f t="shared" si="0"/>
        <v>45.5</v>
      </c>
      <c r="O11" s="8">
        <v>8</v>
      </c>
    </row>
    <row r="12" spans="1:15" ht="18" customHeight="1">
      <c r="A12" s="16" t="s">
        <v>52</v>
      </c>
      <c r="B12" s="16" t="s">
        <v>887</v>
      </c>
      <c r="C12" s="16" t="s">
        <v>18</v>
      </c>
      <c r="D12" s="16">
        <v>160003</v>
      </c>
      <c r="E12" s="16" t="s">
        <v>888</v>
      </c>
      <c r="F12" s="16" t="s">
        <v>20</v>
      </c>
      <c r="G12" s="16" t="s">
        <v>872</v>
      </c>
      <c r="H12" s="7">
        <v>42</v>
      </c>
      <c r="I12" s="7">
        <v>42</v>
      </c>
      <c r="J12" s="20"/>
      <c r="K12" s="20"/>
      <c r="L12" s="7">
        <v>42</v>
      </c>
      <c r="M12" s="17">
        <v>1</v>
      </c>
      <c r="N12" s="18">
        <f t="shared" si="0"/>
        <v>43</v>
      </c>
      <c r="O12" s="8">
        <v>9</v>
      </c>
    </row>
    <row r="13" spans="1:15" ht="18" customHeight="1">
      <c r="A13" s="16" t="s">
        <v>56</v>
      </c>
      <c r="B13" s="33" t="s">
        <v>889</v>
      </c>
      <c r="C13" s="33" t="s">
        <v>25</v>
      </c>
      <c r="D13" s="33">
        <v>160003</v>
      </c>
      <c r="E13" s="33" t="s">
        <v>890</v>
      </c>
      <c r="F13" s="33" t="s">
        <v>20</v>
      </c>
      <c r="G13" s="33" t="s">
        <v>872</v>
      </c>
      <c r="H13" s="7">
        <v>40.5</v>
      </c>
      <c r="I13" s="7">
        <v>40.5</v>
      </c>
      <c r="J13" s="61"/>
      <c r="K13" s="61"/>
      <c r="L13" s="7">
        <v>40.5</v>
      </c>
      <c r="M13" s="34">
        <v>1</v>
      </c>
      <c r="N13" s="35">
        <f t="shared" si="0"/>
        <v>41.5</v>
      </c>
      <c r="O13" s="8">
        <v>10</v>
      </c>
    </row>
    <row r="14" spans="1:15" ht="18" customHeight="1">
      <c r="A14" s="16" t="s">
        <v>60</v>
      </c>
      <c r="B14" s="6" t="s">
        <v>891</v>
      </c>
      <c r="C14" s="6" t="s">
        <v>25</v>
      </c>
      <c r="D14" s="6">
        <v>160003</v>
      </c>
      <c r="E14" s="6" t="s">
        <v>892</v>
      </c>
      <c r="F14" s="6" t="s">
        <v>20</v>
      </c>
      <c r="G14" s="6" t="s">
        <v>872</v>
      </c>
      <c r="H14" s="7">
        <v>40</v>
      </c>
      <c r="I14" s="7">
        <v>40</v>
      </c>
      <c r="J14" s="21"/>
      <c r="K14" s="21"/>
      <c r="L14" s="7">
        <v>40</v>
      </c>
      <c r="M14" s="14"/>
      <c r="N14" s="18">
        <f t="shared" si="0"/>
        <v>40</v>
      </c>
      <c r="O14" s="8">
        <v>11</v>
      </c>
    </row>
    <row r="15" spans="1:15" ht="18" customHeight="1">
      <c r="A15" s="16" t="s">
        <v>64</v>
      </c>
      <c r="B15" s="6" t="s">
        <v>893</v>
      </c>
      <c r="C15" s="6" t="s">
        <v>25</v>
      </c>
      <c r="D15" s="6">
        <v>160003</v>
      </c>
      <c r="E15" s="6" t="s">
        <v>894</v>
      </c>
      <c r="F15" s="6" t="s">
        <v>20</v>
      </c>
      <c r="G15" s="6" t="s">
        <v>872</v>
      </c>
      <c r="H15" s="7">
        <v>38.5</v>
      </c>
      <c r="I15" s="7">
        <v>38.5</v>
      </c>
      <c r="J15" s="21"/>
      <c r="K15" s="21"/>
      <c r="L15" s="7">
        <v>38.5</v>
      </c>
      <c r="M15" s="14">
        <v>1</v>
      </c>
      <c r="N15" s="13">
        <f t="shared" si="0"/>
        <v>39.5</v>
      </c>
      <c r="O15" s="8">
        <v>12</v>
      </c>
    </row>
    <row r="16" spans="1:15" ht="18" customHeight="1">
      <c r="A16" s="16" t="s">
        <v>68</v>
      </c>
      <c r="B16" s="16" t="s">
        <v>895</v>
      </c>
      <c r="C16" s="16" t="s">
        <v>25</v>
      </c>
      <c r="D16" s="16">
        <v>160003</v>
      </c>
      <c r="E16" s="16" t="s">
        <v>896</v>
      </c>
      <c r="F16" s="16" t="s">
        <v>20</v>
      </c>
      <c r="G16" s="16" t="s">
        <v>872</v>
      </c>
      <c r="H16" s="7">
        <v>37.5</v>
      </c>
      <c r="I16" s="7">
        <v>37.5</v>
      </c>
      <c r="J16" s="20"/>
      <c r="K16" s="20"/>
      <c r="L16" s="7">
        <v>37.5</v>
      </c>
      <c r="M16" s="17"/>
      <c r="N16" s="18">
        <f t="shared" si="0"/>
        <v>37.5</v>
      </c>
      <c r="O16" s="8">
        <v>13</v>
      </c>
    </row>
    <row r="17" spans="1:15" ht="18" customHeight="1">
      <c r="A17" s="16" t="s">
        <v>72</v>
      </c>
      <c r="B17" s="16" t="s">
        <v>897</v>
      </c>
      <c r="C17" s="16" t="s">
        <v>18</v>
      </c>
      <c r="D17" s="16">
        <v>160003</v>
      </c>
      <c r="E17" s="16" t="s">
        <v>898</v>
      </c>
      <c r="F17" s="16" t="s">
        <v>20</v>
      </c>
      <c r="G17" s="16" t="s">
        <v>872</v>
      </c>
      <c r="H17" s="7">
        <v>36</v>
      </c>
      <c r="I17" s="7">
        <v>36</v>
      </c>
      <c r="J17" s="20"/>
      <c r="K17" s="20"/>
      <c r="L17" s="7">
        <v>36</v>
      </c>
      <c r="M17" s="17"/>
      <c r="N17" s="18">
        <f t="shared" si="0"/>
        <v>36</v>
      </c>
      <c r="O17" s="8">
        <v>14</v>
      </c>
    </row>
    <row r="18" spans="1:15" ht="18" customHeight="1">
      <c r="A18" s="16" t="s">
        <v>75</v>
      </c>
      <c r="B18" s="16" t="s">
        <v>899</v>
      </c>
      <c r="C18" s="16" t="s">
        <v>18</v>
      </c>
      <c r="D18" s="16">
        <v>160003</v>
      </c>
      <c r="E18" s="16" t="s">
        <v>900</v>
      </c>
      <c r="F18" s="16" t="s">
        <v>20</v>
      </c>
      <c r="G18" s="16" t="s">
        <v>872</v>
      </c>
      <c r="H18" s="7">
        <v>32</v>
      </c>
      <c r="I18" s="7">
        <v>32</v>
      </c>
      <c r="J18" s="20"/>
      <c r="K18" s="20"/>
      <c r="L18" s="7">
        <v>32</v>
      </c>
      <c r="M18" s="17">
        <v>1</v>
      </c>
      <c r="N18" s="18">
        <f t="shared" si="0"/>
        <v>33</v>
      </c>
      <c r="O18" s="8">
        <v>15</v>
      </c>
    </row>
    <row r="19" spans="1:15" ht="18" customHeight="1">
      <c r="A19" s="16" t="s">
        <v>79</v>
      </c>
      <c r="B19" s="16" t="s">
        <v>901</v>
      </c>
      <c r="C19" s="16" t="s">
        <v>18</v>
      </c>
      <c r="D19" s="16">
        <v>160003</v>
      </c>
      <c r="E19" s="16" t="s">
        <v>902</v>
      </c>
      <c r="F19" s="16" t="s">
        <v>20</v>
      </c>
      <c r="G19" s="16" t="s">
        <v>872</v>
      </c>
      <c r="H19" s="7">
        <v>32.5</v>
      </c>
      <c r="I19" s="7">
        <v>32.5</v>
      </c>
      <c r="J19" s="20"/>
      <c r="K19" s="20"/>
      <c r="L19" s="7">
        <v>32.5</v>
      </c>
      <c r="M19" s="17"/>
      <c r="N19" s="18">
        <f t="shared" si="0"/>
        <v>32.5</v>
      </c>
      <c r="O19" s="8">
        <v>16</v>
      </c>
    </row>
    <row r="20" spans="1:15" ht="18" customHeight="1">
      <c r="A20" s="16" t="s">
        <v>82</v>
      </c>
      <c r="B20" s="16" t="s">
        <v>903</v>
      </c>
      <c r="C20" s="16" t="s">
        <v>18</v>
      </c>
      <c r="D20" s="16">
        <v>160003</v>
      </c>
      <c r="E20" s="16" t="s">
        <v>904</v>
      </c>
      <c r="F20" s="16" t="s">
        <v>20</v>
      </c>
      <c r="G20" s="16" t="s">
        <v>872</v>
      </c>
      <c r="H20" s="7">
        <v>32</v>
      </c>
      <c r="I20" s="7">
        <v>32</v>
      </c>
      <c r="J20" s="20"/>
      <c r="K20" s="20"/>
      <c r="L20" s="7">
        <v>32</v>
      </c>
      <c r="M20" s="17"/>
      <c r="N20" s="18">
        <f t="shared" si="0"/>
        <v>32</v>
      </c>
      <c r="O20" s="8">
        <v>17</v>
      </c>
    </row>
    <row r="21" spans="1:15" ht="18" customHeight="1">
      <c r="A21" s="16" t="s">
        <v>86</v>
      </c>
      <c r="B21" s="16" t="s">
        <v>905</v>
      </c>
      <c r="C21" s="16" t="s">
        <v>25</v>
      </c>
      <c r="D21" s="16">
        <v>160003</v>
      </c>
      <c r="E21" s="16" t="s">
        <v>906</v>
      </c>
      <c r="F21" s="16" t="s">
        <v>20</v>
      </c>
      <c r="G21" s="16" t="s">
        <v>872</v>
      </c>
      <c r="H21" s="7">
        <v>31</v>
      </c>
      <c r="I21" s="7">
        <v>31</v>
      </c>
      <c r="J21" s="20"/>
      <c r="K21" s="20"/>
      <c r="L21" s="7">
        <v>31</v>
      </c>
      <c r="M21" s="17">
        <v>1</v>
      </c>
      <c r="N21" s="18">
        <f t="shared" si="0"/>
        <v>32</v>
      </c>
      <c r="O21" s="8">
        <v>18</v>
      </c>
    </row>
    <row r="22" spans="1:15" ht="18" customHeight="1">
      <c r="A22" s="16" t="s">
        <v>90</v>
      </c>
      <c r="B22" s="16" t="s">
        <v>907</v>
      </c>
      <c r="C22" s="16" t="s">
        <v>18</v>
      </c>
      <c r="D22" s="16">
        <v>160003</v>
      </c>
      <c r="E22" s="16" t="s">
        <v>908</v>
      </c>
      <c r="F22" s="16" t="s">
        <v>20</v>
      </c>
      <c r="G22" s="16" t="s">
        <v>872</v>
      </c>
      <c r="H22" s="7">
        <v>28</v>
      </c>
      <c r="I22" s="7">
        <v>28</v>
      </c>
      <c r="J22" s="20"/>
      <c r="K22" s="20"/>
      <c r="L22" s="7">
        <v>28</v>
      </c>
      <c r="M22" s="17"/>
      <c r="N22" s="18">
        <f t="shared" si="0"/>
        <v>28</v>
      </c>
      <c r="O22" s="8">
        <v>19</v>
      </c>
    </row>
    <row r="23" spans="1:15" ht="18" customHeight="1">
      <c r="A23" s="16" t="s">
        <v>93</v>
      </c>
      <c r="B23" s="33" t="s">
        <v>909</v>
      </c>
      <c r="C23" s="33" t="s">
        <v>25</v>
      </c>
      <c r="D23" s="33">
        <v>160003</v>
      </c>
      <c r="E23" s="33" t="s">
        <v>910</v>
      </c>
      <c r="F23" s="33" t="s">
        <v>20</v>
      </c>
      <c r="G23" s="33" t="s">
        <v>872</v>
      </c>
      <c r="H23" s="7">
        <v>27.5</v>
      </c>
      <c r="I23" s="7">
        <v>27.5</v>
      </c>
      <c r="J23" s="61"/>
      <c r="K23" s="61"/>
      <c r="L23" s="7">
        <v>27.5</v>
      </c>
      <c r="M23" s="34"/>
      <c r="N23" s="35">
        <f t="shared" si="0"/>
        <v>27.5</v>
      </c>
      <c r="O23" s="8">
        <v>20</v>
      </c>
    </row>
    <row r="24" spans="1:15" ht="18" customHeight="1">
      <c r="A24" s="16" t="s">
        <v>96</v>
      </c>
      <c r="B24" s="16" t="s">
        <v>911</v>
      </c>
      <c r="C24" s="16" t="s">
        <v>18</v>
      </c>
      <c r="D24" s="16">
        <v>160003</v>
      </c>
      <c r="E24" s="16" t="s">
        <v>912</v>
      </c>
      <c r="F24" s="16" t="s">
        <v>20</v>
      </c>
      <c r="G24" s="16" t="s">
        <v>872</v>
      </c>
      <c r="H24" s="7">
        <v>25.5</v>
      </c>
      <c r="I24" s="7">
        <v>25.5</v>
      </c>
      <c r="J24" s="20"/>
      <c r="K24" s="20"/>
      <c r="L24" s="7">
        <v>25.5</v>
      </c>
      <c r="M24" s="17"/>
      <c r="N24" s="18">
        <f t="shared" si="0"/>
        <v>25.5</v>
      </c>
      <c r="O24" s="8">
        <v>21</v>
      </c>
    </row>
    <row r="25" spans="1:15" ht="18" customHeight="1">
      <c r="A25" s="16" t="s">
        <v>99</v>
      </c>
      <c r="B25" s="6" t="s">
        <v>913</v>
      </c>
      <c r="C25" s="6" t="s">
        <v>25</v>
      </c>
      <c r="D25" s="6">
        <v>160003</v>
      </c>
      <c r="E25" s="6" t="s">
        <v>914</v>
      </c>
      <c r="F25" s="6" t="s">
        <v>20</v>
      </c>
      <c r="G25" s="6" t="s">
        <v>872</v>
      </c>
      <c r="H25" s="7">
        <v>13</v>
      </c>
      <c r="I25" s="7">
        <v>13</v>
      </c>
      <c r="J25" s="21"/>
      <c r="K25" s="21"/>
      <c r="L25" s="7">
        <v>13</v>
      </c>
      <c r="M25" s="14"/>
      <c r="N25" s="13">
        <f t="shared" si="0"/>
        <v>13</v>
      </c>
      <c r="O25" s="8">
        <v>22</v>
      </c>
    </row>
    <row r="26" spans="1:15" ht="18" customHeight="1">
      <c r="A26" s="16" t="s">
        <v>103</v>
      </c>
      <c r="B26" s="16" t="s">
        <v>915</v>
      </c>
      <c r="C26" s="16" t="s">
        <v>18</v>
      </c>
      <c r="D26" s="16">
        <v>160003</v>
      </c>
      <c r="E26" s="16" t="s">
        <v>916</v>
      </c>
      <c r="F26" s="16" t="s">
        <v>20</v>
      </c>
      <c r="G26" s="16" t="s">
        <v>872</v>
      </c>
      <c r="H26" s="7">
        <v>-1</v>
      </c>
      <c r="I26" s="7">
        <v>-1</v>
      </c>
      <c r="J26" s="20"/>
      <c r="K26" s="20"/>
      <c r="L26" s="7">
        <v>-1</v>
      </c>
      <c r="M26" s="17"/>
      <c r="N26" s="7">
        <v>-1</v>
      </c>
      <c r="O26" s="22" t="s">
        <v>747</v>
      </c>
    </row>
    <row r="27" spans="1:15" ht="18" customHeight="1">
      <c r="A27" s="16" t="s">
        <v>107</v>
      </c>
      <c r="B27" s="6" t="s">
        <v>917</v>
      </c>
      <c r="C27" s="6" t="s">
        <v>18</v>
      </c>
      <c r="D27" s="6">
        <v>160003</v>
      </c>
      <c r="E27" s="6" t="s">
        <v>918</v>
      </c>
      <c r="F27" s="6" t="s">
        <v>20</v>
      </c>
      <c r="G27" s="6" t="s">
        <v>872</v>
      </c>
      <c r="H27" s="7">
        <v>-1</v>
      </c>
      <c r="I27" s="7">
        <v>-1</v>
      </c>
      <c r="J27" s="21"/>
      <c r="K27" s="21"/>
      <c r="L27" s="7">
        <v>-1</v>
      </c>
      <c r="M27" s="14"/>
      <c r="N27" s="7">
        <v>-1</v>
      </c>
      <c r="O27" s="62" t="s">
        <v>747</v>
      </c>
    </row>
    <row r="28" spans="1:15" ht="18" customHeight="1">
      <c r="A28" s="16" t="s">
        <v>110</v>
      </c>
      <c r="B28" s="16" t="s">
        <v>919</v>
      </c>
      <c r="C28" s="16" t="s">
        <v>18</v>
      </c>
      <c r="D28" s="16">
        <v>160003</v>
      </c>
      <c r="E28" s="16" t="s">
        <v>920</v>
      </c>
      <c r="F28" s="16" t="s">
        <v>20</v>
      </c>
      <c r="G28" s="16" t="s">
        <v>872</v>
      </c>
      <c r="H28" s="7">
        <v>-1</v>
      </c>
      <c r="I28" s="7">
        <v>-1</v>
      </c>
      <c r="J28" s="20"/>
      <c r="K28" s="20"/>
      <c r="L28" s="7">
        <v>-1</v>
      </c>
      <c r="M28" s="17"/>
      <c r="N28" s="7">
        <v>-1</v>
      </c>
      <c r="O28" s="22" t="s">
        <v>747</v>
      </c>
    </row>
    <row r="29" spans="1:15" ht="18" customHeight="1">
      <c r="A29" s="16" t="s">
        <v>113</v>
      </c>
      <c r="B29" s="16" t="s">
        <v>921</v>
      </c>
      <c r="C29" s="16" t="s">
        <v>18</v>
      </c>
      <c r="D29" s="16">
        <v>160003</v>
      </c>
      <c r="E29" s="16" t="s">
        <v>922</v>
      </c>
      <c r="F29" s="16" t="s">
        <v>20</v>
      </c>
      <c r="G29" s="16" t="s">
        <v>872</v>
      </c>
      <c r="H29" s="7">
        <v>-1</v>
      </c>
      <c r="I29" s="7">
        <v>-1</v>
      </c>
      <c r="J29" s="20"/>
      <c r="K29" s="20"/>
      <c r="L29" s="7">
        <v>-1</v>
      </c>
      <c r="M29" s="17"/>
      <c r="N29" s="7">
        <v>-1</v>
      </c>
      <c r="O29" s="22" t="s">
        <v>747</v>
      </c>
    </row>
    <row r="30" spans="1:15" ht="18" customHeight="1">
      <c r="A30" s="16" t="s">
        <v>117</v>
      </c>
      <c r="B30" s="16" t="s">
        <v>923</v>
      </c>
      <c r="C30" s="16" t="s">
        <v>18</v>
      </c>
      <c r="D30" s="16">
        <v>160003</v>
      </c>
      <c r="E30" s="16" t="s">
        <v>924</v>
      </c>
      <c r="F30" s="16" t="s">
        <v>20</v>
      </c>
      <c r="G30" s="16" t="s">
        <v>872</v>
      </c>
      <c r="H30" s="7">
        <v>-1</v>
      </c>
      <c r="I30" s="7">
        <v>-1</v>
      </c>
      <c r="J30" s="20"/>
      <c r="K30" s="20"/>
      <c r="L30" s="7">
        <v>-1</v>
      </c>
      <c r="M30" s="17"/>
      <c r="N30" s="7">
        <v>-1</v>
      </c>
      <c r="O30" s="22" t="s">
        <v>747</v>
      </c>
    </row>
    <row r="31" spans="1:15" ht="18" customHeight="1">
      <c r="A31" s="16" t="s">
        <v>121</v>
      </c>
      <c r="B31" s="16" t="s">
        <v>925</v>
      </c>
      <c r="C31" s="16" t="s">
        <v>18</v>
      </c>
      <c r="D31" s="16">
        <v>160003</v>
      </c>
      <c r="E31" s="16" t="s">
        <v>926</v>
      </c>
      <c r="F31" s="16" t="s">
        <v>20</v>
      </c>
      <c r="G31" s="16" t="s">
        <v>872</v>
      </c>
      <c r="H31" s="7">
        <v>-1</v>
      </c>
      <c r="I31" s="7">
        <v>-1</v>
      </c>
      <c r="J31" s="20"/>
      <c r="K31" s="20"/>
      <c r="L31" s="7">
        <v>-1</v>
      </c>
      <c r="M31" s="17"/>
      <c r="N31" s="7">
        <v>-1</v>
      </c>
      <c r="O31" s="22" t="s">
        <v>747</v>
      </c>
    </row>
    <row r="32" spans="1:15" ht="18" customHeight="1">
      <c r="A32" s="16" t="s">
        <v>125</v>
      </c>
      <c r="B32" s="16" t="s">
        <v>927</v>
      </c>
      <c r="C32" s="16" t="s">
        <v>18</v>
      </c>
      <c r="D32" s="16">
        <v>160003</v>
      </c>
      <c r="E32" s="16" t="s">
        <v>928</v>
      </c>
      <c r="F32" s="16" t="s">
        <v>20</v>
      </c>
      <c r="G32" s="16" t="s">
        <v>872</v>
      </c>
      <c r="H32" s="7">
        <v>-1</v>
      </c>
      <c r="I32" s="7">
        <v>-1</v>
      </c>
      <c r="J32" s="20"/>
      <c r="K32" s="20"/>
      <c r="L32" s="7">
        <v>-1</v>
      </c>
      <c r="M32" s="17"/>
      <c r="N32" s="7">
        <v>-1</v>
      </c>
      <c r="O32" s="22" t="s">
        <v>747</v>
      </c>
    </row>
    <row r="33" spans="1:15" ht="18" customHeight="1">
      <c r="A33" s="16" t="s">
        <v>128</v>
      </c>
      <c r="B33" s="33" t="s">
        <v>929</v>
      </c>
      <c r="C33" s="33" t="s">
        <v>25</v>
      </c>
      <c r="D33" s="33">
        <v>160003</v>
      </c>
      <c r="E33" s="33" t="s">
        <v>930</v>
      </c>
      <c r="F33" s="33" t="s">
        <v>20</v>
      </c>
      <c r="G33" s="33" t="s">
        <v>872</v>
      </c>
      <c r="H33" s="7">
        <v>-1</v>
      </c>
      <c r="I33" s="7">
        <v>-1</v>
      </c>
      <c r="J33" s="61"/>
      <c r="K33" s="61"/>
      <c r="L33" s="7">
        <v>-1</v>
      </c>
      <c r="M33" s="34"/>
      <c r="N33" s="7">
        <v>-1</v>
      </c>
      <c r="O33" s="63" t="s">
        <v>747</v>
      </c>
    </row>
    <row r="34" spans="1:15" ht="18" customHeight="1">
      <c r="A34" s="16" t="s">
        <v>131</v>
      </c>
      <c r="B34" s="16" t="s">
        <v>931</v>
      </c>
      <c r="C34" s="16" t="s">
        <v>18</v>
      </c>
      <c r="D34" s="16">
        <v>160003</v>
      </c>
      <c r="E34" s="16" t="s">
        <v>932</v>
      </c>
      <c r="F34" s="16" t="s">
        <v>20</v>
      </c>
      <c r="G34" s="16" t="s">
        <v>872</v>
      </c>
      <c r="H34" s="7">
        <v>-1</v>
      </c>
      <c r="I34" s="7">
        <v>-1</v>
      </c>
      <c r="J34" s="20"/>
      <c r="K34" s="20"/>
      <c r="L34" s="7">
        <v>-1</v>
      </c>
      <c r="M34" s="17"/>
      <c r="N34" s="7">
        <v>-1</v>
      </c>
      <c r="O34" s="22" t="s">
        <v>747</v>
      </c>
    </row>
    <row r="35" spans="1:15" ht="18" customHeight="1">
      <c r="A35" s="16" t="s">
        <v>134</v>
      </c>
      <c r="B35" s="16" t="s">
        <v>933</v>
      </c>
      <c r="C35" s="16" t="s">
        <v>25</v>
      </c>
      <c r="D35" s="16">
        <v>160003</v>
      </c>
      <c r="E35" s="16" t="s">
        <v>934</v>
      </c>
      <c r="F35" s="16" t="s">
        <v>20</v>
      </c>
      <c r="G35" s="16" t="s">
        <v>872</v>
      </c>
      <c r="H35" s="7">
        <v>-1</v>
      </c>
      <c r="I35" s="7">
        <v>-1</v>
      </c>
      <c r="J35" s="20"/>
      <c r="K35" s="20"/>
      <c r="L35" s="7">
        <v>-1</v>
      </c>
      <c r="M35" s="17"/>
      <c r="N35" s="7">
        <v>-1</v>
      </c>
      <c r="O35" s="22" t="s">
        <v>747</v>
      </c>
    </row>
    <row r="36" spans="1:15" ht="18" customHeight="1">
      <c r="A36" s="16" t="s">
        <v>137</v>
      </c>
      <c r="B36" s="16" t="s">
        <v>935</v>
      </c>
      <c r="C36" s="16" t="s">
        <v>18</v>
      </c>
      <c r="D36" s="16">
        <v>160003</v>
      </c>
      <c r="E36" s="16" t="s">
        <v>936</v>
      </c>
      <c r="F36" s="16" t="s">
        <v>20</v>
      </c>
      <c r="G36" s="16" t="s">
        <v>872</v>
      </c>
      <c r="H36" s="7">
        <v>-1</v>
      </c>
      <c r="I36" s="7">
        <v>-1</v>
      </c>
      <c r="J36" s="20"/>
      <c r="K36" s="20"/>
      <c r="L36" s="7">
        <v>-1</v>
      </c>
      <c r="M36" s="17"/>
      <c r="N36" s="7">
        <v>-1</v>
      </c>
      <c r="O36" s="22" t="s">
        <v>747</v>
      </c>
    </row>
    <row r="37" spans="1:15" ht="18" customHeight="1">
      <c r="A37" s="16" t="s">
        <v>140</v>
      </c>
      <c r="B37" s="16" t="s">
        <v>937</v>
      </c>
      <c r="C37" s="16" t="s">
        <v>25</v>
      </c>
      <c r="D37" s="16">
        <v>160003</v>
      </c>
      <c r="E37" s="16" t="s">
        <v>938</v>
      </c>
      <c r="F37" s="16" t="s">
        <v>20</v>
      </c>
      <c r="G37" s="16" t="s">
        <v>872</v>
      </c>
      <c r="H37" s="7">
        <v>-1</v>
      </c>
      <c r="I37" s="7">
        <v>-1</v>
      </c>
      <c r="J37" s="20"/>
      <c r="K37" s="20"/>
      <c r="L37" s="7">
        <v>-1</v>
      </c>
      <c r="M37" s="17"/>
      <c r="N37" s="7">
        <v>-1</v>
      </c>
      <c r="O37" s="22" t="s">
        <v>747</v>
      </c>
    </row>
    <row r="38" spans="1:15" ht="18" customHeight="1">
      <c r="A38" s="16" t="s">
        <v>144</v>
      </c>
      <c r="B38" s="16" t="s">
        <v>939</v>
      </c>
      <c r="C38" s="16" t="s">
        <v>18</v>
      </c>
      <c r="D38" s="16">
        <v>160003</v>
      </c>
      <c r="E38" s="16" t="s">
        <v>940</v>
      </c>
      <c r="F38" s="16" t="s">
        <v>20</v>
      </c>
      <c r="G38" s="16" t="s">
        <v>872</v>
      </c>
      <c r="H38" s="7">
        <v>-1</v>
      </c>
      <c r="I38" s="7">
        <v>-1</v>
      </c>
      <c r="J38" s="20"/>
      <c r="K38" s="20"/>
      <c r="L38" s="7">
        <v>-1</v>
      </c>
      <c r="M38" s="17"/>
      <c r="N38" s="7">
        <v>-1</v>
      </c>
      <c r="O38" s="22" t="s">
        <v>747</v>
      </c>
    </row>
    <row r="39" spans="1:15" ht="18" customHeight="1">
      <c r="A39" s="16" t="s">
        <v>147</v>
      </c>
      <c r="B39" s="16" t="s">
        <v>941</v>
      </c>
      <c r="C39" s="16" t="s">
        <v>25</v>
      </c>
      <c r="D39" s="16">
        <v>160003</v>
      </c>
      <c r="E39" s="16" t="s">
        <v>942</v>
      </c>
      <c r="F39" s="16" t="s">
        <v>20</v>
      </c>
      <c r="G39" s="16" t="s">
        <v>872</v>
      </c>
      <c r="H39" s="7">
        <v>-1</v>
      </c>
      <c r="I39" s="7">
        <v>-1</v>
      </c>
      <c r="J39" s="20"/>
      <c r="K39" s="20"/>
      <c r="L39" s="7">
        <v>-1</v>
      </c>
      <c r="M39" s="17"/>
      <c r="N39" s="7">
        <v>-1</v>
      </c>
      <c r="O39" s="22" t="s">
        <v>747</v>
      </c>
    </row>
    <row r="40" spans="1:15" ht="18" customHeight="1">
      <c r="A40" s="16" t="s">
        <v>150</v>
      </c>
      <c r="B40" s="16" t="s">
        <v>943</v>
      </c>
      <c r="C40" s="16" t="s">
        <v>25</v>
      </c>
      <c r="D40" s="16">
        <v>160003</v>
      </c>
      <c r="E40" s="16" t="s">
        <v>944</v>
      </c>
      <c r="F40" s="16" t="s">
        <v>20</v>
      </c>
      <c r="G40" s="16" t="s">
        <v>872</v>
      </c>
      <c r="H40" s="7">
        <v>-1</v>
      </c>
      <c r="I40" s="7">
        <v>-1</v>
      </c>
      <c r="J40" s="20"/>
      <c r="K40" s="20"/>
      <c r="L40" s="7">
        <v>-1</v>
      </c>
      <c r="M40" s="17"/>
      <c r="N40" s="7">
        <v>-1</v>
      </c>
      <c r="O40" s="22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">
      <pane xSplit="7" ySplit="2" topLeftCell="H3" activePane="bottomRight" state="frozen"/>
      <selection pane="bottomRight" activeCell="H3" sqref="A3:IV3"/>
    </sheetView>
  </sheetViews>
  <sheetFormatPr defaultColWidth="9.140625" defaultRowHeight="12.75"/>
  <cols>
    <col min="1" max="1" width="6.28125" style="0" customWidth="1"/>
    <col min="3" max="3" width="6.8515625" style="0" customWidth="1"/>
    <col min="5" max="5" width="15.421875" style="0" customWidth="1"/>
    <col min="7" max="7" width="13.8515625" style="0" customWidth="1"/>
    <col min="8" max="8" width="14.8515625" style="0" customWidth="1"/>
    <col min="13" max="13" width="7.421875" style="0" customWidth="1"/>
    <col min="14" max="14" width="7.28125" style="0" customWidth="1"/>
  </cols>
  <sheetData>
    <row r="1" spans="1:15" ht="22.5">
      <c r="A1" s="1" t="s">
        <v>945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6" t="s">
        <v>16</v>
      </c>
      <c r="B4" s="6" t="s">
        <v>946</v>
      </c>
      <c r="C4" s="6" t="s">
        <v>25</v>
      </c>
      <c r="D4" s="6">
        <v>160004</v>
      </c>
      <c r="E4" s="6" t="s">
        <v>947</v>
      </c>
      <c r="F4" s="6" t="s">
        <v>20</v>
      </c>
      <c r="G4" s="6" t="s">
        <v>948</v>
      </c>
      <c r="H4" s="7">
        <v>66</v>
      </c>
      <c r="I4" s="7">
        <v>66</v>
      </c>
      <c r="J4" s="6"/>
      <c r="K4" s="6"/>
      <c r="L4" s="7">
        <v>66</v>
      </c>
      <c r="M4" s="14">
        <v>1</v>
      </c>
      <c r="N4" s="13">
        <f aca="true" t="shared" si="0" ref="N4:N38">SUM(L4:M4)</f>
        <v>67</v>
      </c>
      <c r="O4" s="6" t="s">
        <v>16</v>
      </c>
    </row>
    <row r="5" spans="1:15" ht="18" customHeight="1">
      <c r="A5" s="6" t="s">
        <v>23</v>
      </c>
      <c r="B5" s="6" t="s">
        <v>949</v>
      </c>
      <c r="C5" s="6" t="s">
        <v>25</v>
      </c>
      <c r="D5" s="6">
        <v>160004</v>
      </c>
      <c r="E5" s="6" t="s">
        <v>950</v>
      </c>
      <c r="F5" s="6" t="s">
        <v>20</v>
      </c>
      <c r="G5" s="6" t="s">
        <v>948</v>
      </c>
      <c r="H5" s="7">
        <v>57.5</v>
      </c>
      <c r="I5" s="7">
        <v>57.5</v>
      </c>
      <c r="J5" s="6"/>
      <c r="K5" s="6"/>
      <c r="L5" s="7">
        <v>57.5</v>
      </c>
      <c r="M5" s="14">
        <v>1</v>
      </c>
      <c r="N5" s="13">
        <f t="shared" si="0"/>
        <v>58.5</v>
      </c>
      <c r="O5" s="6" t="s">
        <v>23</v>
      </c>
    </row>
    <row r="6" spans="1:15" ht="18" customHeight="1">
      <c r="A6" s="6" t="s">
        <v>28</v>
      </c>
      <c r="B6" s="6" t="s">
        <v>951</v>
      </c>
      <c r="C6" s="6" t="s">
        <v>25</v>
      </c>
      <c r="D6" s="6">
        <v>160004</v>
      </c>
      <c r="E6" s="6" t="s">
        <v>952</v>
      </c>
      <c r="F6" s="6" t="s">
        <v>20</v>
      </c>
      <c r="G6" s="6" t="s">
        <v>948</v>
      </c>
      <c r="H6" s="7">
        <v>57.5</v>
      </c>
      <c r="I6" s="7">
        <v>57.5</v>
      </c>
      <c r="J6" s="6"/>
      <c r="K6" s="6"/>
      <c r="L6" s="7">
        <v>57.5</v>
      </c>
      <c r="M6" s="14">
        <v>1</v>
      </c>
      <c r="N6" s="13">
        <f t="shared" si="0"/>
        <v>58.5</v>
      </c>
      <c r="O6" s="6" t="s">
        <v>28</v>
      </c>
    </row>
    <row r="7" spans="1:15" ht="18" customHeight="1">
      <c r="A7" s="6" t="s">
        <v>32</v>
      </c>
      <c r="B7" s="6" t="s">
        <v>953</v>
      </c>
      <c r="C7" s="6" t="s">
        <v>25</v>
      </c>
      <c r="D7" s="6">
        <v>160004</v>
      </c>
      <c r="E7" s="6" t="s">
        <v>954</v>
      </c>
      <c r="F7" s="6" t="s">
        <v>20</v>
      </c>
      <c r="G7" s="6" t="s">
        <v>948</v>
      </c>
      <c r="H7" s="7">
        <v>58</v>
      </c>
      <c r="I7" s="7">
        <v>58</v>
      </c>
      <c r="J7" s="6"/>
      <c r="K7" s="6"/>
      <c r="L7" s="7">
        <v>58</v>
      </c>
      <c r="M7" s="14"/>
      <c r="N7" s="13">
        <f t="shared" si="0"/>
        <v>58</v>
      </c>
      <c r="O7" s="6" t="s">
        <v>32</v>
      </c>
    </row>
    <row r="8" spans="1:15" ht="18" customHeight="1">
      <c r="A8" s="6" t="s">
        <v>36</v>
      </c>
      <c r="B8" s="6" t="s">
        <v>955</v>
      </c>
      <c r="C8" s="6" t="s">
        <v>25</v>
      </c>
      <c r="D8" s="6">
        <v>160004</v>
      </c>
      <c r="E8" s="6" t="s">
        <v>956</v>
      </c>
      <c r="F8" s="6" t="s">
        <v>20</v>
      </c>
      <c r="G8" s="6" t="s">
        <v>948</v>
      </c>
      <c r="H8" s="7">
        <v>54.5</v>
      </c>
      <c r="I8" s="7">
        <v>54.5</v>
      </c>
      <c r="J8" s="6"/>
      <c r="K8" s="6"/>
      <c r="L8" s="7">
        <v>54.5</v>
      </c>
      <c r="M8" s="14">
        <v>1</v>
      </c>
      <c r="N8" s="13">
        <f t="shared" si="0"/>
        <v>55.5</v>
      </c>
      <c r="O8" s="6" t="s">
        <v>36</v>
      </c>
    </row>
    <row r="9" spans="1:15" ht="18" customHeight="1">
      <c r="A9" s="6" t="s">
        <v>40</v>
      </c>
      <c r="B9" s="6" t="s">
        <v>957</v>
      </c>
      <c r="C9" s="6" t="s">
        <v>25</v>
      </c>
      <c r="D9" s="6">
        <v>160004</v>
      </c>
      <c r="E9" s="6" t="s">
        <v>958</v>
      </c>
      <c r="F9" s="6" t="s">
        <v>20</v>
      </c>
      <c r="G9" s="6" t="s">
        <v>948</v>
      </c>
      <c r="H9" s="7">
        <v>50.5</v>
      </c>
      <c r="I9" s="7">
        <v>50.5</v>
      </c>
      <c r="J9" s="6"/>
      <c r="K9" s="6"/>
      <c r="L9" s="7">
        <v>50.5</v>
      </c>
      <c r="M9" s="14">
        <v>1</v>
      </c>
      <c r="N9" s="13">
        <f t="shared" si="0"/>
        <v>51.5</v>
      </c>
      <c r="O9" s="6" t="s">
        <v>40</v>
      </c>
    </row>
    <row r="10" spans="1:15" ht="18" customHeight="1">
      <c r="A10" s="6" t="s">
        <v>44</v>
      </c>
      <c r="B10" s="6" t="s">
        <v>959</v>
      </c>
      <c r="C10" s="6" t="s">
        <v>25</v>
      </c>
      <c r="D10" s="6">
        <v>160004</v>
      </c>
      <c r="E10" s="6" t="s">
        <v>960</v>
      </c>
      <c r="F10" s="6" t="s">
        <v>20</v>
      </c>
      <c r="G10" s="6" t="s">
        <v>948</v>
      </c>
      <c r="H10" s="7">
        <v>51</v>
      </c>
      <c r="I10" s="7">
        <v>51</v>
      </c>
      <c r="J10" s="6"/>
      <c r="K10" s="6"/>
      <c r="L10" s="7">
        <v>51</v>
      </c>
      <c r="M10" s="14"/>
      <c r="N10" s="13">
        <f t="shared" si="0"/>
        <v>51</v>
      </c>
      <c r="O10" s="6" t="s">
        <v>44</v>
      </c>
    </row>
    <row r="11" spans="1:15" ht="18" customHeight="1">
      <c r="A11" s="6" t="s">
        <v>48</v>
      </c>
      <c r="B11" s="6" t="s">
        <v>961</v>
      </c>
      <c r="C11" s="6" t="s">
        <v>25</v>
      </c>
      <c r="D11" s="6">
        <v>160004</v>
      </c>
      <c r="E11" s="6" t="s">
        <v>962</v>
      </c>
      <c r="F11" s="6" t="s">
        <v>20</v>
      </c>
      <c r="G11" s="6" t="s">
        <v>948</v>
      </c>
      <c r="H11" s="7">
        <v>51</v>
      </c>
      <c r="I11" s="7">
        <v>51</v>
      </c>
      <c r="J11" s="6"/>
      <c r="K11" s="6"/>
      <c r="L11" s="7">
        <v>51</v>
      </c>
      <c r="M11" s="14"/>
      <c r="N11" s="13">
        <f t="shared" si="0"/>
        <v>51</v>
      </c>
      <c r="O11" s="6" t="s">
        <v>48</v>
      </c>
    </row>
    <row r="12" spans="1:15" ht="18" customHeight="1">
      <c r="A12" s="6" t="s">
        <v>52</v>
      </c>
      <c r="B12" s="6" t="s">
        <v>963</v>
      </c>
      <c r="C12" s="6" t="s">
        <v>18</v>
      </c>
      <c r="D12" s="6">
        <v>160004</v>
      </c>
      <c r="E12" s="6" t="s">
        <v>964</v>
      </c>
      <c r="F12" s="6" t="s">
        <v>20</v>
      </c>
      <c r="G12" s="6" t="s">
        <v>948</v>
      </c>
      <c r="H12" s="7">
        <v>51</v>
      </c>
      <c r="I12" s="7">
        <v>51</v>
      </c>
      <c r="J12" s="6"/>
      <c r="K12" s="6"/>
      <c r="L12" s="7">
        <v>51</v>
      </c>
      <c r="M12" s="14"/>
      <c r="N12" s="13">
        <f t="shared" si="0"/>
        <v>51</v>
      </c>
      <c r="O12" s="6" t="s">
        <v>52</v>
      </c>
    </row>
    <row r="13" spans="1:15" ht="18" customHeight="1">
      <c r="A13" s="6" t="s">
        <v>56</v>
      </c>
      <c r="B13" s="6" t="s">
        <v>965</v>
      </c>
      <c r="C13" s="6" t="s">
        <v>25</v>
      </c>
      <c r="D13" s="6">
        <v>160004</v>
      </c>
      <c r="E13" s="6" t="s">
        <v>966</v>
      </c>
      <c r="F13" s="6" t="s">
        <v>20</v>
      </c>
      <c r="G13" s="6" t="s">
        <v>948</v>
      </c>
      <c r="H13" s="7">
        <v>50.5</v>
      </c>
      <c r="I13" s="7">
        <v>50.5</v>
      </c>
      <c r="J13" s="6"/>
      <c r="K13" s="6"/>
      <c r="L13" s="7">
        <v>50.5</v>
      </c>
      <c r="M13" s="14"/>
      <c r="N13" s="13">
        <f t="shared" si="0"/>
        <v>50.5</v>
      </c>
      <c r="O13" s="6" t="s">
        <v>56</v>
      </c>
    </row>
    <row r="14" spans="1:15" ht="18" customHeight="1">
      <c r="A14" s="6" t="s">
        <v>60</v>
      </c>
      <c r="B14" s="6" t="s">
        <v>967</v>
      </c>
      <c r="C14" s="6" t="s">
        <v>25</v>
      </c>
      <c r="D14" s="6">
        <v>160004</v>
      </c>
      <c r="E14" s="6" t="s">
        <v>968</v>
      </c>
      <c r="F14" s="6" t="s">
        <v>20</v>
      </c>
      <c r="G14" s="6" t="s">
        <v>948</v>
      </c>
      <c r="H14" s="7">
        <v>49.5</v>
      </c>
      <c r="I14" s="7">
        <v>49.5</v>
      </c>
      <c r="J14" s="6"/>
      <c r="K14" s="6"/>
      <c r="L14" s="7">
        <v>49.5</v>
      </c>
      <c r="M14" s="14"/>
      <c r="N14" s="13">
        <f t="shared" si="0"/>
        <v>49.5</v>
      </c>
      <c r="O14" s="6" t="s">
        <v>60</v>
      </c>
    </row>
    <row r="15" spans="1:15" ht="18" customHeight="1">
      <c r="A15" s="6" t="s">
        <v>64</v>
      </c>
      <c r="B15" s="6" t="s">
        <v>969</v>
      </c>
      <c r="C15" s="6" t="s">
        <v>25</v>
      </c>
      <c r="D15" s="6">
        <v>160004</v>
      </c>
      <c r="E15" s="6" t="s">
        <v>970</v>
      </c>
      <c r="F15" s="6" t="s">
        <v>20</v>
      </c>
      <c r="G15" s="6" t="s">
        <v>948</v>
      </c>
      <c r="H15" s="7">
        <v>48.5</v>
      </c>
      <c r="I15" s="7">
        <v>48.5</v>
      </c>
      <c r="J15" s="6"/>
      <c r="K15" s="6"/>
      <c r="L15" s="7">
        <v>48.5</v>
      </c>
      <c r="M15" s="14">
        <v>1</v>
      </c>
      <c r="N15" s="13">
        <f t="shared" si="0"/>
        <v>49.5</v>
      </c>
      <c r="O15" s="6" t="s">
        <v>64</v>
      </c>
    </row>
    <row r="16" spans="1:15" ht="18" customHeight="1">
      <c r="A16" s="6" t="s">
        <v>68</v>
      </c>
      <c r="B16" s="6" t="s">
        <v>971</v>
      </c>
      <c r="C16" s="6" t="s">
        <v>25</v>
      </c>
      <c r="D16" s="6">
        <v>160004</v>
      </c>
      <c r="E16" s="6" t="s">
        <v>972</v>
      </c>
      <c r="F16" s="6" t="s">
        <v>20</v>
      </c>
      <c r="G16" s="6" t="s">
        <v>948</v>
      </c>
      <c r="H16" s="7">
        <v>48.5</v>
      </c>
      <c r="I16" s="7">
        <v>48.5</v>
      </c>
      <c r="J16" s="6"/>
      <c r="K16" s="6"/>
      <c r="L16" s="7">
        <v>48.5</v>
      </c>
      <c r="M16" s="14">
        <v>1</v>
      </c>
      <c r="N16" s="13">
        <f t="shared" si="0"/>
        <v>49.5</v>
      </c>
      <c r="O16" s="6" t="s">
        <v>68</v>
      </c>
    </row>
    <row r="17" spans="1:15" ht="18" customHeight="1">
      <c r="A17" s="6" t="s">
        <v>72</v>
      </c>
      <c r="B17" s="6" t="s">
        <v>973</v>
      </c>
      <c r="C17" s="6" t="s">
        <v>25</v>
      </c>
      <c r="D17" s="6">
        <v>160004</v>
      </c>
      <c r="E17" s="6" t="s">
        <v>974</v>
      </c>
      <c r="F17" s="6" t="s">
        <v>20</v>
      </c>
      <c r="G17" s="6" t="s">
        <v>948</v>
      </c>
      <c r="H17" s="7">
        <v>46.5</v>
      </c>
      <c r="I17" s="7">
        <v>46.5</v>
      </c>
      <c r="J17" s="6"/>
      <c r="K17" s="6"/>
      <c r="L17" s="7">
        <v>46.5</v>
      </c>
      <c r="M17" s="14"/>
      <c r="N17" s="13">
        <f t="shared" si="0"/>
        <v>46.5</v>
      </c>
      <c r="O17" s="6" t="s">
        <v>72</v>
      </c>
    </row>
    <row r="18" spans="1:15" ht="18" customHeight="1">
      <c r="A18" s="6" t="s">
        <v>75</v>
      </c>
      <c r="B18" s="6" t="s">
        <v>975</v>
      </c>
      <c r="C18" s="6" t="s">
        <v>25</v>
      </c>
      <c r="D18" s="6">
        <v>160004</v>
      </c>
      <c r="E18" s="6" t="s">
        <v>976</v>
      </c>
      <c r="F18" s="6" t="s">
        <v>20</v>
      </c>
      <c r="G18" s="6" t="s">
        <v>948</v>
      </c>
      <c r="H18" s="7">
        <v>46</v>
      </c>
      <c r="I18" s="7">
        <v>46</v>
      </c>
      <c r="J18" s="6"/>
      <c r="K18" s="6"/>
      <c r="L18" s="7">
        <v>46</v>
      </c>
      <c r="M18" s="14"/>
      <c r="N18" s="13">
        <f t="shared" si="0"/>
        <v>46</v>
      </c>
      <c r="O18" s="6" t="s">
        <v>75</v>
      </c>
    </row>
    <row r="19" spans="1:15" ht="18" customHeight="1">
      <c r="A19" s="6" t="s">
        <v>79</v>
      </c>
      <c r="B19" s="6" t="s">
        <v>977</v>
      </c>
      <c r="C19" s="6" t="s">
        <v>25</v>
      </c>
      <c r="D19" s="6">
        <v>160004</v>
      </c>
      <c r="E19" s="6" t="s">
        <v>978</v>
      </c>
      <c r="F19" s="6" t="s">
        <v>20</v>
      </c>
      <c r="G19" s="6" t="s">
        <v>948</v>
      </c>
      <c r="H19" s="7">
        <v>45</v>
      </c>
      <c r="I19" s="7">
        <v>45</v>
      </c>
      <c r="J19" s="6"/>
      <c r="K19" s="6"/>
      <c r="L19" s="7">
        <v>45</v>
      </c>
      <c r="M19" s="14"/>
      <c r="N19" s="13">
        <f t="shared" si="0"/>
        <v>45</v>
      </c>
      <c r="O19" s="6" t="s">
        <v>79</v>
      </c>
    </row>
    <row r="20" spans="1:15" ht="18" customHeight="1">
      <c r="A20" s="6" t="s">
        <v>82</v>
      </c>
      <c r="B20" s="6" t="s">
        <v>979</v>
      </c>
      <c r="C20" s="6" t="s">
        <v>25</v>
      </c>
      <c r="D20" s="6">
        <v>160004</v>
      </c>
      <c r="E20" s="6" t="s">
        <v>980</v>
      </c>
      <c r="F20" s="6" t="s">
        <v>20</v>
      </c>
      <c r="G20" s="6" t="s">
        <v>948</v>
      </c>
      <c r="H20" s="7">
        <v>44.5</v>
      </c>
      <c r="I20" s="7">
        <v>44.5</v>
      </c>
      <c r="J20" s="6"/>
      <c r="K20" s="6"/>
      <c r="L20" s="7">
        <v>44.5</v>
      </c>
      <c r="M20" s="14"/>
      <c r="N20" s="13">
        <f t="shared" si="0"/>
        <v>44.5</v>
      </c>
      <c r="O20" s="6" t="s">
        <v>82</v>
      </c>
    </row>
    <row r="21" spans="1:15" ht="18" customHeight="1">
      <c r="A21" s="6" t="s">
        <v>86</v>
      </c>
      <c r="B21" s="6" t="s">
        <v>981</v>
      </c>
      <c r="C21" s="6" t="s">
        <v>25</v>
      </c>
      <c r="D21" s="6">
        <v>160004</v>
      </c>
      <c r="E21" s="6" t="s">
        <v>982</v>
      </c>
      <c r="F21" s="6" t="s">
        <v>20</v>
      </c>
      <c r="G21" s="6" t="s">
        <v>948</v>
      </c>
      <c r="H21" s="7">
        <v>44</v>
      </c>
      <c r="I21" s="7">
        <v>44</v>
      </c>
      <c r="J21" s="6"/>
      <c r="K21" s="6"/>
      <c r="L21" s="7">
        <v>44</v>
      </c>
      <c r="M21" s="14"/>
      <c r="N21" s="13">
        <f t="shared" si="0"/>
        <v>44</v>
      </c>
      <c r="O21" s="6" t="s">
        <v>86</v>
      </c>
    </row>
    <row r="22" spans="1:15" ht="18" customHeight="1">
      <c r="A22" s="6" t="s">
        <v>90</v>
      </c>
      <c r="B22" s="6" t="s">
        <v>983</v>
      </c>
      <c r="C22" s="6" t="s">
        <v>25</v>
      </c>
      <c r="D22" s="6">
        <v>160004</v>
      </c>
      <c r="E22" s="6" t="s">
        <v>984</v>
      </c>
      <c r="F22" s="6" t="s">
        <v>20</v>
      </c>
      <c r="G22" s="6" t="s">
        <v>948</v>
      </c>
      <c r="H22" s="7">
        <v>44</v>
      </c>
      <c r="I22" s="7">
        <v>44</v>
      </c>
      <c r="J22" s="6"/>
      <c r="K22" s="6"/>
      <c r="L22" s="7">
        <v>44</v>
      </c>
      <c r="M22" s="14"/>
      <c r="N22" s="13">
        <f t="shared" si="0"/>
        <v>44</v>
      </c>
      <c r="O22" s="6" t="s">
        <v>90</v>
      </c>
    </row>
    <row r="23" spans="1:15" ht="18" customHeight="1">
      <c r="A23" s="6" t="s">
        <v>93</v>
      </c>
      <c r="B23" s="6" t="s">
        <v>985</v>
      </c>
      <c r="C23" s="6" t="s">
        <v>25</v>
      </c>
      <c r="D23" s="6">
        <v>160004</v>
      </c>
      <c r="E23" s="6" t="s">
        <v>986</v>
      </c>
      <c r="F23" s="6" t="s">
        <v>20</v>
      </c>
      <c r="G23" s="6" t="s">
        <v>948</v>
      </c>
      <c r="H23" s="7">
        <v>43.5</v>
      </c>
      <c r="I23" s="7">
        <v>43.5</v>
      </c>
      <c r="J23" s="6"/>
      <c r="K23" s="6"/>
      <c r="L23" s="7">
        <v>43.5</v>
      </c>
      <c r="M23" s="14"/>
      <c r="N23" s="13">
        <f t="shared" si="0"/>
        <v>43.5</v>
      </c>
      <c r="O23" s="6" t="s">
        <v>93</v>
      </c>
    </row>
    <row r="24" spans="1:15" ht="18" customHeight="1">
      <c r="A24" s="6" t="s">
        <v>96</v>
      </c>
      <c r="B24" s="6" t="s">
        <v>987</v>
      </c>
      <c r="C24" s="6" t="s">
        <v>25</v>
      </c>
      <c r="D24" s="6">
        <v>160004</v>
      </c>
      <c r="E24" s="6" t="s">
        <v>988</v>
      </c>
      <c r="F24" s="6" t="s">
        <v>20</v>
      </c>
      <c r="G24" s="6" t="s">
        <v>948</v>
      </c>
      <c r="H24" s="7">
        <v>43.5</v>
      </c>
      <c r="I24" s="7">
        <v>43.5</v>
      </c>
      <c r="J24" s="6"/>
      <c r="K24" s="6"/>
      <c r="L24" s="7">
        <v>43.5</v>
      </c>
      <c r="M24" s="14"/>
      <c r="N24" s="13">
        <f t="shared" si="0"/>
        <v>43.5</v>
      </c>
      <c r="O24" s="6" t="s">
        <v>96</v>
      </c>
    </row>
    <row r="25" spans="1:15" ht="18" customHeight="1">
      <c r="A25" s="6" t="s">
        <v>99</v>
      </c>
      <c r="B25" s="6" t="s">
        <v>989</v>
      </c>
      <c r="C25" s="6" t="s">
        <v>25</v>
      </c>
      <c r="D25" s="6">
        <v>160004</v>
      </c>
      <c r="E25" s="6" t="s">
        <v>990</v>
      </c>
      <c r="F25" s="6" t="s">
        <v>20</v>
      </c>
      <c r="G25" s="6" t="s">
        <v>948</v>
      </c>
      <c r="H25" s="7">
        <v>43.5</v>
      </c>
      <c r="I25" s="7">
        <v>43.5</v>
      </c>
      <c r="J25" s="6"/>
      <c r="K25" s="6"/>
      <c r="L25" s="7">
        <v>43.5</v>
      </c>
      <c r="M25" s="14"/>
      <c r="N25" s="13">
        <f t="shared" si="0"/>
        <v>43.5</v>
      </c>
      <c r="O25" s="6" t="s">
        <v>99</v>
      </c>
    </row>
    <row r="26" spans="1:15" ht="18" customHeight="1">
      <c r="A26" s="6" t="s">
        <v>103</v>
      </c>
      <c r="B26" s="6" t="s">
        <v>991</v>
      </c>
      <c r="C26" s="6" t="s">
        <v>25</v>
      </c>
      <c r="D26" s="6">
        <v>160004</v>
      </c>
      <c r="E26" s="6" t="s">
        <v>992</v>
      </c>
      <c r="F26" s="6" t="s">
        <v>20</v>
      </c>
      <c r="G26" s="6" t="s">
        <v>948</v>
      </c>
      <c r="H26" s="7">
        <v>42</v>
      </c>
      <c r="I26" s="7">
        <v>42</v>
      </c>
      <c r="J26" s="6"/>
      <c r="K26" s="6"/>
      <c r="L26" s="7">
        <v>42</v>
      </c>
      <c r="M26" s="14"/>
      <c r="N26" s="13">
        <f t="shared" si="0"/>
        <v>42</v>
      </c>
      <c r="O26" s="6" t="s">
        <v>103</v>
      </c>
    </row>
    <row r="27" spans="1:15" ht="18" customHeight="1">
      <c r="A27" s="6" t="s">
        <v>107</v>
      </c>
      <c r="B27" s="6" t="s">
        <v>993</v>
      </c>
      <c r="C27" s="6" t="s">
        <v>25</v>
      </c>
      <c r="D27" s="6">
        <v>160004</v>
      </c>
      <c r="E27" s="6" t="s">
        <v>994</v>
      </c>
      <c r="F27" s="6" t="s">
        <v>20</v>
      </c>
      <c r="G27" s="6" t="s">
        <v>948</v>
      </c>
      <c r="H27" s="7">
        <v>41.5</v>
      </c>
      <c r="I27" s="7">
        <v>41.5</v>
      </c>
      <c r="J27" s="6"/>
      <c r="K27" s="6"/>
      <c r="L27" s="7">
        <v>41.5</v>
      </c>
      <c r="M27" s="14"/>
      <c r="N27" s="13">
        <f t="shared" si="0"/>
        <v>41.5</v>
      </c>
      <c r="O27" s="6" t="s">
        <v>107</v>
      </c>
    </row>
    <row r="28" spans="1:15" ht="18" customHeight="1">
      <c r="A28" s="6" t="s">
        <v>110</v>
      </c>
      <c r="B28" s="6" t="s">
        <v>995</v>
      </c>
      <c r="C28" s="6" t="s">
        <v>18</v>
      </c>
      <c r="D28" s="6">
        <v>160004</v>
      </c>
      <c r="E28" s="6" t="s">
        <v>996</v>
      </c>
      <c r="F28" s="6" t="s">
        <v>20</v>
      </c>
      <c r="G28" s="6" t="s">
        <v>948</v>
      </c>
      <c r="H28" s="7">
        <v>41</v>
      </c>
      <c r="I28" s="7">
        <v>41</v>
      </c>
      <c r="J28" s="6"/>
      <c r="K28" s="6"/>
      <c r="L28" s="7">
        <v>41</v>
      </c>
      <c r="M28" s="14"/>
      <c r="N28" s="13">
        <f t="shared" si="0"/>
        <v>41</v>
      </c>
      <c r="O28" s="6" t="s">
        <v>110</v>
      </c>
    </row>
    <row r="29" spans="1:15" ht="18" customHeight="1">
      <c r="A29" s="6" t="s">
        <v>113</v>
      </c>
      <c r="B29" s="6" t="s">
        <v>997</v>
      </c>
      <c r="C29" s="6" t="s">
        <v>25</v>
      </c>
      <c r="D29" s="6">
        <v>160004</v>
      </c>
      <c r="E29" s="6" t="s">
        <v>998</v>
      </c>
      <c r="F29" s="6" t="s">
        <v>20</v>
      </c>
      <c r="G29" s="6" t="s">
        <v>948</v>
      </c>
      <c r="H29" s="7">
        <v>39</v>
      </c>
      <c r="I29" s="7">
        <v>39</v>
      </c>
      <c r="J29" s="6"/>
      <c r="K29" s="6"/>
      <c r="L29" s="7">
        <v>39</v>
      </c>
      <c r="M29" s="14">
        <v>1</v>
      </c>
      <c r="N29" s="13">
        <f t="shared" si="0"/>
        <v>40</v>
      </c>
      <c r="O29" s="6" t="s">
        <v>113</v>
      </c>
    </row>
    <row r="30" spans="1:15" ht="18" customHeight="1">
      <c r="A30" s="6" t="s">
        <v>117</v>
      </c>
      <c r="B30" s="6" t="s">
        <v>999</v>
      </c>
      <c r="C30" s="6" t="s">
        <v>25</v>
      </c>
      <c r="D30" s="6">
        <v>160004</v>
      </c>
      <c r="E30" s="6" t="s">
        <v>1000</v>
      </c>
      <c r="F30" s="6" t="s">
        <v>20</v>
      </c>
      <c r="G30" s="6" t="s">
        <v>948</v>
      </c>
      <c r="H30" s="7">
        <v>39</v>
      </c>
      <c r="I30" s="7">
        <v>39</v>
      </c>
      <c r="J30" s="6"/>
      <c r="K30" s="6"/>
      <c r="L30" s="7">
        <v>39</v>
      </c>
      <c r="M30" s="14"/>
      <c r="N30" s="13">
        <f t="shared" si="0"/>
        <v>39</v>
      </c>
      <c r="O30" s="6" t="s">
        <v>117</v>
      </c>
    </row>
    <row r="31" spans="1:15" ht="18" customHeight="1">
      <c r="A31" s="6" t="s">
        <v>121</v>
      </c>
      <c r="B31" s="6" t="s">
        <v>1001</v>
      </c>
      <c r="C31" s="6" t="s">
        <v>25</v>
      </c>
      <c r="D31" s="6">
        <v>160004</v>
      </c>
      <c r="E31" s="6" t="s">
        <v>1002</v>
      </c>
      <c r="F31" s="6" t="s">
        <v>20</v>
      </c>
      <c r="G31" s="6" t="s">
        <v>948</v>
      </c>
      <c r="H31" s="7">
        <v>39</v>
      </c>
      <c r="I31" s="7">
        <v>39</v>
      </c>
      <c r="J31" s="6"/>
      <c r="K31" s="6"/>
      <c r="L31" s="7">
        <v>39</v>
      </c>
      <c r="M31" s="14"/>
      <c r="N31" s="13">
        <f t="shared" si="0"/>
        <v>39</v>
      </c>
      <c r="O31" s="6" t="s">
        <v>121</v>
      </c>
    </row>
    <row r="32" spans="1:15" ht="18" customHeight="1">
      <c r="A32" s="6" t="s">
        <v>125</v>
      </c>
      <c r="B32" s="6" t="s">
        <v>1003</v>
      </c>
      <c r="C32" s="6" t="s">
        <v>25</v>
      </c>
      <c r="D32" s="6">
        <v>160004</v>
      </c>
      <c r="E32" s="6" t="s">
        <v>1004</v>
      </c>
      <c r="F32" s="6" t="s">
        <v>20</v>
      </c>
      <c r="G32" s="6" t="s">
        <v>948</v>
      </c>
      <c r="H32" s="7">
        <v>38.5</v>
      </c>
      <c r="I32" s="7">
        <v>38.5</v>
      </c>
      <c r="J32" s="6"/>
      <c r="K32" s="6"/>
      <c r="L32" s="7">
        <v>38.5</v>
      </c>
      <c r="M32" s="14"/>
      <c r="N32" s="13">
        <f t="shared" si="0"/>
        <v>38.5</v>
      </c>
      <c r="O32" s="6" t="s">
        <v>125</v>
      </c>
    </row>
    <row r="33" spans="1:15" ht="18" customHeight="1">
      <c r="A33" s="6" t="s">
        <v>128</v>
      </c>
      <c r="B33" s="6" t="s">
        <v>1005</v>
      </c>
      <c r="C33" s="6" t="s">
        <v>25</v>
      </c>
      <c r="D33" s="6">
        <v>160004</v>
      </c>
      <c r="E33" s="6" t="s">
        <v>1006</v>
      </c>
      <c r="F33" s="6" t="s">
        <v>20</v>
      </c>
      <c r="G33" s="6" t="s">
        <v>948</v>
      </c>
      <c r="H33" s="7">
        <v>37.5</v>
      </c>
      <c r="I33" s="7">
        <v>37.5</v>
      </c>
      <c r="J33" s="6"/>
      <c r="K33" s="6"/>
      <c r="L33" s="7">
        <v>37.5</v>
      </c>
      <c r="M33" s="14"/>
      <c r="N33" s="13">
        <f t="shared" si="0"/>
        <v>37.5</v>
      </c>
      <c r="O33" s="6" t="s">
        <v>128</v>
      </c>
    </row>
    <row r="34" spans="1:15" ht="18" customHeight="1">
      <c r="A34" s="6" t="s">
        <v>131</v>
      </c>
      <c r="B34" s="6" t="s">
        <v>1007</v>
      </c>
      <c r="C34" s="6" t="s">
        <v>25</v>
      </c>
      <c r="D34" s="6">
        <v>160004</v>
      </c>
      <c r="E34" s="6" t="s">
        <v>1008</v>
      </c>
      <c r="F34" s="6" t="s">
        <v>20</v>
      </c>
      <c r="G34" s="6" t="s">
        <v>948</v>
      </c>
      <c r="H34" s="7">
        <v>37.5</v>
      </c>
      <c r="I34" s="7">
        <v>37.5</v>
      </c>
      <c r="J34" s="6"/>
      <c r="K34" s="6"/>
      <c r="L34" s="7">
        <v>37.5</v>
      </c>
      <c r="M34" s="14"/>
      <c r="N34" s="13">
        <f t="shared" si="0"/>
        <v>37.5</v>
      </c>
      <c r="O34" s="6" t="s">
        <v>131</v>
      </c>
    </row>
    <row r="35" spans="1:15" ht="18" customHeight="1">
      <c r="A35" s="6" t="s">
        <v>134</v>
      </c>
      <c r="B35" s="6" t="s">
        <v>1009</v>
      </c>
      <c r="C35" s="6" t="s">
        <v>25</v>
      </c>
      <c r="D35" s="6">
        <v>160004</v>
      </c>
      <c r="E35" s="6" t="s">
        <v>1010</v>
      </c>
      <c r="F35" s="6" t="s">
        <v>20</v>
      </c>
      <c r="G35" s="6" t="s">
        <v>948</v>
      </c>
      <c r="H35" s="7">
        <v>36.5</v>
      </c>
      <c r="I35" s="7">
        <v>36.5</v>
      </c>
      <c r="J35" s="6"/>
      <c r="K35" s="6"/>
      <c r="L35" s="7">
        <v>36.5</v>
      </c>
      <c r="M35" s="14"/>
      <c r="N35" s="13">
        <f t="shared" si="0"/>
        <v>36.5</v>
      </c>
      <c r="O35" s="6" t="s">
        <v>134</v>
      </c>
    </row>
    <row r="36" spans="1:15" ht="18" customHeight="1">
      <c r="A36" s="6" t="s">
        <v>137</v>
      </c>
      <c r="B36" s="6" t="s">
        <v>1011</v>
      </c>
      <c r="C36" s="6" t="s">
        <v>25</v>
      </c>
      <c r="D36" s="6">
        <v>160004</v>
      </c>
      <c r="E36" s="6" t="s">
        <v>1012</v>
      </c>
      <c r="F36" s="6" t="s">
        <v>20</v>
      </c>
      <c r="G36" s="6" t="s">
        <v>948</v>
      </c>
      <c r="H36" s="7">
        <v>35.5</v>
      </c>
      <c r="I36" s="7">
        <v>35.5</v>
      </c>
      <c r="J36" s="6"/>
      <c r="K36" s="6"/>
      <c r="L36" s="7">
        <v>35.5</v>
      </c>
      <c r="M36" s="14"/>
      <c r="N36" s="13">
        <f t="shared" si="0"/>
        <v>35.5</v>
      </c>
      <c r="O36" s="6" t="s">
        <v>137</v>
      </c>
    </row>
    <row r="37" spans="1:15" ht="18" customHeight="1">
      <c r="A37" s="6" t="s">
        <v>140</v>
      </c>
      <c r="B37" s="6" t="s">
        <v>1013</v>
      </c>
      <c r="C37" s="6" t="s">
        <v>25</v>
      </c>
      <c r="D37" s="6">
        <v>160004</v>
      </c>
      <c r="E37" s="6" t="s">
        <v>1014</v>
      </c>
      <c r="F37" s="6" t="s">
        <v>20</v>
      </c>
      <c r="G37" s="6" t="s">
        <v>948</v>
      </c>
      <c r="H37" s="7">
        <v>26</v>
      </c>
      <c r="I37" s="7">
        <v>26</v>
      </c>
      <c r="J37" s="6"/>
      <c r="K37" s="6"/>
      <c r="L37" s="7">
        <v>26</v>
      </c>
      <c r="M37" s="14"/>
      <c r="N37" s="13">
        <f t="shared" si="0"/>
        <v>26</v>
      </c>
      <c r="O37" s="6" t="s">
        <v>140</v>
      </c>
    </row>
    <row r="38" spans="1:15" ht="18" customHeight="1">
      <c r="A38" s="6" t="s">
        <v>144</v>
      </c>
      <c r="B38" s="6" t="s">
        <v>1015</v>
      </c>
      <c r="C38" s="6" t="s">
        <v>25</v>
      </c>
      <c r="D38" s="6">
        <v>160004</v>
      </c>
      <c r="E38" s="6" t="s">
        <v>1016</v>
      </c>
      <c r="F38" s="6" t="s">
        <v>20</v>
      </c>
      <c r="G38" s="6" t="s">
        <v>948</v>
      </c>
      <c r="H38" s="7">
        <v>24.5</v>
      </c>
      <c r="I38" s="7">
        <v>24.5</v>
      </c>
      <c r="J38" s="6"/>
      <c r="K38" s="6"/>
      <c r="L38" s="7">
        <v>24.5</v>
      </c>
      <c r="M38" s="14"/>
      <c r="N38" s="13">
        <f t="shared" si="0"/>
        <v>24.5</v>
      </c>
      <c r="O38" s="6" t="s">
        <v>144</v>
      </c>
    </row>
    <row r="39" spans="1:15" ht="18" customHeight="1">
      <c r="A39" s="6" t="s">
        <v>147</v>
      </c>
      <c r="B39" s="6" t="s">
        <v>1017</v>
      </c>
      <c r="C39" s="6" t="s">
        <v>25</v>
      </c>
      <c r="D39" s="6">
        <v>160004</v>
      </c>
      <c r="E39" s="6" t="s">
        <v>1018</v>
      </c>
      <c r="F39" s="6" t="s">
        <v>20</v>
      </c>
      <c r="G39" s="6" t="s">
        <v>948</v>
      </c>
      <c r="H39" s="7">
        <v>-1</v>
      </c>
      <c r="I39" s="7">
        <v>-1</v>
      </c>
      <c r="J39" s="6"/>
      <c r="K39" s="6"/>
      <c r="L39" s="7">
        <v>-1</v>
      </c>
      <c r="M39" s="14"/>
      <c r="N39" s="7">
        <v>-1</v>
      </c>
      <c r="O39" s="15" t="s">
        <v>747</v>
      </c>
    </row>
    <row r="40" spans="1:15" ht="18" customHeight="1">
      <c r="A40" s="6" t="s">
        <v>150</v>
      </c>
      <c r="B40" s="6" t="s">
        <v>1019</v>
      </c>
      <c r="C40" s="6" t="s">
        <v>25</v>
      </c>
      <c r="D40" s="6">
        <v>160004</v>
      </c>
      <c r="E40" s="6" t="s">
        <v>1020</v>
      </c>
      <c r="F40" s="6" t="s">
        <v>20</v>
      </c>
      <c r="G40" s="6" t="s">
        <v>948</v>
      </c>
      <c r="H40" s="7">
        <v>-1</v>
      </c>
      <c r="I40" s="7">
        <v>-1</v>
      </c>
      <c r="J40" s="6"/>
      <c r="K40" s="6"/>
      <c r="L40" s="7">
        <v>-1</v>
      </c>
      <c r="M40" s="14"/>
      <c r="N40" s="7">
        <v>-1</v>
      </c>
      <c r="O40" s="15" t="s">
        <v>747</v>
      </c>
    </row>
    <row r="41" spans="1:15" ht="18" customHeight="1">
      <c r="A41" s="6" t="s">
        <v>78</v>
      </c>
      <c r="B41" s="6" t="s">
        <v>1021</v>
      </c>
      <c r="C41" s="6" t="s">
        <v>25</v>
      </c>
      <c r="D41" s="6">
        <v>160004</v>
      </c>
      <c r="E41" s="6" t="s">
        <v>1022</v>
      </c>
      <c r="F41" s="6" t="s">
        <v>20</v>
      </c>
      <c r="G41" s="6" t="s">
        <v>948</v>
      </c>
      <c r="H41" s="7">
        <v>-1</v>
      </c>
      <c r="I41" s="7">
        <v>-1</v>
      </c>
      <c r="J41" s="6"/>
      <c r="K41" s="6"/>
      <c r="L41" s="7">
        <v>-1</v>
      </c>
      <c r="M41" s="14"/>
      <c r="N41" s="7">
        <v>-1</v>
      </c>
      <c r="O41" s="15" t="s">
        <v>747</v>
      </c>
    </row>
    <row r="42" spans="1:15" ht="18" customHeight="1">
      <c r="A42" s="6" t="s">
        <v>157</v>
      </c>
      <c r="B42" s="6" t="s">
        <v>1023</v>
      </c>
      <c r="C42" s="6" t="s">
        <v>25</v>
      </c>
      <c r="D42" s="6">
        <v>160004</v>
      </c>
      <c r="E42" s="6" t="s">
        <v>1024</v>
      </c>
      <c r="F42" s="6" t="s">
        <v>20</v>
      </c>
      <c r="G42" s="6" t="s">
        <v>948</v>
      </c>
      <c r="H42" s="7">
        <v>-1</v>
      </c>
      <c r="I42" s="7">
        <v>-1</v>
      </c>
      <c r="J42" s="6"/>
      <c r="K42" s="6"/>
      <c r="L42" s="7">
        <v>-1</v>
      </c>
      <c r="M42" s="14"/>
      <c r="N42" s="7">
        <v>-1</v>
      </c>
      <c r="O42" s="15" t="s">
        <v>747</v>
      </c>
    </row>
    <row r="43" spans="1:15" ht="18" customHeight="1">
      <c r="A43" s="6" t="s">
        <v>162</v>
      </c>
      <c r="B43" s="6" t="s">
        <v>1025</v>
      </c>
      <c r="C43" s="6" t="s">
        <v>25</v>
      </c>
      <c r="D43" s="6">
        <v>160004</v>
      </c>
      <c r="E43" s="6" t="s">
        <v>1026</v>
      </c>
      <c r="F43" s="6" t="s">
        <v>20</v>
      </c>
      <c r="G43" s="6" t="s">
        <v>948</v>
      </c>
      <c r="H43" s="7">
        <v>-1</v>
      </c>
      <c r="I43" s="7">
        <v>-1</v>
      </c>
      <c r="J43" s="6"/>
      <c r="K43" s="6"/>
      <c r="L43" s="7">
        <v>-1</v>
      </c>
      <c r="M43" s="14"/>
      <c r="N43" s="7">
        <v>-1</v>
      </c>
      <c r="O43" s="15" t="s">
        <v>747</v>
      </c>
    </row>
    <row r="44" spans="1:15" ht="18" customHeight="1">
      <c r="A44" s="6" t="s">
        <v>165</v>
      </c>
      <c r="B44" s="6" t="s">
        <v>1027</v>
      </c>
      <c r="C44" s="6" t="s">
        <v>25</v>
      </c>
      <c r="D44" s="6">
        <v>160004</v>
      </c>
      <c r="E44" s="6" t="s">
        <v>1028</v>
      </c>
      <c r="F44" s="6" t="s">
        <v>20</v>
      </c>
      <c r="G44" s="6" t="s">
        <v>948</v>
      </c>
      <c r="H44" s="7">
        <v>-1</v>
      </c>
      <c r="I44" s="7">
        <v>-1</v>
      </c>
      <c r="J44" s="6"/>
      <c r="K44" s="6"/>
      <c r="L44" s="7">
        <v>-1</v>
      </c>
      <c r="M44" s="14"/>
      <c r="N44" s="7">
        <v>-1</v>
      </c>
      <c r="O44" s="15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6.140625" style="0" customWidth="1"/>
    <col min="5" max="5" width="14.8515625" style="0" customWidth="1"/>
    <col min="6" max="6" width="10.7109375" style="0" customWidth="1"/>
    <col min="7" max="7" width="16.421875" style="0" customWidth="1"/>
    <col min="8" max="8" width="16.00390625" style="0" customWidth="1"/>
    <col min="9" max="9" width="13.8515625" style="0" customWidth="1"/>
    <col min="13" max="14" width="7.140625" style="0" customWidth="1"/>
  </cols>
  <sheetData>
    <row r="1" spans="1:15" ht="22.5">
      <c r="A1" s="1" t="s">
        <v>1029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16" t="s">
        <v>16</v>
      </c>
      <c r="B4" s="33" t="s">
        <v>1030</v>
      </c>
      <c r="C4" s="33" t="s">
        <v>18</v>
      </c>
      <c r="D4" s="33">
        <v>160005</v>
      </c>
      <c r="E4" s="33" t="s">
        <v>1031</v>
      </c>
      <c r="F4" s="33" t="s">
        <v>20</v>
      </c>
      <c r="G4" s="33" t="s">
        <v>1032</v>
      </c>
      <c r="H4" s="7">
        <v>63.5</v>
      </c>
      <c r="I4" s="7">
        <v>63.5</v>
      </c>
      <c r="J4" s="59"/>
      <c r="K4" s="33"/>
      <c r="L4" s="7">
        <v>63.5</v>
      </c>
      <c r="M4" s="34">
        <v>1</v>
      </c>
      <c r="N4" s="35">
        <f aca="true" t="shared" si="0" ref="N4:N29">SUM(L4:M4)</f>
        <v>64.5</v>
      </c>
      <c r="O4" s="33" t="s">
        <v>16</v>
      </c>
    </row>
    <row r="5" spans="1:15" ht="18" customHeight="1">
      <c r="A5" s="16" t="s">
        <v>23</v>
      </c>
      <c r="B5" s="16" t="s">
        <v>1033</v>
      </c>
      <c r="C5" s="16" t="s">
        <v>25</v>
      </c>
      <c r="D5" s="16">
        <v>160005</v>
      </c>
      <c r="E5" s="16" t="s">
        <v>1034</v>
      </c>
      <c r="F5" s="16" t="s">
        <v>20</v>
      </c>
      <c r="G5" s="16" t="s">
        <v>1032</v>
      </c>
      <c r="H5" s="7">
        <v>63</v>
      </c>
      <c r="I5" s="7">
        <v>63</v>
      </c>
      <c r="J5" s="16"/>
      <c r="K5" s="16"/>
      <c r="L5" s="7">
        <v>63</v>
      </c>
      <c r="M5" s="17">
        <v>1</v>
      </c>
      <c r="N5" s="18">
        <f t="shared" si="0"/>
        <v>64</v>
      </c>
      <c r="O5" s="33" t="s">
        <v>23</v>
      </c>
    </row>
    <row r="6" spans="1:15" ht="18" customHeight="1">
      <c r="A6" s="16" t="s">
        <v>28</v>
      </c>
      <c r="B6" s="16" t="s">
        <v>1035</v>
      </c>
      <c r="C6" s="16" t="s">
        <v>25</v>
      </c>
      <c r="D6" s="16">
        <v>160005</v>
      </c>
      <c r="E6" s="16" t="s">
        <v>1036</v>
      </c>
      <c r="F6" s="16" t="s">
        <v>20</v>
      </c>
      <c r="G6" s="16" t="s">
        <v>1032</v>
      </c>
      <c r="H6" s="7">
        <v>63</v>
      </c>
      <c r="I6" s="7">
        <v>63</v>
      </c>
      <c r="J6" s="16"/>
      <c r="K6" s="16"/>
      <c r="L6" s="7">
        <v>63</v>
      </c>
      <c r="M6" s="17">
        <v>1</v>
      </c>
      <c r="N6" s="18">
        <f t="shared" si="0"/>
        <v>64</v>
      </c>
      <c r="O6" s="33" t="s">
        <v>28</v>
      </c>
    </row>
    <row r="7" spans="1:15" ht="18" customHeight="1">
      <c r="A7" s="16" t="s">
        <v>32</v>
      </c>
      <c r="B7" s="16" t="s">
        <v>1037</v>
      </c>
      <c r="C7" s="16" t="s">
        <v>25</v>
      </c>
      <c r="D7" s="16">
        <v>160005</v>
      </c>
      <c r="E7" s="16" t="s">
        <v>1038</v>
      </c>
      <c r="F7" s="16" t="s">
        <v>20</v>
      </c>
      <c r="G7" s="16" t="s">
        <v>1032</v>
      </c>
      <c r="H7" s="7">
        <v>60</v>
      </c>
      <c r="I7" s="7">
        <v>60</v>
      </c>
      <c r="J7" s="16"/>
      <c r="K7" s="16"/>
      <c r="L7" s="7">
        <v>60</v>
      </c>
      <c r="M7" s="17">
        <v>1</v>
      </c>
      <c r="N7" s="18">
        <f t="shared" si="0"/>
        <v>61</v>
      </c>
      <c r="O7" s="33" t="s">
        <v>32</v>
      </c>
    </row>
    <row r="8" spans="1:15" ht="18" customHeight="1">
      <c r="A8" s="16" t="s">
        <v>36</v>
      </c>
      <c r="B8" s="6" t="s">
        <v>1039</v>
      </c>
      <c r="C8" s="6" t="s">
        <v>18</v>
      </c>
      <c r="D8" s="6">
        <v>160005</v>
      </c>
      <c r="E8" s="6" t="s">
        <v>1040</v>
      </c>
      <c r="F8" s="6" t="s">
        <v>20</v>
      </c>
      <c r="G8" s="6" t="s">
        <v>1032</v>
      </c>
      <c r="H8" s="7">
        <v>57</v>
      </c>
      <c r="I8" s="7">
        <v>57</v>
      </c>
      <c r="J8" s="6"/>
      <c r="K8" s="6"/>
      <c r="L8" s="7">
        <v>57</v>
      </c>
      <c r="M8" s="14"/>
      <c r="N8" s="13">
        <f t="shared" si="0"/>
        <v>57</v>
      </c>
      <c r="O8" s="33" t="s">
        <v>36</v>
      </c>
    </row>
    <row r="9" spans="1:15" ht="18" customHeight="1">
      <c r="A9" s="16" t="s">
        <v>40</v>
      </c>
      <c r="B9" s="16" t="s">
        <v>1041</v>
      </c>
      <c r="C9" s="16" t="s">
        <v>25</v>
      </c>
      <c r="D9" s="16">
        <v>160005</v>
      </c>
      <c r="E9" s="16" t="s">
        <v>1042</v>
      </c>
      <c r="F9" s="16" t="s">
        <v>20</v>
      </c>
      <c r="G9" s="16" t="s">
        <v>1032</v>
      </c>
      <c r="H9" s="7">
        <v>55.5</v>
      </c>
      <c r="I9" s="7">
        <v>55.5</v>
      </c>
      <c r="J9" s="16"/>
      <c r="K9" s="16"/>
      <c r="L9" s="7">
        <v>55.5</v>
      </c>
      <c r="M9" s="17"/>
      <c r="N9" s="18">
        <f t="shared" si="0"/>
        <v>55.5</v>
      </c>
      <c r="O9" s="33" t="s">
        <v>40</v>
      </c>
    </row>
    <row r="10" spans="1:15" ht="18" customHeight="1">
      <c r="A10" s="16" t="s">
        <v>44</v>
      </c>
      <c r="B10" s="33" t="s">
        <v>1043</v>
      </c>
      <c r="C10" s="33" t="s">
        <v>25</v>
      </c>
      <c r="D10" s="33">
        <v>160005</v>
      </c>
      <c r="E10" s="33" t="s">
        <v>1044</v>
      </c>
      <c r="F10" s="33" t="s">
        <v>20</v>
      </c>
      <c r="G10" s="33" t="s">
        <v>1032</v>
      </c>
      <c r="H10" s="7">
        <v>55</v>
      </c>
      <c r="I10" s="7">
        <v>55</v>
      </c>
      <c r="J10" s="33"/>
      <c r="K10" s="33"/>
      <c r="L10" s="7">
        <v>55</v>
      </c>
      <c r="M10" s="34"/>
      <c r="N10" s="35">
        <f t="shared" si="0"/>
        <v>55</v>
      </c>
      <c r="O10" s="33" t="s">
        <v>44</v>
      </c>
    </row>
    <row r="11" spans="1:15" ht="18" customHeight="1">
      <c r="A11" s="16" t="s">
        <v>48</v>
      </c>
      <c r="B11" s="6" t="s">
        <v>1045</v>
      </c>
      <c r="C11" s="6" t="s">
        <v>18</v>
      </c>
      <c r="D11" s="6">
        <v>160005</v>
      </c>
      <c r="E11" s="6" t="s">
        <v>1046</v>
      </c>
      <c r="F11" s="6" t="s">
        <v>20</v>
      </c>
      <c r="G11" s="6" t="s">
        <v>1032</v>
      </c>
      <c r="H11" s="7">
        <v>53.5</v>
      </c>
      <c r="I11" s="7">
        <v>53.5</v>
      </c>
      <c r="J11" s="6"/>
      <c r="K11" s="6"/>
      <c r="L11" s="7">
        <v>53.5</v>
      </c>
      <c r="M11" s="14">
        <v>1</v>
      </c>
      <c r="N11" s="13">
        <f t="shared" si="0"/>
        <v>54.5</v>
      </c>
      <c r="O11" s="33" t="s">
        <v>48</v>
      </c>
    </row>
    <row r="12" spans="1:15" ht="18" customHeight="1">
      <c r="A12" s="16" t="s">
        <v>52</v>
      </c>
      <c r="B12" s="16" t="s">
        <v>1047</v>
      </c>
      <c r="C12" s="16" t="s">
        <v>25</v>
      </c>
      <c r="D12" s="16">
        <v>160005</v>
      </c>
      <c r="E12" s="16" t="s">
        <v>1048</v>
      </c>
      <c r="F12" s="16" t="s">
        <v>20</v>
      </c>
      <c r="G12" s="16" t="s">
        <v>1032</v>
      </c>
      <c r="H12" s="7">
        <v>52</v>
      </c>
      <c r="I12" s="7">
        <v>52</v>
      </c>
      <c r="J12" s="16"/>
      <c r="K12" s="16"/>
      <c r="L12" s="7">
        <v>52</v>
      </c>
      <c r="M12" s="17">
        <v>1</v>
      </c>
      <c r="N12" s="18">
        <f t="shared" si="0"/>
        <v>53</v>
      </c>
      <c r="O12" s="33" t="s">
        <v>52</v>
      </c>
    </row>
    <row r="13" spans="1:15" ht="18" customHeight="1">
      <c r="A13" s="16" t="s">
        <v>56</v>
      </c>
      <c r="B13" s="16" t="s">
        <v>1049</v>
      </c>
      <c r="C13" s="16" t="s">
        <v>25</v>
      </c>
      <c r="D13" s="16">
        <v>160005</v>
      </c>
      <c r="E13" s="16" t="s">
        <v>1050</v>
      </c>
      <c r="F13" s="16" t="s">
        <v>20</v>
      </c>
      <c r="G13" s="16" t="s">
        <v>1032</v>
      </c>
      <c r="H13" s="7">
        <v>52</v>
      </c>
      <c r="I13" s="7">
        <v>52</v>
      </c>
      <c r="J13" s="16"/>
      <c r="K13" s="16"/>
      <c r="L13" s="7">
        <v>52</v>
      </c>
      <c r="M13" s="17"/>
      <c r="N13" s="18">
        <f t="shared" si="0"/>
        <v>52</v>
      </c>
      <c r="O13" s="33" t="s">
        <v>56</v>
      </c>
    </row>
    <row r="14" spans="1:15" ht="18" customHeight="1">
      <c r="A14" s="16" t="s">
        <v>60</v>
      </c>
      <c r="B14" s="16" t="s">
        <v>1051</v>
      </c>
      <c r="C14" s="16" t="s">
        <v>25</v>
      </c>
      <c r="D14" s="16">
        <v>160005</v>
      </c>
      <c r="E14" s="16" t="s">
        <v>1052</v>
      </c>
      <c r="F14" s="16" t="s">
        <v>20</v>
      </c>
      <c r="G14" s="16" t="s">
        <v>1032</v>
      </c>
      <c r="H14" s="7">
        <v>50.5</v>
      </c>
      <c r="I14" s="7">
        <v>50.5</v>
      </c>
      <c r="J14" s="16"/>
      <c r="K14" s="16"/>
      <c r="L14" s="7">
        <v>50.5</v>
      </c>
      <c r="M14" s="17">
        <v>1</v>
      </c>
      <c r="N14" s="18">
        <f t="shared" si="0"/>
        <v>51.5</v>
      </c>
      <c r="O14" s="33" t="s">
        <v>60</v>
      </c>
    </row>
    <row r="15" spans="1:15" ht="18" customHeight="1">
      <c r="A15" s="16" t="s">
        <v>64</v>
      </c>
      <c r="B15" s="16" t="s">
        <v>1053</v>
      </c>
      <c r="C15" s="16" t="s">
        <v>18</v>
      </c>
      <c r="D15" s="16">
        <v>160005</v>
      </c>
      <c r="E15" s="16" t="s">
        <v>1054</v>
      </c>
      <c r="F15" s="16" t="s">
        <v>20</v>
      </c>
      <c r="G15" s="16" t="s">
        <v>1032</v>
      </c>
      <c r="H15" s="7">
        <v>50</v>
      </c>
      <c r="I15" s="7">
        <v>50</v>
      </c>
      <c r="J15" s="16"/>
      <c r="K15" s="16"/>
      <c r="L15" s="7">
        <v>50</v>
      </c>
      <c r="M15" s="17"/>
      <c r="N15" s="18">
        <f t="shared" si="0"/>
        <v>50</v>
      </c>
      <c r="O15" s="33" t="s">
        <v>64</v>
      </c>
    </row>
    <row r="16" spans="1:15" ht="18" customHeight="1">
      <c r="A16" s="16" t="s">
        <v>68</v>
      </c>
      <c r="B16" s="33" t="s">
        <v>1055</v>
      </c>
      <c r="C16" s="33" t="s">
        <v>25</v>
      </c>
      <c r="D16" s="33">
        <v>160005</v>
      </c>
      <c r="E16" s="33" t="s">
        <v>1056</v>
      </c>
      <c r="F16" s="33" t="s">
        <v>20</v>
      </c>
      <c r="G16" s="33" t="s">
        <v>1032</v>
      </c>
      <c r="H16" s="7">
        <v>48.5</v>
      </c>
      <c r="I16" s="7">
        <v>48.5</v>
      </c>
      <c r="J16" s="33"/>
      <c r="K16" s="33"/>
      <c r="L16" s="7">
        <v>48.5</v>
      </c>
      <c r="M16" s="34">
        <v>1</v>
      </c>
      <c r="N16" s="35">
        <f t="shared" si="0"/>
        <v>49.5</v>
      </c>
      <c r="O16" s="33" t="s">
        <v>68</v>
      </c>
    </row>
    <row r="17" spans="1:15" ht="18" customHeight="1">
      <c r="A17" s="16" t="s">
        <v>72</v>
      </c>
      <c r="B17" s="33" t="s">
        <v>1057</v>
      </c>
      <c r="C17" s="33" t="s">
        <v>25</v>
      </c>
      <c r="D17" s="33">
        <v>160005</v>
      </c>
      <c r="E17" s="33" t="s">
        <v>1058</v>
      </c>
      <c r="F17" s="33" t="s">
        <v>20</v>
      </c>
      <c r="G17" s="33" t="s">
        <v>1032</v>
      </c>
      <c r="H17" s="7">
        <v>47.5</v>
      </c>
      <c r="I17" s="7">
        <v>47.5</v>
      </c>
      <c r="J17" s="33"/>
      <c r="K17" s="33"/>
      <c r="L17" s="7">
        <v>47.5</v>
      </c>
      <c r="M17" s="34">
        <v>1</v>
      </c>
      <c r="N17" s="35">
        <f t="shared" si="0"/>
        <v>48.5</v>
      </c>
      <c r="O17" s="33" t="s">
        <v>72</v>
      </c>
    </row>
    <row r="18" spans="1:15" ht="18" customHeight="1">
      <c r="A18" s="16" t="s">
        <v>75</v>
      </c>
      <c r="B18" s="16" t="s">
        <v>1059</v>
      </c>
      <c r="C18" s="16" t="s">
        <v>25</v>
      </c>
      <c r="D18" s="16">
        <v>160005</v>
      </c>
      <c r="E18" s="16" t="s">
        <v>1060</v>
      </c>
      <c r="F18" s="16" t="s">
        <v>20</v>
      </c>
      <c r="G18" s="16" t="s">
        <v>1032</v>
      </c>
      <c r="H18" s="7">
        <v>46</v>
      </c>
      <c r="I18" s="7">
        <v>46</v>
      </c>
      <c r="J18" s="16"/>
      <c r="K18" s="16"/>
      <c r="L18" s="7">
        <v>46</v>
      </c>
      <c r="M18" s="17">
        <v>1</v>
      </c>
      <c r="N18" s="18">
        <f t="shared" si="0"/>
        <v>47</v>
      </c>
      <c r="O18" s="33" t="s">
        <v>75</v>
      </c>
    </row>
    <row r="19" spans="1:15" ht="18" customHeight="1">
      <c r="A19" s="16" t="s">
        <v>79</v>
      </c>
      <c r="B19" s="6" t="s">
        <v>1061</v>
      </c>
      <c r="C19" s="6" t="s">
        <v>25</v>
      </c>
      <c r="D19" s="6">
        <v>160005</v>
      </c>
      <c r="E19" s="6" t="s">
        <v>1062</v>
      </c>
      <c r="F19" s="6" t="s">
        <v>20</v>
      </c>
      <c r="G19" s="6" t="s">
        <v>1032</v>
      </c>
      <c r="H19" s="7">
        <v>44</v>
      </c>
      <c r="I19" s="7">
        <v>44</v>
      </c>
      <c r="J19" s="6"/>
      <c r="K19" s="6"/>
      <c r="L19" s="7">
        <v>44</v>
      </c>
      <c r="M19" s="14">
        <v>1</v>
      </c>
      <c r="N19" s="13">
        <f t="shared" si="0"/>
        <v>45</v>
      </c>
      <c r="O19" s="33" t="s">
        <v>79</v>
      </c>
    </row>
    <row r="20" spans="1:15" ht="18" customHeight="1">
      <c r="A20" s="16" t="s">
        <v>82</v>
      </c>
      <c r="B20" s="16" t="s">
        <v>1063</v>
      </c>
      <c r="C20" s="16" t="s">
        <v>18</v>
      </c>
      <c r="D20" s="16">
        <v>160005</v>
      </c>
      <c r="E20" s="16" t="s">
        <v>1064</v>
      </c>
      <c r="F20" s="16" t="s">
        <v>20</v>
      </c>
      <c r="G20" s="16" t="s">
        <v>1032</v>
      </c>
      <c r="H20" s="7">
        <v>43.5</v>
      </c>
      <c r="I20" s="7">
        <v>43.5</v>
      </c>
      <c r="J20" s="16"/>
      <c r="K20" s="16"/>
      <c r="L20" s="7">
        <v>43.5</v>
      </c>
      <c r="M20" s="17">
        <v>1</v>
      </c>
      <c r="N20" s="18">
        <f t="shared" si="0"/>
        <v>44.5</v>
      </c>
      <c r="O20" s="33" t="s">
        <v>82</v>
      </c>
    </row>
    <row r="21" spans="1:15" ht="18" customHeight="1">
      <c r="A21" s="16" t="s">
        <v>86</v>
      </c>
      <c r="B21" s="16" t="s">
        <v>1065</v>
      </c>
      <c r="C21" s="16" t="s">
        <v>25</v>
      </c>
      <c r="D21" s="16">
        <v>160005</v>
      </c>
      <c r="E21" s="16" t="s">
        <v>1066</v>
      </c>
      <c r="F21" s="16" t="s">
        <v>20</v>
      </c>
      <c r="G21" s="16" t="s">
        <v>1032</v>
      </c>
      <c r="H21" s="7">
        <v>40.5</v>
      </c>
      <c r="I21" s="7">
        <v>40.5</v>
      </c>
      <c r="J21" s="16"/>
      <c r="K21" s="16"/>
      <c r="L21" s="7">
        <v>40.5</v>
      </c>
      <c r="M21" s="17"/>
      <c r="N21" s="18">
        <f t="shared" si="0"/>
        <v>40.5</v>
      </c>
      <c r="O21" s="33" t="s">
        <v>86</v>
      </c>
    </row>
    <row r="22" spans="1:15" ht="18" customHeight="1">
      <c r="A22" s="16" t="s">
        <v>90</v>
      </c>
      <c r="B22" s="33" t="s">
        <v>1067</v>
      </c>
      <c r="C22" s="33" t="s">
        <v>25</v>
      </c>
      <c r="D22" s="33">
        <v>160005</v>
      </c>
      <c r="E22" s="33" t="s">
        <v>1068</v>
      </c>
      <c r="F22" s="33" t="s">
        <v>20</v>
      </c>
      <c r="G22" s="33" t="s">
        <v>1032</v>
      </c>
      <c r="H22" s="7">
        <v>40</v>
      </c>
      <c r="I22" s="7">
        <v>40</v>
      </c>
      <c r="J22" s="33"/>
      <c r="K22" s="33"/>
      <c r="L22" s="7">
        <v>40</v>
      </c>
      <c r="M22" s="34"/>
      <c r="N22" s="35">
        <f t="shared" si="0"/>
        <v>40</v>
      </c>
      <c r="O22" s="33" t="s">
        <v>90</v>
      </c>
    </row>
    <row r="23" spans="1:15" ht="18" customHeight="1">
      <c r="A23" s="16" t="s">
        <v>93</v>
      </c>
      <c r="B23" s="33" t="s">
        <v>1069</v>
      </c>
      <c r="C23" s="33" t="s">
        <v>25</v>
      </c>
      <c r="D23" s="33">
        <v>160005</v>
      </c>
      <c r="E23" s="33" t="s">
        <v>1070</v>
      </c>
      <c r="F23" s="33" t="s">
        <v>20</v>
      </c>
      <c r="G23" s="33" t="s">
        <v>1032</v>
      </c>
      <c r="H23" s="7">
        <v>38.5</v>
      </c>
      <c r="I23" s="7">
        <v>38.5</v>
      </c>
      <c r="J23" s="33"/>
      <c r="K23" s="33"/>
      <c r="L23" s="7">
        <v>38.5</v>
      </c>
      <c r="M23" s="34"/>
      <c r="N23" s="35">
        <f t="shared" si="0"/>
        <v>38.5</v>
      </c>
      <c r="O23" s="33" t="s">
        <v>93</v>
      </c>
    </row>
    <row r="24" spans="1:15" ht="18" customHeight="1">
      <c r="A24" s="16" t="s">
        <v>96</v>
      </c>
      <c r="B24" s="6" t="s">
        <v>1071</v>
      </c>
      <c r="C24" s="6" t="s">
        <v>18</v>
      </c>
      <c r="D24" s="56">
        <v>160005</v>
      </c>
      <c r="E24" s="6" t="s">
        <v>1072</v>
      </c>
      <c r="F24" s="6" t="s">
        <v>20</v>
      </c>
      <c r="G24" s="6" t="s">
        <v>1032</v>
      </c>
      <c r="H24" s="7">
        <v>34.5</v>
      </c>
      <c r="I24" s="45">
        <f>SUM(H24*0.9)</f>
        <v>31.05</v>
      </c>
      <c r="J24" s="46" t="s">
        <v>217</v>
      </c>
      <c r="K24" s="28">
        <v>5.800000000000001</v>
      </c>
      <c r="L24" s="60">
        <f>SUM(I24+K24)</f>
        <v>36.85</v>
      </c>
      <c r="M24" s="14"/>
      <c r="N24" s="13">
        <f t="shared" si="0"/>
        <v>36.85</v>
      </c>
      <c r="O24" s="33" t="s">
        <v>96</v>
      </c>
    </row>
    <row r="25" spans="1:15" ht="18" customHeight="1">
      <c r="A25" s="16" t="s">
        <v>99</v>
      </c>
      <c r="B25" s="16" t="s">
        <v>1073</v>
      </c>
      <c r="C25" s="16" t="s">
        <v>18</v>
      </c>
      <c r="D25" s="16">
        <v>160005</v>
      </c>
      <c r="E25" s="16" t="s">
        <v>1074</v>
      </c>
      <c r="F25" s="16" t="s">
        <v>20</v>
      </c>
      <c r="G25" s="16" t="s">
        <v>1032</v>
      </c>
      <c r="H25" s="7">
        <v>35.5</v>
      </c>
      <c r="I25" s="47">
        <v>35.5</v>
      </c>
      <c r="J25" s="16"/>
      <c r="K25" s="16"/>
      <c r="L25" s="47">
        <v>35.5</v>
      </c>
      <c r="M25" s="17"/>
      <c r="N25" s="18">
        <f t="shared" si="0"/>
        <v>35.5</v>
      </c>
      <c r="O25" s="33" t="s">
        <v>99</v>
      </c>
    </row>
    <row r="26" spans="1:15" ht="18" customHeight="1">
      <c r="A26" s="16" t="s">
        <v>103</v>
      </c>
      <c r="B26" s="16" t="s">
        <v>1075</v>
      </c>
      <c r="C26" s="16" t="s">
        <v>25</v>
      </c>
      <c r="D26" s="16">
        <v>160005</v>
      </c>
      <c r="E26" s="16" t="s">
        <v>1076</v>
      </c>
      <c r="F26" s="16" t="s">
        <v>20</v>
      </c>
      <c r="G26" s="16" t="s">
        <v>1032</v>
      </c>
      <c r="H26" s="7">
        <v>28.5</v>
      </c>
      <c r="I26" s="7">
        <v>28.5</v>
      </c>
      <c r="J26" s="16"/>
      <c r="K26" s="16"/>
      <c r="L26" s="7">
        <v>28.5</v>
      </c>
      <c r="M26" s="17"/>
      <c r="N26" s="18">
        <f t="shared" si="0"/>
        <v>28.5</v>
      </c>
      <c r="O26" s="33" t="s">
        <v>103</v>
      </c>
    </row>
    <row r="27" spans="1:15" ht="18" customHeight="1">
      <c r="A27" s="16" t="s">
        <v>107</v>
      </c>
      <c r="B27" s="16" t="s">
        <v>1077</v>
      </c>
      <c r="C27" s="16" t="s">
        <v>25</v>
      </c>
      <c r="D27" s="16">
        <v>160005</v>
      </c>
      <c r="E27" s="16" t="s">
        <v>1078</v>
      </c>
      <c r="F27" s="16" t="s">
        <v>20</v>
      </c>
      <c r="G27" s="16" t="s">
        <v>1032</v>
      </c>
      <c r="H27" s="7">
        <v>26</v>
      </c>
      <c r="I27" s="7">
        <v>26</v>
      </c>
      <c r="J27" s="16"/>
      <c r="K27" s="16"/>
      <c r="L27" s="7">
        <v>26</v>
      </c>
      <c r="M27" s="17"/>
      <c r="N27" s="18">
        <f t="shared" si="0"/>
        <v>26</v>
      </c>
      <c r="O27" s="33" t="s">
        <v>107</v>
      </c>
    </row>
    <row r="28" spans="1:15" ht="18" customHeight="1">
      <c r="A28" s="16" t="s">
        <v>110</v>
      </c>
      <c r="B28" s="16" t="s">
        <v>1079</v>
      </c>
      <c r="C28" s="16" t="s">
        <v>25</v>
      </c>
      <c r="D28" s="16">
        <v>160005</v>
      </c>
      <c r="E28" s="16" t="s">
        <v>1080</v>
      </c>
      <c r="F28" s="16" t="s">
        <v>20</v>
      </c>
      <c r="G28" s="16" t="s">
        <v>1032</v>
      </c>
      <c r="H28" s="7">
        <v>-1</v>
      </c>
      <c r="I28" s="7">
        <v>-1</v>
      </c>
      <c r="J28" s="16"/>
      <c r="K28" s="16"/>
      <c r="L28" s="7">
        <v>-1</v>
      </c>
      <c r="M28" s="17"/>
      <c r="N28" s="18">
        <f t="shared" si="0"/>
        <v>-1</v>
      </c>
      <c r="O28" s="19" t="s">
        <v>747</v>
      </c>
    </row>
    <row r="29" spans="1:15" ht="18" customHeight="1">
      <c r="A29" s="16" t="s">
        <v>113</v>
      </c>
      <c r="B29" s="16" t="s">
        <v>1081</v>
      </c>
      <c r="C29" s="16" t="s">
        <v>18</v>
      </c>
      <c r="D29" s="16">
        <v>160005</v>
      </c>
      <c r="E29" s="16" t="s">
        <v>1082</v>
      </c>
      <c r="F29" s="16" t="s">
        <v>20</v>
      </c>
      <c r="G29" s="16" t="s">
        <v>1032</v>
      </c>
      <c r="H29" s="7">
        <v>-1</v>
      </c>
      <c r="I29" s="7">
        <v>-1</v>
      </c>
      <c r="J29" s="16"/>
      <c r="K29" s="16"/>
      <c r="L29" s="7">
        <v>-1</v>
      </c>
      <c r="M29" s="17"/>
      <c r="N29" s="18">
        <f t="shared" si="0"/>
        <v>-1</v>
      </c>
      <c r="O29" s="19" t="s">
        <v>747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5"/>
  <sheetViews>
    <sheetView zoomScaleSheetLayoutView="100" workbookViewId="0" topLeftCell="A1">
      <pane xSplit="7" ySplit="2" topLeftCell="H3" activePane="bottomRight" state="frozen"/>
      <selection pane="bottomRight" activeCell="H3" sqref="A3:IV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5.140625" style="0" customWidth="1"/>
    <col min="4" max="4" width="8.421875" style="0" customWidth="1"/>
    <col min="5" max="5" width="15.421875" style="0" customWidth="1"/>
    <col min="6" max="6" width="11.28125" style="0" customWidth="1"/>
    <col min="7" max="7" width="13.7109375" style="0" customWidth="1"/>
    <col min="8" max="8" width="15.57421875" style="0" customWidth="1"/>
    <col min="13" max="13" width="7.140625" style="0" customWidth="1"/>
    <col min="14" max="14" width="7.57421875" style="0" customWidth="1"/>
  </cols>
  <sheetData>
    <row r="1" spans="1:15" ht="22.5">
      <c r="A1" s="1" t="s">
        <v>1083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6" ht="18" customHeight="1">
      <c r="A4" s="16" t="s">
        <v>16</v>
      </c>
      <c r="B4" s="6" t="s">
        <v>1084</v>
      </c>
      <c r="C4" s="6" t="s">
        <v>25</v>
      </c>
      <c r="D4" s="6">
        <v>160006</v>
      </c>
      <c r="E4" s="6" t="s">
        <v>1085</v>
      </c>
      <c r="F4" s="6" t="s">
        <v>20</v>
      </c>
      <c r="G4" s="6" t="s">
        <v>1086</v>
      </c>
      <c r="H4" s="7">
        <v>74</v>
      </c>
      <c r="I4" s="7">
        <v>74</v>
      </c>
      <c r="J4" s="54"/>
      <c r="K4" s="6"/>
      <c r="L4" s="7">
        <v>74</v>
      </c>
      <c r="M4" s="14">
        <v>1</v>
      </c>
      <c r="N4" s="13">
        <f aca="true" t="shared" si="0" ref="N4:N67">SUM(L4:M4)</f>
        <v>75</v>
      </c>
      <c r="O4" s="6" t="s">
        <v>16</v>
      </c>
      <c r="P4" s="55"/>
    </row>
    <row r="5" spans="1:16" ht="18" customHeight="1">
      <c r="A5" s="16" t="s">
        <v>23</v>
      </c>
      <c r="B5" s="6" t="s">
        <v>1087</v>
      </c>
      <c r="C5" s="6" t="s">
        <v>18</v>
      </c>
      <c r="D5" s="6">
        <v>160006</v>
      </c>
      <c r="E5" s="6" t="s">
        <v>1088</v>
      </c>
      <c r="F5" s="6" t="s">
        <v>20</v>
      </c>
      <c r="G5" s="6" t="s">
        <v>1086</v>
      </c>
      <c r="H5" s="7">
        <v>67</v>
      </c>
      <c r="I5" s="7">
        <v>67</v>
      </c>
      <c r="J5" s="54"/>
      <c r="K5" s="6"/>
      <c r="L5" s="7">
        <v>67</v>
      </c>
      <c r="M5" s="14">
        <v>1</v>
      </c>
      <c r="N5" s="13">
        <f t="shared" si="0"/>
        <v>68</v>
      </c>
      <c r="O5" s="6" t="s">
        <v>23</v>
      </c>
      <c r="P5" s="55"/>
    </row>
    <row r="6" spans="1:16" ht="18" customHeight="1">
      <c r="A6" s="16" t="s">
        <v>28</v>
      </c>
      <c r="B6" s="6" t="s">
        <v>1089</v>
      </c>
      <c r="C6" s="6" t="s">
        <v>18</v>
      </c>
      <c r="D6" s="6">
        <v>160006</v>
      </c>
      <c r="E6" s="6" t="s">
        <v>1090</v>
      </c>
      <c r="F6" s="6" t="s">
        <v>20</v>
      </c>
      <c r="G6" s="6" t="s">
        <v>1086</v>
      </c>
      <c r="H6" s="7">
        <v>64.5</v>
      </c>
      <c r="I6" s="7">
        <v>64.5</v>
      </c>
      <c r="J6" s="54"/>
      <c r="K6" s="6"/>
      <c r="L6" s="7">
        <v>64.5</v>
      </c>
      <c r="M6" s="14">
        <v>3</v>
      </c>
      <c r="N6" s="13">
        <f t="shared" si="0"/>
        <v>67.5</v>
      </c>
      <c r="O6" s="6" t="s">
        <v>28</v>
      </c>
      <c r="P6" s="55"/>
    </row>
    <row r="7" spans="1:16" ht="18" customHeight="1">
      <c r="A7" s="16" t="s">
        <v>32</v>
      </c>
      <c r="B7" s="6" t="s">
        <v>1091</v>
      </c>
      <c r="C7" s="6" t="s">
        <v>25</v>
      </c>
      <c r="D7" s="6">
        <v>160006</v>
      </c>
      <c r="E7" s="6" t="s">
        <v>1092</v>
      </c>
      <c r="F7" s="6" t="s">
        <v>20</v>
      </c>
      <c r="G7" s="6" t="s">
        <v>1086</v>
      </c>
      <c r="H7" s="7">
        <v>66</v>
      </c>
      <c r="I7" s="7">
        <v>66</v>
      </c>
      <c r="J7" s="54"/>
      <c r="K7" s="6"/>
      <c r="L7" s="7">
        <v>66</v>
      </c>
      <c r="M7" s="14">
        <v>1</v>
      </c>
      <c r="N7" s="13">
        <f t="shared" si="0"/>
        <v>67</v>
      </c>
      <c r="O7" s="6" t="s">
        <v>32</v>
      </c>
      <c r="P7" s="55"/>
    </row>
    <row r="8" spans="1:16" ht="18" customHeight="1">
      <c r="A8" s="16" t="s">
        <v>36</v>
      </c>
      <c r="B8" s="6" t="s">
        <v>1093</v>
      </c>
      <c r="C8" s="6" t="s">
        <v>18</v>
      </c>
      <c r="D8" s="6">
        <v>160006</v>
      </c>
      <c r="E8" s="6" t="s">
        <v>1094</v>
      </c>
      <c r="F8" s="6" t="s">
        <v>20</v>
      </c>
      <c r="G8" s="6" t="s">
        <v>1086</v>
      </c>
      <c r="H8" s="7">
        <v>66</v>
      </c>
      <c r="I8" s="7">
        <v>66</v>
      </c>
      <c r="J8" s="54"/>
      <c r="K8" s="6"/>
      <c r="L8" s="7">
        <v>66</v>
      </c>
      <c r="M8" s="14">
        <v>1</v>
      </c>
      <c r="N8" s="13">
        <f t="shared" si="0"/>
        <v>67</v>
      </c>
      <c r="O8" s="6" t="s">
        <v>36</v>
      </c>
      <c r="P8" s="55"/>
    </row>
    <row r="9" spans="1:16" ht="18" customHeight="1">
      <c r="A9" s="16" t="s">
        <v>40</v>
      </c>
      <c r="B9" s="6" t="s">
        <v>1095</v>
      </c>
      <c r="C9" s="6" t="s">
        <v>18</v>
      </c>
      <c r="D9" s="6">
        <v>160006</v>
      </c>
      <c r="E9" s="6" t="s">
        <v>1096</v>
      </c>
      <c r="F9" s="6" t="s">
        <v>20</v>
      </c>
      <c r="G9" s="6" t="s">
        <v>1086</v>
      </c>
      <c r="H9" s="7">
        <v>65.5</v>
      </c>
      <c r="I9" s="7">
        <v>65.5</v>
      </c>
      <c r="J9" s="54"/>
      <c r="K9" s="54"/>
      <c r="L9" s="7">
        <v>65.5</v>
      </c>
      <c r="M9" s="14">
        <v>1</v>
      </c>
      <c r="N9" s="13">
        <f t="shared" si="0"/>
        <v>66.5</v>
      </c>
      <c r="O9" s="6" t="s">
        <v>40</v>
      </c>
      <c r="P9" s="55"/>
    </row>
    <row r="10" spans="1:16" ht="18" customHeight="1">
      <c r="A10" s="16" t="s">
        <v>44</v>
      </c>
      <c r="B10" s="6" t="s">
        <v>1097</v>
      </c>
      <c r="C10" s="6" t="s">
        <v>18</v>
      </c>
      <c r="D10" s="6">
        <v>160006</v>
      </c>
      <c r="E10" s="6" t="s">
        <v>1098</v>
      </c>
      <c r="F10" s="6" t="s">
        <v>20</v>
      </c>
      <c r="G10" s="6" t="s">
        <v>1086</v>
      </c>
      <c r="H10" s="7">
        <v>65</v>
      </c>
      <c r="I10" s="7">
        <v>65</v>
      </c>
      <c r="J10" s="6"/>
      <c r="K10" s="6"/>
      <c r="L10" s="7">
        <v>65</v>
      </c>
      <c r="M10" s="14">
        <v>1</v>
      </c>
      <c r="N10" s="13">
        <f t="shared" si="0"/>
        <v>66</v>
      </c>
      <c r="O10" s="6" t="s">
        <v>44</v>
      </c>
      <c r="P10" s="55"/>
    </row>
    <row r="11" spans="1:16" ht="18" customHeight="1">
      <c r="A11" s="16" t="s">
        <v>48</v>
      </c>
      <c r="B11" s="6" t="s">
        <v>1099</v>
      </c>
      <c r="C11" s="6" t="s">
        <v>18</v>
      </c>
      <c r="D11" s="6">
        <v>160006</v>
      </c>
      <c r="E11" s="6" t="s">
        <v>1100</v>
      </c>
      <c r="F11" s="6" t="s">
        <v>20</v>
      </c>
      <c r="G11" s="6" t="s">
        <v>1086</v>
      </c>
      <c r="H11" s="7">
        <v>65</v>
      </c>
      <c r="I11" s="7">
        <v>65</v>
      </c>
      <c r="J11" s="6"/>
      <c r="K11" s="6"/>
      <c r="L11" s="7">
        <v>65</v>
      </c>
      <c r="M11" s="14">
        <v>1</v>
      </c>
      <c r="N11" s="13">
        <f t="shared" si="0"/>
        <v>66</v>
      </c>
      <c r="O11" s="6" t="s">
        <v>48</v>
      </c>
      <c r="P11" s="55"/>
    </row>
    <row r="12" spans="1:16" ht="18" customHeight="1">
      <c r="A12" s="16" t="s">
        <v>52</v>
      </c>
      <c r="B12" s="6" t="s">
        <v>1101</v>
      </c>
      <c r="C12" s="6" t="s">
        <v>25</v>
      </c>
      <c r="D12" s="6">
        <v>160006</v>
      </c>
      <c r="E12" s="6" t="s">
        <v>1102</v>
      </c>
      <c r="F12" s="6" t="s">
        <v>20</v>
      </c>
      <c r="G12" s="6" t="s">
        <v>1086</v>
      </c>
      <c r="H12" s="7">
        <v>64.5</v>
      </c>
      <c r="I12" s="7">
        <v>64.5</v>
      </c>
      <c r="J12" s="6"/>
      <c r="K12" s="6"/>
      <c r="L12" s="7">
        <v>64.5</v>
      </c>
      <c r="M12" s="14">
        <v>1</v>
      </c>
      <c r="N12" s="13">
        <f t="shared" si="0"/>
        <v>65.5</v>
      </c>
      <c r="O12" s="6" t="s">
        <v>52</v>
      </c>
      <c r="P12" s="55"/>
    </row>
    <row r="13" spans="1:16" ht="18" customHeight="1">
      <c r="A13" s="16" t="s">
        <v>56</v>
      </c>
      <c r="B13" s="6" t="s">
        <v>1103</v>
      </c>
      <c r="C13" s="6" t="s">
        <v>18</v>
      </c>
      <c r="D13" s="6">
        <v>160006</v>
      </c>
      <c r="E13" s="6" t="s">
        <v>1104</v>
      </c>
      <c r="F13" s="6" t="s">
        <v>20</v>
      </c>
      <c r="G13" s="6" t="s">
        <v>1086</v>
      </c>
      <c r="H13" s="7">
        <v>64.5</v>
      </c>
      <c r="I13" s="7">
        <v>64.5</v>
      </c>
      <c r="J13" s="6"/>
      <c r="K13" s="6"/>
      <c r="L13" s="7">
        <v>64.5</v>
      </c>
      <c r="M13" s="14">
        <v>1</v>
      </c>
      <c r="N13" s="13">
        <f t="shared" si="0"/>
        <v>65.5</v>
      </c>
      <c r="O13" s="6" t="s">
        <v>56</v>
      </c>
      <c r="P13" s="55"/>
    </row>
    <row r="14" spans="1:16" ht="18" customHeight="1">
      <c r="A14" s="16" t="s">
        <v>60</v>
      </c>
      <c r="B14" s="6" t="s">
        <v>1105</v>
      </c>
      <c r="C14" s="6" t="s">
        <v>18</v>
      </c>
      <c r="D14" s="6">
        <v>160006</v>
      </c>
      <c r="E14" s="6" t="s">
        <v>1106</v>
      </c>
      <c r="F14" s="6" t="s">
        <v>20</v>
      </c>
      <c r="G14" s="6" t="s">
        <v>1086</v>
      </c>
      <c r="H14" s="7">
        <v>64.5</v>
      </c>
      <c r="I14" s="7">
        <v>64.5</v>
      </c>
      <c r="J14" s="6"/>
      <c r="K14" s="6"/>
      <c r="L14" s="7">
        <v>64.5</v>
      </c>
      <c r="M14" s="14">
        <v>1</v>
      </c>
      <c r="N14" s="13">
        <f t="shared" si="0"/>
        <v>65.5</v>
      </c>
      <c r="O14" s="6" t="s">
        <v>60</v>
      </c>
      <c r="P14" s="55"/>
    </row>
    <row r="15" spans="1:16" ht="18" customHeight="1">
      <c r="A15" s="16" t="s">
        <v>64</v>
      </c>
      <c r="B15" s="6" t="s">
        <v>1107</v>
      </c>
      <c r="C15" s="6" t="s">
        <v>25</v>
      </c>
      <c r="D15" s="6">
        <v>160006</v>
      </c>
      <c r="E15" s="6" t="s">
        <v>1108</v>
      </c>
      <c r="F15" s="6" t="s">
        <v>20</v>
      </c>
      <c r="G15" s="6" t="s">
        <v>1086</v>
      </c>
      <c r="H15" s="7">
        <v>64</v>
      </c>
      <c r="I15" s="7">
        <v>64</v>
      </c>
      <c r="J15" s="6"/>
      <c r="K15" s="6"/>
      <c r="L15" s="7">
        <v>64</v>
      </c>
      <c r="M15" s="14">
        <v>1</v>
      </c>
      <c r="N15" s="13">
        <f t="shared" si="0"/>
        <v>65</v>
      </c>
      <c r="O15" s="6" t="s">
        <v>64</v>
      </c>
      <c r="P15" s="55"/>
    </row>
    <row r="16" spans="1:16" ht="18" customHeight="1">
      <c r="A16" s="16" t="s">
        <v>68</v>
      </c>
      <c r="B16" s="6" t="s">
        <v>1109</v>
      </c>
      <c r="C16" s="6" t="s">
        <v>18</v>
      </c>
      <c r="D16" s="6">
        <v>160006</v>
      </c>
      <c r="E16" s="6" t="s">
        <v>1110</v>
      </c>
      <c r="F16" s="6" t="s">
        <v>20</v>
      </c>
      <c r="G16" s="6" t="s">
        <v>1086</v>
      </c>
      <c r="H16" s="7">
        <v>64</v>
      </c>
      <c r="I16" s="7">
        <v>64</v>
      </c>
      <c r="J16" s="6"/>
      <c r="K16" s="6"/>
      <c r="L16" s="7">
        <v>64</v>
      </c>
      <c r="M16" s="14">
        <v>1</v>
      </c>
      <c r="N16" s="13">
        <f t="shared" si="0"/>
        <v>65</v>
      </c>
      <c r="O16" s="6" t="s">
        <v>68</v>
      </c>
      <c r="P16" s="55"/>
    </row>
    <row r="17" spans="1:16" ht="18" customHeight="1">
      <c r="A17" s="16" t="s">
        <v>72</v>
      </c>
      <c r="B17" s="6" t="s">
        <v>1111</v>
      </c>
      <c r="C17" s="6" t="s">
        <v>18</v>
      </c>
      <c r="D17" s="6">
        <v>160006</v>
      </c>
      <c r="E17" s="6" t="s">
        <v>1112</v>
      </c>
      <c r="F17" s="6" t="s">
        <v>20</v>
      </c>
      <c r="G17" s="6" t="s">
        <v>1086</v>
      </c>
      <c r="H17" s="7">
        <v>64</v>
      </c>
      <c r="I17" s="7">
        <v>64</v>
      </c>
      <c r="J17" s="6"/>
      <c r="K17" s="6"/>
      <c r="L17" s="7">
        <v>64</v>
      </c>
      <c r="M17" s="14">
        <v>1</v>
      </c>
      <c r="N17" s="13">
        <f t="shared" si="0"/>
        <v>65</v>
      </c>
      <c r="O17" s="6" t="s">
        <v>72</v>
      </c>
      <c r="P17" s="55"/>
    </row>
    <row r="18" spans="1:16" ht="18" customHeight="1">
      <c r="A18" s="16" t="s">
        <v>75</v>
      </c>
      <c r="B18" s="6" t="s">
        <v>1113</v>
      </c>
      <c r="C18" s="6" t="s">
        <v>18</v>
      </c>
      <c r="D18" s="6">
        <v>160006</v>
      </c>
      <c r="E18" s="6" t="s">
        <v>1114</v>
      </c>
      <c r="F18" s="6" t="s">
        <v>20</v>
      </c>
      <c r="G18" s="6" t="s">
        <v>1086</v>
      </c>
      <c r="H18" s="7">
        <v>64</v>
      </c>
      <c r="I18" s="7">
        <v>64</v>
      </c>
      <c r="J18" s="6"/>
      <c r="K18" s="6"/>
      <c r="L18" s="7">
        <v>64</v>
      </c>
      <c r="M18" s="14">
        <v>1</v>
      </c>
      <c r="N18" s="13">
        <f t="shared" si="0"/>
        <v>65</v>
      </c>
      <c r="O18" s="6" t="s">
        <v>75</v>
      </c>
      <c r="P18" s="55"/>
    </row>
    <row r="19" spans="1:16" ht="18" customHeight="1">
      <c r="A19" s="16" t="s">
        <v>79</v>
      </c>
      <c r="B19" s="6" t="s">
        <v>1115</v>
      </c>
      <c r="C19" s="6" t="s">
        <v>18</v>
      </c>
      <c r="D19" s="6">
        <v>160006</v>
      </c>
      <c r="E19" s="6" t="s">
        <v>1116</v>
      </c>
      <c r="F19" s="6" t="s">
        <v>20</v>
      </c>
      <c r="G19" s="6" t="s">
        <v>1086</v>
      </c>
      <c r="H19" s="7">
        <v>63.5</v>
      </c>
      <c r="I19" s="7">
        <v>63.5</v>
      </c>
      <c r="J19" s="6"/>
      <c r="K19" s="6"/>
      <c r="L19" s="7">
        <v>63.5</v>
      </c>
      <c r="M19" s="14">
        <v>1</v>
      </c>
      <c r="N19" s="13">
        <f t="shared" si="0"/>
        <v>64.5</v>
      </c>
      <c r="O19" s="6" t="s">
        <v>79</v>
      </c>
      <c r="P19" s="55"/>
    </row>
    <row r="20" spans="1:16" ht="18" customHeight="1">
      <c r="A20" s="16" t="s">
        <v>82</v>
      </c>
      <c r="B20" s="6" t="s">
        <v>1117</v>
      </c>
      <c r="C20" s="6" t="s">
        <v>25</v>
      </c>
      <c r="D20" s="6">
        <v>160006</v>
      </c>
      <c r="E20" s="6" t="s">
        <v>1118</v>
      </c>
      <c r="F20" s="6" t="s">
        <v>20</v>
      </c>
      <c r="G20" s="6" t="s">
        <v>1086</v>
      </c>
      <c r="H20" s="7">
        <v>62.5</v>
      </c>
      <c r="I20" s="7">
        <v>62.5</v>
      </c>
      <c r="J20" s="6"/>
      <c r="K20" s="6"/>
      <c r="L20" s="7">
        <v>62.5</v>
      </c>
      <c r="M20" s="14">
        <v>1</v>
      </c>
      <c r="N20" s="13">
        <f t="shared" si="0"/>
        <v>63.5</v>
      </c>
      <c r="O20" s="6" t="s">
        <v>82</v>
      </c>
      <c r="P20" s="55"/>
    </row>
    <row r="21" spans="1:16" ht="18" customHeight="1">
      <c r="A21" s="16" t="s">
        <v>86</v>
      </c>
      <c r="B21" s="6" t="s">
        <v>1119</v>
      </c>
      <c r="C21" s="6" t="s">
        <v>18</v>
      </c>
      <c r="D21" s="6">
        <v>160006</v>
      </c>
      <c r="E21" s="6" t="s">
        <v>1120</v>
      </c>
      <c r="F21" s="6" t="s">
        <v>20</v>
      </c>
      <c r="G21" s="6" t="s">
        <v>1086</v>
      </c>
      <c r="H21" s="7">
        <v>62.5</v>
      </c>
      <c r="I21" s="7">
        <v>62.5</v>
      </c>
      <c r="J21" s="6"/>
      <c r="K21" s="6"/>
      <c r="L21" s="7">
        <v>62.5</v>
      </c>
      <c r="M21" s="14">
        <v>1</v>
      </c>
      <c r="N21" s="13">
        <f t="shared" si="0"/>
        <v>63.5</v>
      </c>
      <c r="O21" s="6" t="s">
        <v>86</v>
      </c>
      <c r="P21" s="55"/>
    </row>
    <row r="22" spans="1:16" ht="18" customHeight="1">
      <c r="A22" s="16" t="s">
        <v>90</v>
      </c>
      <c r="B22" s="6" t="s">
        <v>1121</v>
      </c>
      <c r="C22" s="6" t="s">
        <v>25</v>
      </c>
      <c r="D22" s="6">
        <v>160006</v>
      </c>
      <c r="E22" s="6" t="s">
        <v>1122</v>
      </c>
      <c r="F22" s="6" t="s">
        <v>20</v>
      </c>
      <c r="G22" s="6" t="s">
        <v>1086</v>
      </c>
      <c r="H22" s="7">
        <v>62.5</v>
      </c>
      <c r="I22" s="7">
        <v>62.5</v>
      </c>
      <c r="J22" s="6"/>
      <c r="K22" s="6"/>
      <c r="L22" s="7">
        <v>62.5</v>
      </c>
      <c r="M22" s="14">
        <v>1</v>
      </c>
      <c r="N22" s="13">
        <f t="shared" si="0"/>
        <v>63.5</v>
      </c>
      <c r="O22" s="6" t="s">
        <v>90</v>
      </c>
      <c r="P22" s="55"/>
    </row>
    <row r="23" spans="1:16" ht="18" customHeight="1">
      <c r="A23" s="16" t="s">
        <v>93</v>
      </c>
      <c r="B23" s="6" t="s">
        <v>1123</v>
      </c>
      <c r="C23" s="6" t="s">
        <v>25</v>
      </c>
      <c r="D23" s="6">
        <v>160006</v>
      </c>
      <c r="E23" s="6" t="s">
        <v>1124</v>
      </c>
      <c r="F23" s="6" t="s">
        <v>20</v>
      </c>
      <c r="G23" s="6" t="s">
        <v>1086</v>
      </c>
      <c r="H23" s="7">
        <v>63.5</v>
      </c>
      <c r="I23" s="7">
        <v>63.5</v>
      </c>
      <c r="J23" s="6"/>
      <c r="K23" s="6"/>
      <c r="L23" s="7">
        <v>63.5</v>
      </c>
      <c r="M23" s="14"/>
      <c r="N23" s="13">
        <f t="shared" si="0"/>
        <v>63.5</v>
      </c>
      <c r="O23" s="6" t="s">
        <v>93</v>
      </c>
      <c r="P23" s="55"/>
    </row>
    <row r="24" spans="1:16" ht="18" customHeight="1">
      <c r="A24" s="16" t="s">
        <v>96</v>
      </c>
      <c r="B24" s="6" t="s">
        <v>1125</v>
      </c>
      <c r="C24" s="6" t="s">
        <v>18</v>
      </c>
      <c r="D24" s="6">
        <v>160006</v>
      </c>
      <c r="E24" s="6" t="s">
        <v>1126</v>
      </c>
      <c r="F24" s="6" t="s">
        <v>20</v>
      </c>
      <c r="G24" s="6" t="s">
        <v>1086</v>
      </c>
      <c r="H24" s="7">
        <v>62.5</v>
      </c>
      <c r="I24" s="7">
        <v>62.5</v>
      </c>
      <c r="J24" s="6"/>
      <c r="K24" s="6"/>
      <c r="L24" s="7">
        <v>62.5</v>
      </c>
      <c r="M24" s="14">
        <v>1</v>
      </c>
      <c r="N24" s="13">
        <f t="shared" si="0"/>
        <v>63.5</v>
      </c>
      <c r="O24" s="6" t="s">
        <v>96</v>
      </c>
      <c r="P24" s="55"/>
    </row>
    <row r="25" spans="1:16" ht="18" customHeight="1">
      <c r="A25" s="16" t="s">
        <v>99</v>
      </c>
      <c r="B25" s="6" t="s">
        <v>1127</v>
      </c>
      <c r="C25" s="6" t="s">
        <v>18</v>
      </c>
      <c r="D25" s="6">
        <v>160006</v>
      </c>
      <c r="E25" s="6" t="s">
        <v>1128</v>
      </c>
      <c r="F25" s="6" t="s">
        <v>20</v>
      </c>
      <c r="G25" s="6" t="s">
        <v>1086</v>
      </c>
      <c r="H25" s="7">
        <v>62.5</v>
      </c>
      <c r="I25" s="7">
        <v>62.5</v>
      </c>
      <c r="J25" s="6"/>
      <c r="K25" s="6"/>
      <c r="L25" s="7">
        <v>62.5</v>
      </c>
      <c r="M25" s="14">
        <v>1</v>
      </c>
      <c r="N25" s="13">
        <f t="shared" si="0"/>
        <v>63.5</v>
      </c>
      <c r="O25" s="6" t="s">
        <v>99</v>
      </c>
      <c r="P25" s="55"/>
    </row>
    <row r="26" spans="1:16" ht="18" customHeight="1">
      <c r="A26" s="16" t="s">
        <v>103</v>
      </c>
      <c r="B26" s="6" t="s">
        <v>1129</v>
      </c>
      <c r="C26" s="6" t="s">
        <v>25</v>
      </c>
      <c r="D26" s="6">
        <v>160006</v>
      </c>
      <c r="E26" s="6" t="s">
        <v>1130</v>
      </c>
      <c r="F26" s="6" t="s">
        <v>20</v>
      </c>
      <c r="G26" s="6" t="s">
        <v>1086</v>
      </c>
      <c r="H26" s="7">
        <v>62</v>
      </c>
      <c r="I26" s="7">
        <v>62</v>
      </c>
      <c r="J26" s="6"/>
      <c r="K26" s="6"/>
      <c r="L26" s="7">
        <v>62</v>
      </c>
      <c r="M26" s="14">
        <v>1</v>
      </c>
      <c r="N26" s="13">
        <f t="shared" si="0"/>
        <v>63</v>
      </c>
      <c r="O26" s="6" t="s">
        <v>103</v>
      </c>
      <c r="P26" s="55"/>
    </row>
    <row r="27" spans="1:16" ht="18" customHeight="1">
      <c r="A27" s="16" t="s">
        <v>107</v>
      </c>
      <c r="B27" s="6" t="s">
        <v>1131</v>
      </c>
      <c r="C27" s="6" t="s">
        <v>18</v>
      </c>
      <c r="D27" s="6">
        <v>160006</v>
      </c>
      <c r="E27" s="6" t="s">
        <v>1132</v>
      </c>
      <c r="F27" s="6" t="s">
        <v>20</v>
      </c>
      <c r="G27" s="6" t="s">
        <v>1086</v>
      </c>
      <c r="H27" s="7">
        <v>62</v>
      </c>
      <c r="I27" s="7">
        <v>62</v>
      </c>
      <c r="J27" s="6"/>
      <c r="K27" s="6"/>
      <c r="L27" s="7">
        <v>62</v>
      </c>
      <c r="M27" s="14">
        <v>1</v>
      </c>
      <c r="N27" s="13">
        <f t="shared" si="0"/>
        <v>63</v>
      </c>
      <c r="O27" s="6" t="s">
        <v>107</v>
      </c>
      <c r="P27" s="55"/>
    </row>
    <row r="28" spans="1:16" ht="18" customHeight="1">
      <c r="A28" s="16" t="s">
        <v>110</v>
      </c>
      <c r="B28" s="6" t="s">
        <v>1133</v>
      </c>
      <c r="C28" s="6" t="s">
        <v>18</v>
      </c>
      <c r="D28" s="6">
        <v>160006</v>
      </c>
      <c r="E28" s="6" t="s">
        <v>1134</v>
      </c>
      <c r="F28" s="6" t="s">
        <v>20</v>
      </c>
      <c r="G28" s="6" t="s">
        <v>1086</v>
      </c>
      <c r="H28" s="7">
        <v>63</v>
      </c>
      <c r="I28" s="7">
        <v>63</v>
      </c>
      <c r="J28" s="6"/>
      <c r="K28" s="6"/>
      <c r="L28" s="7">
        <v>63</v>
      </c>
      <c r="M28" s="14"/>
      <c r="N28" s="13">
        <f t="shared" si="0"/>
        <v>63</v>
      </c>
      <c r="O28" s="6" t="s">
        <v>110</v>
      </c>
      <c r="P28" s="55"/>
    </row>
    <row r="29" spans="1:16" ht="18" customHeight="1">
      <c r="A29" s="16" t="s">
        <v>113</v>
      </c>
      <c r="B29" s="6" t="s">
        <v>1135</v>
      </c>
      <c r="C29" s="6" t="s">
        <v>18</v>
      </c>
      <c r="D29" s="6">
        <v>160006</v>
      </c>
      <c r="E29" s="6" t="s">
        <v>1136</v>
      </c>
      <c r="F29" s="6" t="s">
        <v>20</v>
      </c>
      <c r="G29" s="6" t="s">
        <v>1086</v>
      </c>
      <c r="H29" s="7">
        <v>62</v>
      </c>
      <c r="I29" s="7">
        <v>62</v>
      </c>
      <c r="J29" s="6"/>
      <c r="K29" s="6"/>
      <c r="L29" s="7">
        <v>62</v>
      </c>
      <c r="M29" s="14">
        <v>1</v>
      </c>
      <c r="N29" s="13">
        <f t="shared" si="0"/>
        <v>63</v>
      </c>
      <c r="O29" s="6" t="s">
        <v>113</v>
      </c>
      <c r="P29" s="55"/>
    </row>
    <row r="30" spans="1:16" ht="18" customHeight="1">
      <c r="A30" s="16" t="s">
        <v>117</v>
      </c>
      <c r="B30" s="6" t="s">
        <v>1137</v>
      </c>
      <c r="C30" s="6" t="s">
        <v>18</v>
      </c>
      <c r="D30" s="6">
        <v>160006</v>
      </c>
      <c r="E30" s="6" t="s">
        <v>1138</v>
      </c>
      <c r="F30" s="6" t="s">
        <v>20</v>
      </c>
      <c r="G30" s="6" t="s">
        <v>1086</v>
      </c>
      <c r="H30" s="7">
        <v>61</v>
      </c>
      <c r="I30" s="7">
        <v>61</v>
      </c>
      <c r="J30" s="6"/>
      <c r="K30" s="6"/>
      <c r="L30" s="7">
        <v>61</v>
      </c>
      <c r="M30" s="14">
        <v>1</v>
      </c>
      <c r="N30" s="13">
        <f t="shared" si="0"/>
        <v>62</v>
      </c>
      <c r="O30" s="6" t="s">
        <v>117</v>
      </c>
      <c r="P30" s="55"/>
    </row>
    <row r="31" spans="1:16" ht="18" customHeight="1">
      <c r="A31" s="16" t="s">
        <v>121</v>
      </c>
      <c r="B31" s="6" t="s">
        <v>1139</v>
      </c>
      <c r="C31" s="6" t="s">
        <v>25</v>
      </c>
      <c r="D31" s="6">
        <v>160006</v>
      </c>
      <c r="E31" s="6" t="s">
        <v>1140</v>
      </c>
      <c r="F31" s="6" t="s">
        <v>20</v>
      </c>
      <c r="G31" s="6" t="s">
        <v>1086</v>
      </c>
      <c r="H31" s="7">
        <v>61</v>
      </c>
      <c r="I31" s="7">
        <v>61</v>
      </c>
      <c r="J31" s="6"/>
      <c r="K31" s="6"/>
      <c r="L31" s="7">
        <v>61</v>
      </c>
      <c r="M31" s="14">
        <v>1</v>
      </c>
      <c r="N31" s="13">
        <f t="shared" si="0"/>
        <v>62</v>
      </c>
      <c r="O31" s="6" t="s">
        <v>121</v>
      </c>
      <c r="P31" s="55"/>
    </row>
    <row r="32" spans="1:16" ht="18" customHeight="1">
      <c r="A32" s="16" t="s">
        <v>125</v>
      </c>
      <c r="B32" s="6" t="s">
        <v>1141</v>
      </c>
      <c r="C32" s="6" t="s">
        <v>25</v>
      </c>
      <c r="D32" s="6">
        <v>160006</v>
      </c>
      <c r="E32" s="6" t="s">
        <v>1142</v>
      </c>
      <c r="F32" s="6" t="s">
        <v>20</v>
      </c>
      <c r="G32" s="6" t="s">
        <v>1086</v>
      </c>
      <c r="H32" s="7">
        <v>61</v>
      </c>
      <c r="I32" s="47">
        <v>61</v>
      </c>
      <c r="J32" s="6"/>
      <c r="K32" s="6"/>
      <c r="L32" s="7">
        <v>61</v>
      </c>
      <c r="M32" s="14">
        <v>1</v>
      </c>
      <c r="N32" s="13">
        <f t="shared" si="0"/>
        <v>62</v>
      </c>
      <c r="O32" s="6" t="s">
        <v>125</v>
      </c>
      <c r="P32" s="55"/>
    </row>
    <row r="33" spans="1:16" ht="18" customHeight="1">
      <c r="A33" s="16" t="s">
        <v>128</v>
      </c>
      <c r="B33" s="6" t="s">
        <v>1143</v>
      </c>
      <c r="C33" s="6" t="s">
        <v>25</v>
      </c>
      <c r="D33" s="6">
        <v>160006</v>
      </c>
      <c r="E33" s="6" t="s">
        <v>1144</v>
      </c>
      <c r="F33" s="6" t="s">
        <v>20</v>
      </c>
      <c r="G33" s="6" t="s">
        <v>1086</v>
      </c>
      <c r="H33" s="7">
        <v>61</v>
      </c>
      <c r="I33" s="7">
        <v>61</v>
      </c>
      <c r="J33" s="6"/>
      <c r="K33" s="6"/>
      <c r="L33" s="7">
        <v>61</v>
      </c>
      <c r="M33" s="14">
        <v>1</v>
      </c>
      <c r="N33" s="13">
        <f t="shared" si="0"/>
        <v>62</v>
      </c>
      <c r="O33" s="6" t="s">
        <v>128</v>
      </c>
      <c r="P33" s="55"/>
    </row>
    <row r="34" spans="1:16" ht="18" customHeight="1">
      <c r="A34" s="16" t="s">
        <v>131</v>
      </c>
      <c r="B34" s="6" t="s">
        <v>1145</v>
      </c>
      <c r="C34" s="6" t="s">
        <v>18</v>
      </c>
      <c r="D34" s="6">
        <v>160006</v>
      </c>
      <c r="E34" s="6" t="s">
        <v>1146</v>
      </c>
      <c r="F34" s="6" t="s">
        <v>20</v>
      </c>
      <c r="G34" s="6" t="s">
        <v>1086</v>
      </c>
      <c r="H34" s="7">
        <v>61.5</v>
      </c>
      <c r="I34" s="7">
        <v>61.5</v>
      </c>
      <c r="J34" s="6"/>
      <c r="K34" s="6"/>
      <c r="L34" s="7">
        <v>61.5</v>
      </c>
      <c r="M34" s="6"/>
      <c r="N34" s="13">
        <f t="shared" si="0"/>
        <v>61.5</v>
      </c>
      <c r="O34" s="6" t="s">
        <v>131</v>
      </c>
      <c r="P34" s="55"/>
    </row>
    <row r="35" spans="1:16" ht="18" customHeight="1">
      <c r="A35" s="16" t="s">
        <v>134</v>
      </c>
      <c r="B35" s="6" t="s">
        <v>1147</v>
      </c>
      <c r="C35" s="6" t="s">
        <v>18</v>
      </c>
      <c r="D35" s="6">
        <v>160006</v>
      </c>
      <c r="E35" s="6" t="s">
        <v>1148</v>
      </c>
      <c r="F35" s="6" t="s">
        <v>20</v>
      </c>
      <c r="G35" s="6" t="s">
        <v>1086</v>
      </c>
      <c r="H35" s="7">
        <v>60.5</v>
      </c>
      <c r="I35" s="7">
        <v>60.5</v>
      </c>
      <c r="J35" s="6"/>
      <c r="K35" s="6"/>
      <c r="L35" s="7">
        <v>60.5</v>
      </c>
      <c r="M35" s="14">
        <v>1</v>
      </c>
      <c r="N35" s="13">
        <f t="shared" si="0"/>
        <v>61.5</v>
      </c>
      <c r="O35" s="6" t="s">
        <v>134</v>
      </c>
      <c r="P35" s="55"/>
    </row>
    <row r="36" spans="1:16" ht="18" customHeight="1">
      <c r="A36" s="16" t="s">
        <v>137</v>
      </c>
      <c r="B36" s="6" t="s">
        <v>1149</v>
      </c>
      <c r="C36" s="6" t="s">
        <v>18</v>
      </c>
      <c r="D36" s="6">
        <v>160006</v>
      </c>
      <c r="E36" s="6" t="s">
        <v>1150</v>
      </c>
      <c r="F36" s="6" t="s">
        <v>20</v>
      </c>
      <c r="G36" s="6" t="s">
        <v>1086</v>
      </c>
      <c r="H36" s="7">
        <v>60.5</v>
      </c>
      <c r="I36" s="7">
        <v>60.5</v>
      </c>
      <c r="J36" s="6"/>
      <c r="K36" s="6"/>
      <c r="L36" s="7">
        <v>60.5</v>
      </c>
      <c r="M36" s="14">
        <v>1</v>
      </c>
      <c r="N36" s="13">
        <f t="shared" si="0"/>
        <v>61.5</v>
      </c>
      <c r="O36" s="6" t="s">
        <v>137</v>
      </c>
      <c r="P36" s="55"/>
    </row>
    <row r="37" spans="1:16" ht="18" customHeight="1">
      <c r="A37" s="16" t="s">
        <v>140</v>
      </c>
      <c r="B37" s="6" t="s">
        <v>1151</v>
      </c>
      <c r="C37" s="6" t="s">
        <v>18</v>
      </c>
      <c r="D37" s="6">
        <v>160006</v>
      </c>
      <c r="E37" s="6" t="s">
        <v>1152</v>
      </c>
      <c r="F37" s="6" t="s">
        <v>20</v>
      </c>
      <c r="G37" s="6" t="s">
        <v>1086</v>
      </c>
      <c r="H37" s="7">
        <v>61.5</v>
      </c>
      <c r="I37" s="7">
        <v>61.5</v>
      </c>
      <c r="J37" s="6"/>
      <c r="K37" s="6"/>
      <c r="L37" s="7">
        <v>61.5</v>
      </c>
      <c r="M37" s="14"/>
      <c r="N37" s="13">
        <f t="shared" si="0"/>
        <v>61.5</v>
      </c>
      <c r="O37" s="6" t="s">
        <v>140</v>
      </c>
      <c r="P37" s="55"/>
    </row>
    <row r="38" spans="1:16" ht="18" customHeight="1">
      <c r="A38" s="16" t="s">
        <v>144</v>
      </c>
      <c r="B38" s="6" t="s">
        <v>1153</v>
      </c>
      <c r="C38" s="6" t="s">
        <v>25</v>
      </c>
      <c r="D38" s="6">
        <v>160006</v>
      </c>
      <c r="E38" s="6" t="s">
        <v>1154</v>
      </c>
      <c r="F38" s="6" t="s">
        <v>20</v>
      </c>
      <c r="G38" s="6" t="s">
        <v>1086</v>
      </c>
      <c r="H38" s="7">
        <v>60.5</v>
      </c>
      <c r="I38" s="7">
        <v>60.5</v>
      </c>
      <c r="J38" s="6"/>
      <c r="K38" s="6"/>
      <c r="L38" s="7">
        <v>60.5</v>
      </c>
      <c r="M38" s="14">
        <v>1</v>
      </c>
      <c r="N38" s="13">
        <f t="shared" si="0"/>
        <v>61.5</v>
      </c>
      <c r="O38" s="6" t="s">
        <v>144</v>
      </c>
      <c r="P38" s="55"/>
    </row>
    <row r="39" spans="1:16" ht="18" customHeight="1">
      <c r="A39" s="16" t="s">
        <v>147</v>
      </c>
      <c r="B39" s="6" t="s">
        <v>1155</v>
      </c>
      <c r="C39" s="6" t="s">
        <v>25</v>
      </c>
      <c r="D39" s="6">
        <v>160006</v>
      </c>
      <c r="E39" s="6" t="s">
        <v>1156</v>
      </c>
      <c r="F39" s="6" t="s">
        <v>20</v>
      </c>
      <c r="G39" s="6" t="s">
        <v>1086</v>
      </c>
      <c r="H39" s="7">
        <v>59.5</v>
      </c>
      <c r="I39" s="7">
        <v>59.5</v>
      </c>
      <c r="J39" s="6"/>
      <c r="K39" s="6"/>
      <c r="L39" s="7">
        <v>59.5</v>
      </c>
      <c r="M39" s="14">
        <v>1</v>
      </c>
      <c r="N39" s="13">
        <f t="shared" si="0"/>
        <v>60.5</v>
      </c>
      <c r="O39" s="6" t="s">
        <v>147</v>
      </c>
      <c r="P39" s="55"/>
    </row>
    <row r="40" spans="1:16" ht="18" customHeight="1">
      <c r="A40" s="16" t="s">
        <v>150</v>
      </c>
      <c r="B40" s="6" t="s">
        <v>1157</v>
      </c>
      <c r="C40" s="6" t="s">
        <v>18</v>
      </c>
      <c r="D40" s="6">
        <v>160006</v>
      </c>
      <c r="E40" s="6" t="s">
        <v>1158</v>
      </c>
      <c r="F40" s="6" t="s">
        <v>20</v>
      </c>
      <c r="G40" s="6" t="s">
        <v>1086</v>
      </c>
      <c r="H40" s="7">
        <v>59.5</v>
      </c>
      <c r="I40" s="7">
        <v>59.5</v>
      </c>
      <c r="J40" s="6"/>
      <c r="K40" s="6"/>
      <c r="L40" s="7">
        <v>59.5</v>
      </c>
      <c r="M40" s="14">
        <v>1</v>
      </c>
      <c r="N40" s="13">
        <f t="shared" si="0"/>
        <v>60.5</v>
      </c>
      <c r="O40" s="6" t="s">
        <v>150</v>
      </c>
      <c r="P40" s="55"/>
    </row>
    <row r="41" spans="1:16" ht="18" customHeight="1">
      <c r="A41" s="16" t="s">
        <v>78</v>
      </c>
      <c r="B41" s="6" t="s">
        <v>1159</v>
      </c>
      <c r="C41" s="6" t="s">
        <v>25</v>
      </c>
      <c r="D41" s="6">
        <v>160006</v>
      </c>
      <c r="E41" s="6" t="s">
        <v>1160</v>
      </c>
      <c r="F41" s="6" t="s">
        <v>20</v>
      </c>
      <c r="G41" s="6" t="s">
        <v>1086</v>
      </c>
      <c r="H41" s="7">
        <v>59.5</v>
      </c>
      <c r="I41" s="7">
        <v>59.5</v>
      </c>
      <c r="J41" s="6"/>
      <c r="K41" s="6"/>
      <c r="L41" s="7">
        <v>59.5</v>
      </c>
      <c r="M41" s="14">
        <v>1</v>
      </c>
      <c r="N41" s="13">
        <f t="shared" si="0"/>
        <v>60.5</v>
      </c>
      <c r="O41" s="6" t="s">
        <v>78</v>
      </c>
      <c r="P41" s="55"/>
    </row>
    <row r="42" spans="1:16" ht="18" customHeight="1">
      <c r="A42" s="16" t="s">
        <v>157</v>
      </c>
      <c r="B42" s="6" t="s">
        <v>1161</v>
      </c>
      <c r="C42" s="6" t="s">
        <v>18</v>
      </c>
      <c r="D42" s="6">
        <v>160006</v>
      </c>
      <c r="E42" s="6" t="s">
        <v>1162</v>
      </c>
      <c r="F42" s="6" t="s">
        <v>20</v>
      </c>
      <c r="G42" s="6" t="s">
        <v>1086</v>
      </c>
      <c r="H42" s="7">
        <v>58.5</v>
      </c>
      <c r="I42" s="7">
        <v>58.5</v>
      </c>
      <c r="J42" s="6"/>
      <c r="K42" s="6"/>
      <c r="L42" s="7">
        <v>58.5</v>
      </c>
      <c r="M42" s="14">
        <v>1</v>
      </c>
      <c r="N42" s="13">
        <f t="shared" si="0"/>
        <v>59.5</v>
      </c>
      <c r="O42" s="6" t="s">
        <v>157</v>
      </c>
      <c r="P42" s="55"/>
    </row>
    <row r="43" spans="1:16" ht="18" customHeight="1">
      <c r="A43" s="16" t="s">
        <v>162</v>
      </c>
      <c r="B43" s="6" t="s">
        <v>1163</v>
      </c>
      <c r="C43" s="6" t="s">
        <v>25</v>
      </c>
      <c r="D43" s="6">
        <v>160006</v>
      </c>
      <c r="E43" s="6" t="s">
        <v>1164</v>
      </c>
      <c r="F43" s="6" t="s">
        <v>20</v>
      </c>
      <c r="G43" s="6" t="s">
        <v>1086</v>
      </c>
      <c r="H43" s="7">
        <v>58.5</v>
      </c>
      <c r="I43" s="7">
        <v>58.5</v>
      </c>
      <c r="J43" s="6"/>
      <c r="K43" s="6"/>
      <c r="L43" s="7">
        <v>58.5</v>
      </c>
      <c r="M43" s="14">
        <v>1</v>
      </c>
      <c r="N43" s="13">
        <f t="shared" si="0"/>
        <v>59.5</v>
      </c>
      <c r="O43" s="6" t="s">
        <v>162</v>
      </c>
      <c r="P43" s="55"/>
    </row>
    <row r="44" spans="1:16" ht="18" customHeight="1">
      <c r="A44" s="16" t="s">
        <v>165</v>
      </c>
      <c r="B44" s="6" t="s">
        <v>1165</v>
      </c>
      <c r="C44" s="6" t="s">
        <v>25</v>
      </c>
      <c r="D44" s="6">
        <v>160006</v>
      </c>
      <c r="E44" s="6" t="s">
        <v>1166</v>
      </c>
      <c r="F44" s="6" t="s">
        <v>20</v>
      </c>
      <c r="G44" s="6" t="s">
        <v>1086</v>
      </c>
      <c r="H44" s="7">
        <v>58</v>
      </c>
      <c r="I44" s="7">
        <v>58</v>
      </c>
      <c r="J44" s="6"/>
      <c r="K44" s="6"/>
      <c r="L44" s="7">
        <v>58</v>
      </c>
      <c r="M44" s="14">
        <v>1</v>
      </c>
      <c r="N44" s="13">
        <f t="shared" si="0"/>
        <v>59</v>
      </c>
      <c r="O44" s="6" t="s">
        <v>165</v>
      </c>
      <c r="P44" s="55"/>
    </row>
    <row r="45" spans="1:16" ht="18" customHeight="1">
      <c r="A45" s="16" t="s">
        <v>168</v>
      </c>
      <c r="B45" s="6" t="s">
        <v>1167</v>
      </c>
      <c r="C45" s="6" t="s">
        <v>25</v>
      </c>
      <c r="D45" s="6">
        <v>160006</v>
      </c>
      <c r="E45" s="6" t="s">
        <v>1168</v>
      </c>
      <c r="F45" s="6" t="s">
        <v>20</v>
      </c>
      <c r="G45" s="6" t="s">
        <v>1086</v>
      </c>
      <c r="H45" s="7">
        <v>58</v>
      </c>
      <c r="I45" s="7">
        <v>58</v>
      </c>
      <c r="J45" s="6"/>
      <c r="K45" s="6"/>
      <c r="L45" s="7">
        <v>58</v>
      </c>
      <c r="M45" s="14">
        <v>1</v>
      </c>
      <c r="N45" s="13">
        <f t="shared" si="0"/>
        <v>59</v>
      </c>
      <c r="O45" s="6" t="s">
        <v>168</v>
      </c>
      <c r="P45" s="55"/>
    </row>
    <row r="46" spans="1:16" ht="18" customHeight="1">
      <c r="A46" s="16" t="s">
        <v>171</v>
      </c>
      <c r="B46" s="6" t="s">
        <v>1169</v>
      </c>
      <c r="C46" s="6" t="s">
        <v>25</v>
      </c>
      <c r="D46" s="6">
        <v>160006</v>
      </c>
      <c r="E46" s="6" t="s">
        <v>1170</v>
      </c>
      <c r="F46" s="6" t="s">
        <v>20</v>
      </c>
      <c r="G46" s="6" t="s">
        <v>1086</v>
      </c>
      <c r="H46" s="7">
        <v>58</v>
      </c>
      <c r="I46" s="7">
        <v>58</v>
      </c>
      <c r="J46" s="6"/>
      <c r="K46" s="6"/>
      <c r="L46" s="7">
        <v>58</v>
      </c>
      <c r="M46" s="14">
        <v>1</v>
      </c>
      <c r="N46" s="13">
        <f t="shared" si="0"/>
        <v>59</v>
      </c>
      <c r="O46" s="6" t="s">
        <v>171</v>
      </c>
      <c r="P46" s="55"/>
    </row>
    <row r="47" spans="1:16" ht="18" customHeight="1">
      <c r="A47" s="16" t="s">
        <v>174</v>
      </c>
      <c r="B47" s="6" t="s">
        <v>1171</v>
      </c>
      <c r="C47" s="6" t="s">
        <v>25</v>
      </c>
      <c r="D47" s="6">
        <v>160006</v>
      </c>
      <c r="E47" s="6" t="s">
        <v>1172</v>
      </c>
      <c r="F47" s="6" t="s">
        <v>20</v>
      </c>
      <c r="G47" s="6" t="s">
        <v>1086</v>
      </c>
      <c r="H47" s="7">
        <v>58</v>
      </c>
      <c r="I47" s="7">
        <v>58</v>
      </c>
      <c r="J47" s="6"/>
      <c r="K47" s="6"/>
      <c r="L47" s="7">
        <v>58</v>
      </c>
      <c r="M47" s="14">
        <v>1</v>
      </c>
      <c r="N47" s="13">
        <f t="shared" si="0"/>
        <v>59</v>
      </c>
      <c r="O47" s="6" t="s">
        <v>174</v>
      </c>
      <c r="P47" s="55"/>
    </row>
    <row r="48" spans="1:16" ht="18" customHeight="1">
      <c r="A48" s="16" t="s">
        <v>177</v>
      </c>
      <c r="B48" s="6" t="s">
        <v>1173</v>
      </c>
      <c r="C48" s="6" t="s">
        <v>25</v>
      </c>
      <c r="D48" s="6">
        <v>160006</v>
      </c>
      <c r="E48" s="6" t="s">
        <v>1174</v>
      </c>
      <c r="F48" s="6" t="s">
        <v>20</v>
      </c>
      <c r="G48" s="6" t="s">
        <v>1086</v>
      </c>
      <c r="H48" s="7">
        <v>57.5</v>
      </c>
      <c r="I48" s="7">
        <v>57.5</v>
      </c>
      <c r="J48" s="6"/>
      <c r="K48" s="6"/>
      <c r="L48" s="7">
        <v>57.5</v>
      </c>
      <c r="M48" s="14">
        <v>1</v>
      </c>
      <c r="N48" s="13">
        <f t="shared" si="0"/>
        <v>58.5</v>
      </c>
      <c r="O48" s="6" t="s">
        <v>177</v>
      </c>
      <c r="P48" s="55"/>
    </row>
    <row r="49" spans="1:16" ht="18" customHeight="1">
      <c r="A49" s="16" t="s">
        <v>181</v>
      </c>
      <c r="B49" s="6" t="s">
        <v>1175</v>
      </c>
      <c r="C49" s="6" t="s">
        <v>25</v>
      </c>
      <c r="D49" s="6">
        <v>160006</v>
      </c>
      <c r="E49" s="6" t="s">
        <v>1176</v>
      </c>
      <c r="F49" s="6" t="s">
        <v>20</v>
      </c>
      <c r="G49" s="6" t="s">
        <v>1086</v>
      </c>
      <c r="H49" s="7">
        <v>57.5</v>
      </c>
      <c r="I49" s="7">
        <v>57.5</v>
      </c>
      <c r="J49" s="6"/>
      <c r="K49" s="6"/>
      <c r="L49" s="7">
        <v>57.5</v>
      </c>
      <c r="M49" s="14">
        <v>1</v>
      </c>
      <c r="N49" s="13">
        <f t="shared" si="0"/>
        <v>58.5</v>
      </c>
      <c r="O49" s="6" t="s">
        <v>181</v>
      </c>
      <c r="P49" s="55"/>
    </row>
    <row r="50" spans="1:16" ht="18" customHeight="1">
      <c r="A50" s="16" t="s">
        <v>106</v>
      </c>
      <c r="B50" s="6" t="s">
        <v>1177</v>
      </c>
      <c r="C50" s="6" t="s">
        <v>25</v>
      </c>
      <c r="D50" s="6">
        <v>160006</v>
      </c>
      <c r="E50" s="6" t="s">
        <v>1178</v>
      </c>
      <c r="F50" s="6" t="s">
        <v>20</v>
      </c>
      <c r="G50" s="6" t="s">
        <v>1086</v>
      </c>
      <c r="H50" s="7">
        <v>57.5</v>
      </c>
      <c r="I50" s="7">
        <v>57.5</v>
      </c>
      <c r="J50" s="6"/>
      <c r="K50" s="6"/>
      <c r="L50" s="7">
        <v>57.5</v>
      </c>
      <c r="M50" s="14">
        <v>1</v>
      </c>
      <c r="N50" s="13">
        <f t="shared" si="0"/>
        <v>58.5</v>
      </c>
      <c r="O50" s="6" t="s">
        <v>106</v>
      </c>
      <c r="P50" s="55"/>
    </row>
    <row r="51" spans="1:16" ht="18" customHeight="1">
      <c r="A51" s="16" t="s">
        <v>186</v>
      </c>
      <c r="B51" s="6" t="s">
        <v>877</v>
      </c>
      <c r="C51" s="6" t="s">
        <v>18</v>
      </c>
      <c r="D51" s="6">
        <v>160006</v>
      </c>
      <c r="E51" s="6" t="s">
        <v>1179</v>
      </c>
      <c r="F51" s="6" t="s">
        <v>20</v>
      </c>
      <c r="G51" s="6" t="s">
        <v>1086</v>
      </c>
      <c r="H51" s="7">
        <v>57.5</v>
      </c>
      <c r="I51" s="7">
        <v>57.5</v>
      </c>
      <c r="J51" s="6"/>
      <c r="K51" s="6"/>
      <c r="L51" s="7">
        <v>57.5</v>
      </c>
      <c r="M51" s="14">
        <v>1</v>
      </c>
      <c r="N51" s="13">
        <f t="shared" si="0"/>
        <v>58.5</v>
      </c>
      <c r="O51" s="6" t="s">
        <v>186</v>
      </c>
      <c r="P51" s="55"/>
    </row>
    <row r="52" spans="1:16" ht="18" customHeight="1">
      <c r="A52" s="16" t="s">
        <v>190</v>
      </c>
      <c r="B52" s="6" t="s">
        <v>1180</v>
      </c>
      <c r="C52" s="6" t="s">
        <v>18</v>
      </c>
      <c r="D52" s="6">
        <v>160006</v>
      </c>
      <c r="E52" s="6" t="s">
        <v>1181</v>
      </c>
      <c r="F52" s="6" t="s">
        <v>20</v>
      </c>
      <c r="G52" s="6" t="s">
        <v>1086</v>
      </c>
      <c r="H52" s="7">
        <v>57</v>
      </c>
      <c r="I52" s="7">
        <v>57</v>
      </c>
      <c r="J52" s="6"/>
      <c r="K52" s="6"/>
      <c r="L52" s="7">
        <v>57</v>
      </c>
      <c r="M52" s="14">
        <v>1</v>
      </c>
      <c r="N52" s="13">
        <f t="shared" si="0"/>
        <v>58</v>
      </c>
      <c r="O52" s="6" t="s">
        <v>190</v>
      </c>
      <c r="P52" s="55"/>
    </row>
    <row r="53" spans="1:16" ht="18" customHeight="1">
      <c r="A53" s="16" t="s">
        <v>193</v>
      </c>
      <c r="B53" s="6" t="s">
        <v>1182</v>
      </c>
      <c r="C53" s="6" t="s">
        <v>25</v>
      </c>
      <c r="D53" s="6">
        <v>160006</v>
      </c>
      <c r="E53" s="6" t="s">
        <v>1183</v>
      </c>
      <c r="F53" s="6" t="s">
        <v>20</v>
      </c>
      <c r="G53" s="6" t="s">
        <v>1086</v>
      </c>
      <c r="H53" s="7">
        <v>57</v>
      </c>
      <c r="I53" s="7">
        <v>57</v>
      </c>
      <c r="J53" s="6"/>
      <c r="K53" s="6"/>
      <c r="L53" s="7">
        <v>57</v>
      </c>
      <c r="M53" s="14">
        <v>1</v>
      </c>
      <c r="N53" s="13">
        <f t="shared" si="0"/>
        <v>58</v>
      </c>
      <c r="O53" s="6" t="s">
        <v>193</v>
      </c>
      <c r="P53" s="55"/>
    </row>
    <row r="54" spans="1:16" ht="18" customHeight="1">
      <c r="A54" s="16" t="s">
        <v>196</v>
      </c>
      <c r="B54" s="6" t="s">
        <v>1184</v>
      </c>
      <c r="C54" s="6" t="s">
        <v>25</v>
      </c>
      <c r="D54" s="6">
        <v>160006</v>
      </c>
      <c r="E54" s="6" t="s">
        <v>1185</v>
      </c>
      <c r="F54" s="6" t="s">
        <v>20</v>
      </c>
      <c r="G54" s="6" t="s">
        <v>1086</v>
      </c>
      <c r="H54" s="7">
        <v>57</v>
      </c>
      <c r="I54" s="7">
        <v>57</v>
      </c>
      <c r="J54" s="6"/>
      <c r="K54" s="6"/>
      <c r="L54" s="7">
        <v>57</v>
      </c>
      <c r="M54" s="14">
        <v>1</v>
      </c>
      <c r="N54" s="13">
        <f t="shared" si="0"/>
        <v>58</v>
      </c>
      <c r="O54" s="6" t="s">
        <v>196</v>
      </c>
      <c r="P54" s="55"/>
    </row>
    <row r="55" spans="1:16" ht="18" customHeight="1">
      <c r="A55" s="16" t="s">
        <v>199</v>
      </c>
      <c r="B55" s="6" t="s">
        <v>1186</v>
      </c>
      <c r="C55" s="6" t="s">
        <v>18</v>
      </c>
      <c r="D55" s="6">
        <v>160006</v>
      </c>
      <c r="E55" s="6" t="s">
        <v>1187</v>
      </c>
      <c r="F55" s="6" t="s">
        <v>20</v>
      </c>
      <c r="G55" s="6" t="s">
        <v>1086</v>
      </c>
      <c r="H55" s="7">
        <v>57</v>
      </c>
      <c r="I55" s="7">
        <v>57</v>
      </c>
      <c r="J55" s="6"/>
      <c r="K55" s="6"/>
      <c r="L55" s="7">
        <v>57</v>
      </c>
      <c r="M55" s="14">
        <v>1</v>
      </c>
      <c r="N55" s="13">
        <f t="shared" si="0"/>
        <v>58</v>
      </c>
      <c r="O55" s="6" t="s">
        <v>199</v>
      </c>
      <c r="P55" s="55"/>
    </row>
    <row r="56" spans="1:16" ht="18" customHeight="1">
      <c r="A56" s="16" t="s">
        <v>202</v>
      </c>
      <c r="B56" s="6" t="s">
        <v>1188</v>
      </c>
      <c r="C56" s="6" t="s">
        <v>18</v>
      </c>
      <c r="D56" s="6">
        <v>160006</v>
      </c>
      <c r="E56" s="6" t="s">
        <v>1189</v>
      </c>
      <c r="F56" s="6" t="s">
        <v>20</v>
      </c>
      <c r="G56" s="6" t="s">
        <v>1086</v>
      </c>
      <c r="H56" s="7">
        <v>58</v>
      </c>
      <c r="I56" s="7">
        <v>58</v>
      </c>
      <c r="J56" s="6"/>
      <c r="K56" s="6"/>
      <c r="L56" s="7">
        <v>58</v>
      </c>
      <c r="M56" s="14"/>
      <c r="N56" s="13">
        <f t="shared" si="0"/>
        <v>58</v>
      </c>
      <c r="O56" s="6" t="s">
        <v>202</v>
      </c>
      <c r="P56" s="55"/>
    </row>
    <row r="57" spans="1:16" ht="18" customHeight="1">
      <c r="A57" s="16" t="s">
        <v>205</v>
      </c>
      <c r="B57" s="6" t="s">
        <v>1190</v>
      </c>
      <c r="C57" s="6" t="s">
        <v>18</v>
      </c>
      <c r="D57" s="6">
        <v>160006</v>
      </c>
      <c r="E57" s="6" t="s">
        <v>1191</v>
      </c>
      <c r="F57" s="6" t="s">
        <v>20</v>
      </c>
      <c r="G57" s="6" t="s">
        <v>1086</v>
      </c>
      <c r="H57" s="7">
        <v>57</v>
      </c>
      <c r="I57" s="7">
        <v>57</v>
      </c>
      <c r="J57" s="6"/>
      <c r="K57" s="6"/>
      <c r="L57" s="7">
        <v>57</v>
      </c>
      <c r="M57" s="14">
        <v>1</v>
      </c>
      <c r="N57" s="13">
        <f t="shared" si="0"/>
        <v>58</v>
      </c>
      <c r="O57" s="6" t="s">
        <v>205</v>
      </c>
      <c r="P57" s="55"/>
    </row>
    <row r="58" spans="1:16" ht="18" customHeight="1">
      <c r="A58" s="16" t="s">
        <v>209</v>
      </c>
      <c r="B58" s="6" t="s">
        <v>1192</v>
      </c>
      <c r="C58" s="6" t="s">
        <v>18</v>
      </c>
      <c r="D58" s="6">
        <v>160006</v>
      </c>
      <c r="E58" s="6" t="s">
        <v>1193</v>
      </c>
      <c r="F58" s="6" t="s">
        <v>20</v>
      </c>
      <c r="G58" s="6" t="s">
        <v>1086</v>
      </c>
      <c r="H58" s="7">
        <v>56.5</v>
      </c>
      <c r="I58" s="7">
        <v>56.5</v>
      </c>
      <c r="J58" s="6"/>
      <c r="K58" s="6"/>
      <c r="L58" s="7">
        <v>56.5</v>
      </c>
      <c r="M58" s="14">
        <v>1</v>
      </c>
      <c r="N58" s="13">
        <f t="shared" si="0"/>
        <v>57.5</v>
      </c>
      <c r="O58" s="6" t="s">
        <v>209</v>
      </c>
      <c r="P58" s="55"/>
    </row>
    <row r="59" spans="1:16" ht="18" customHeight="1">
      <c r="A59" s="16" t="s">
        <v>63</v>
      </c>
      <c r="B59" s="6" t="s">
        <v>1194</v>
      </c>
      <c r="C59" s="6" t="s">
        <v>25</v>
      </c>
      <c r="D59" s="6">
        <v>160006</v>
      </c>
      <c r="E59" s="6" t="s">
        <v>1195</v>
      </c>
      <c r="F59" s="6" t="s">
        <v>20</v>
      </c>
      <c r="G59" s="6" t="s">
        <v>1086</v>
      </c>
      <c r="H59" s="7">
        <v>56.5</v>
      </c>
      <c r="I59" s="7">
        <v>56.5</v>
      </c>
      <c r="J59" s="6"/>
      <c r="K59" s="6"/>
      <c r="L59" s="7">
        <v>56.5</v>
      </c>
      <c r="M59" s="14">
        <v>1</v>
      </c>
      <c r="N59" s="13">
        <f t="shared" si="0"/>
        <v>57.5</v>
      </c>
      <c r="O59" s="6" t="s">
        <v>63</v>
      </c>
      <c r="P59" s="55"/>
    </row>
    <row r="60" spans="1:16" ht="18" customHeight="1">
      <c r="A60" s="16" t="s">
        <v>214</v>
      </c>
      <c r="B60" s="6" t="s">
        <v>1196</v>
      </c>
      <c r="C60" s="6" t="s">
        <v>18</v>
      </c>
      <c r="D60" s="6">
        <v>160006</v>
      </c>
      <c r="E60" s="6" t="s">
        <v>1197</v>
      </c>
      <c r="F60" s="6" t="s">
        <v>20</v>
      </c>
      <c r="G60" s="6" t="s">
        <v>1086</v>
      </c>
      <c r="H60" s="7">
        <v>57.5</v>
      </c>
      <c r="I60" s="7">
        <v>57.5</v>
      </c>
      <c r="J60" s="6"/>
      <c r="K60" s="6"/>
      <c r="L60" s="7">
        <v>57.5</v>
      </c>
      <c r="M60" s="14"/>
      <c r="N60" s="13">
        <f t="shared" si="0"/>
        <v>57.5</v>
      </c>
      <c r="O60" s="6" t="s">
        <v>214</v>
      </c>
      <c r="P60" s="55"/>
    </row>
    <row r="61" spans="1:16" ht="18" customHeight="1">
      <c r="A61" s="16" t="s">
        <v>217</v>
      </c>
      <c r="B61" s="6" t="s">
        <v>1198</v>
      </c>
      <c r="C61" s="6" t="s">
        <v>18</v>
      </c>
      <c r="D61" s="6">
        <v>160006</v>
      </c>
      <c r="E61" s="6" t="s">
        <v>1199</v>
      </c>
      <c r="F61" s="6" t="s">
        <v>20</v>
      </c>
      <c r="G61" s="6" t="s">
        <v>1086</v>
      </c>
      <c r="H61" s="7">
        <v>56.5</v>
      </c>
      <c r="I61" s="7">
        <v>56.5</v>
      </c>
      <c r="J61" s="6"/>
      <c r="K61" s="6"/>
      <c r="L61" s="7">
        <v>56.5</v>
      </c>
      <c r="M61" s="14">
        <v>1</v>
      </c>
      <c r="N61" s="13">
        <f t="shared" si="0"/>
        <v>57.5</v>
      </c>
      <c r="O61" s="6" t="s">
        <v>217</v>
      </c>
      <c r="P61" s="55"/>
    </row>
    <row r="62" spans="1:16" ht="18" customHeight="1">
      <c r="A62" s="16" t="s">
        <v>220</v>
      </c>
      <c r="B62" s="6" t="s">
        <v>1200</v>
      </c>
      <c r="C62" s="6" t="s">
        <v>18</v>
      </c>
      <c r="D62" s="6">
        <v>160006</v>
      </c>
      <c r="E62" s="6" t="s">
        <v>1201</v>
      </c>
      <c r="F62" s="6" t="s">
        <v>20</v>
      </c>
      <c r="G62" s="6" t="s">
        <v>1086</v>
      </c>
      <c r="H62" s="7">
        <v>56</v>
      </c>
      <c r="I62" s="7">
        <v>56</v>
      </c>
      <c r="J62" s="6"/>
      <c r="K62" s="6"/>
      <c r="L62" s="7">
        <v>56</v>
      </c>
      <c r="M62" s="14">
        <v>1</v>
      </c>
      <c r="N62" s="13">
        <f t="shared" si="0"/>
        <v>57</v>
      </c>
      <c r="O62" s="6" t="s">
        <v>220</v>
      </c>
      <c r="P62" s="55"/>
    </row>
    <row r="63" spans="1:16" ht="18" customHeight="1">
      <c r="A63" s="16" t="s">
        <v>223</v>
      </c>
      <c r="B63" s="6" t="s">
        <v>1202</v>
      </c>
      <c r="C63" s="6" t="s">
        <v>18</v>
      </c>
      <c r="D63" s="6">
        <v>160006</v>
      </c>
      <c r="E63" s="6" t="s">
        <v>1203</v>
      </c>
      <c r="F63" s="6" t="s">
        <v>20</v>
      </c>
      <c r="G63" s="6" t="s">
        <v>1086</v>
      </c>
      <c r="H63" s="7">
        <v>56</v>
      </c>
      <c r="I63" s="7">
        <v>56</v>
      </c>
      <c r="J63" s="6"/>
      <c r="K63" s="6"/>
      <c r="L63" s="7">
        <v>56</v>
      </c>
      <c r="M63" s="14">
        <v>1</v>
      </c>
      <c r="N63" s="13">
        <f t="shared" si="0"/>
        <v>57</v>
      </c>
      <c r="O63" s="6" t="s">
        <v>223</v>
      </c>
      <c r="P63" s="55"/>
    </row>
    <row r="64" spans="1:16" ht="18" customHeight="1">
      <c r="A64" s="16" t="s">
        <v>226</v>
      </c>
      <c r="B64" s="6" t="s">
        <v>1204</v>
      </c>
      <c r="C64" s="6" t="s">
        <v>18</v>
      </c>
      <c r="D64" s="6">
        <v>160006</v>
      </c>
      <c r="E64" s="6" t="s">
        <v>1205</v>
      </c>
      <c r="F64" s="6" t="s">
        <v>20</v>
      </c>
      <c r="G64" s="6" t="s">
        <v>1086</v>
      </c>
      <c r="H64" s="7">
        <v>56</v>
      </c>
      <c r="I64" s="7">
        <v>56</v>
      </c>
      <c r="J64" s="6"/>
      <c r="K64" s="6"/>
      <c r="L64" s="7">
        <v>56</v>
      </c>
      <c r="M64" s="14">
        <v>1</v>
      </c>
      <c r="N64" s="13">
        <f t="shared" si="0"/>
        <v>57</v>
      </c>
      <c r="O64" s="6" t="s">
        <v>226</v>
      </c>
      <c r="P64" s="55"/>
    </row>
    <row r="65" spans="1:16" ht="18" customHeight="1">
      <c r="A65" s="16" t="s">
        <v>229</v>
      </c>
      <c r="B65" s="16" t="s">
        <v>1206</v>
      </c>
      <c r="C65" s="16" t="s">
        <v>25</v>
      </c>
      <c r="D65" s="56">
        <v>160006</v>
      </c>
      <c r="E65" s="16" t="s">
        <v>1207</v>
      </c>
      <c r="F65" s="16" t="s">
        <v>20</v>
      </c>
      <c r="G65" s="16" t="s">
        <v>1208</v>
      </c>
      <c r="H65" s="25">
        <v>61</v>
      </c>
      <c r="I65" s="45">
        <f>SUM(H65*0.9)</f>
        <v>54.9</v>
      </c>
      <c r="J65" s="46" t="s">
        <v>48</v>
      </c>
      <c r="K65" s="28">
        <v>0.8</v>
      </c>
      <c r="L65" s="7">
        <f>SUM(I65+K65)</f>
        <v>55.699999999999996</v>
      </c>
      <c r="M65" s="44">
        <v>1</v>
      </c>
      <c r="N65" s="13">
        <f t="shared" si="0"/>
        <v>56.699999999999996</v>
      </c>
      <c r="O65" s="6" t="s">
        <v>229</v>
      </c>
      <c r="P65" s="57"/>
    </row>
    <row r="66" spans="1:16" ht="18" customHeight="1">
      <c r="A66" s="16" t="s">
        <v>232</v>
      </c>
      <c r="B66" s="6" t="s">
        <v>1209</v>
      </c>
      <c r="C66" s="6" t="s">
        <v>25</v>
      </c>
      <c r="D66" s="6">
        <v>160006</v>
      </c>
      <c r="E66" s="6" t="s">
        <v>1210</v>
      </c>
      <c r="F66" s="6" t="s">
        <v>20</v>
      </c>
      <c r="G66" s="6" t="s">
        <v>1086</v>
      </c>
      <c r="H66" s="7">
        <v>55.5</v>
      </c>
      <c r="I66" s="7">
        <v>55.5</v>
      </c>
      <c r="J66" s="6"/>
      <c r="K66" s="6"/>
      <c r="L66" s="7">
        <v>55.5</v>
      </c>
      <c r="M66" s="14">
        <v>1</v>
      </c>
      <c r="N66" s="13">
        <f t="shared" si="0"/>
        <v>56.5</v>
      </c>
      <c r="O66" s="6" t="s">
        <v>232</v>
      </c>
      <c r="P66" s="55"/>
    </row>
    <row r="67" spans="1:16" ht="18" customHeight="1">
      <c r="A67" s="16" t="s">
        <v>67</v>
      </c>
      <c r="B67" s="6" t="s">
        <v>1211</v>
      </c>
      <c r="C67" s="6" t="s">
        <v>18</v>
      </c>
      <c r="D67" s="6">
        <v>160006</v>
      </c>
      <c r="E67" s="6" t="s">
        <v>1212</v>
      </c>
      <c r="F67" s="6" t="s">
        <v>20</v>
      </c>
      <c r="G67" s="6" t="s">
        <v>1086</v>
      </c>
      <c r="H67" s="7">
        <v>55.5</v>
      </c>
      <c r="I67" s="7">
        <v>55.5</v>
      </c>
      <c r="J67" s="6"/>
      <c r="K67" s="6"/>
      <c r="L67" s="7">
        <v>55.5</v>
      </c>
      <c r="M67" s="14">
        <v>1</v>
      </c>
      <c r="N67" s="13">
        <f t="shared" si="0"/>
        <v>56.5</v>
      </c>
      <c r="O67" s="6" t="s">
        <v>67</v>
      </c>
      <c r="P67" s="55"/>
    </row>
    <row r="68" spans="1:16" ht="18" customHeight="1">
      <c r="A68" s="16" t="s">
        <v>237</v>
      </c>
      <c r="B68" s="6" t="s">
        <v>1213</v>
      </c>
      <c r="C68" s="6" t="s">
        <v>18</v>
      </c>
      <c r="D68" s="6">
        <v>160006</v>
      </c>
      <c r="E68" s="6" t="s">
        <v>1214</v>
      </c>
      <c r="F68" s="6" t="s">
        <v>20</v>
      </c>
      <c r="G68" s="6" t="s">
        <v>1086</v>
      </c>
      <c r="H68" s="7">
        <v>55.5</v>
      </c>
      <c r="I68" s="7">
        <v>55.5</v>
      </c>
      <c r="J68" s="6"/>
      <c r="K68" s="6"/>
      <c r="L68" s="7">
        <v>55.5</v>
      </c>
      <c r="M68" s="14">
        <v>1</v>
      </c>
      <c r="N68" s="13">
        <f aca="true" t="shared" si="1" ref="N68:N131">SUM(L68:M68)</f>
        <v>56.5</v>
      </c>
      <c r="O68" s="6" t="s">
        <v>237</v>
      </c>
      <c r="P68" s="55"/>
    </row>
    <row r="69" spans="1:16" ht="18" customHeight="1">
      <c r="A69" s="16" t="s">
        <v>27</v>
      </c>
      <c r="B69" s="6" t="s">
        <v>1215</v>
      </c>
      <c r="C69" s="6" t="s">
        <v>25</v>
      </c>
      <c r="D69" s="6">
        <v>160006</v>
      </c>
      <c r="E69" s="6" t="s">
        <v>1216</v>
      </c>
      <c r="F69" s="6" t="s">
        <v>20</v>
      </c>
      <c r="G69" s="6" t="s">
        <v>1086</v>
      </c>
      <c r="H69" s="7">
        <v>55.5</v>
      </c>
      <c r="I69" s="7">
        <v>55.5</v>
      </c>
      <c r="J69" s="6"/>
      <c r="K69" s="6"/>
      <c r="L69" s="7">
        <v>55.5</v>
      </c>
      <c r="M69" s="14">
        <v>1</v>
      </c>
      <c r="N69" s="13">
        <f t="shared" si="1"/>
        <v>56.5</v>
      </c>
      <c r="O69" s="6" t="s">
        <v>27</v>
      </c>
      <c r="P69" s="55"/>
    </row>
    <row r="70" spans="1:16" ht="18" customHeight="1">
      <c r="A70" s="16" t="s">
        <v>59</v>
      </c>
      <c r="B70" s="6" t="s">
        <v>1217</v>
      </c>
      <c r="C70" s="6" t="s">
        <v>18</v>
      </c>
      <c r="D70" s="6">
        <v>160006</v>
      </c>
      <c r="E70" s="6" t="s">
        <v>1218</v>
      </c>
      <c r="F70" s="6" t="s">
        <v>20</v>
      </c>
      <c r="G70" s="6" t="s">
        <v>1086</v>
      </c>
      <c r="H70" s="7">
        <v>55.5</v>
      </c>
      <c r="I70" s="7">
        <v>55.5</v>
      </c>
      <c r="J70" s="6"/>
      <c r="K70" s="6"/>
      <c r="L70" s="7">
        <v>55.5</v>
      </c>
      <c r="M70" s="14">
        <v>1</v>
      </c>
      <c r="N70" s="13">
        <f t="shared" si="1"/>
        <v>56.5</v>
      </c>
      <c r="O70" s="6" t="s">
        <v>59</v>
      </c>
      <c r="P70" s="55"/>
    </row>
    <row r="71" spans="1:16" ht="18" customHeight="1">
      <c r="A71" s="16" t="s">
        <v>244</v>
      </c>
      <c r="B71" s="6" t="s">
        <v>1219</v>
      </c>
      <c r="C71" s="6" t="s">
        <v>18</v>
      </c>
      <c r="D71" s="6">
        <v>160006</v>
      </c>
      <c r="E71" s="6" t="s">
        <v>1220</v>
      </c>
      <c r="F71" s="6" t="s">
        <v>20</v>
      </c>
      <c r="G71" s="6" t="s">
        <v>1086</v>
      </c>
      <c r="H71" s="7">
        <v>55.5</v>
      </c>
      <c r="I71" s="7">
        <v>55.5</v>
      </c>
      <c r="J71" s="6"/>
      <c r="K71" s="6"/>
      <c r="L71" s="7">
        <v>55.5</v>
      </c>
      <c r="M71" s="14">
        <v>1</v>
      </c>
      <c r="N71" s="13">
        <f t="shared" si="1"/>
        <v>56.5</v>
      </c>
      <c r="O71" s="6" t="s">
        <v>244</v>
      </c>
      <c r="P71" s="55"/>
    </row>
    <row r="72" spans="1:16" ht="18" customHeight="1">
      <c r="A72" s="16" t="s">
        <v>143</v>
      </c>
      <c r="B72" s="6" t="s">
        <v>1221</v>
      </c>
      <c r="C72" s="6" t="s">
        <v>18</v>
      </c>
      <c r="D72" s="6">
        <v>160006</v>
      </c>
      <c r="E72" s="6" t="s">
        <v>1222</v>
      </c>
      <c r="F72" s="6" t="s">
        <v>20</v>
      </c>
      <c r="G72" s="6" t="s">
        <v>1086</v>
      </c>
      <c r="H72" s="7">
        <v>55</v>
      </c>
      <c r="I72" s="7">
        <v>55</v>
      </c>
      <c r="J72" s="6"/>
      <c r="K72" s="6"/>
      <c r="L72" s="7">
        <v>55</v>
      </c>
      <c r="M72" s="14">
        <v>1</v>
      </c>
      <c r="N72" s="13">
        <f t="shared" si="1"/>
        <v>56</v>
      </c>
      <c r="O72" s="6" t="s">
        <v>143</v>
      </c>
      <c r="P72" s="55"/>
    </row>
    <row r="73" spans="1:16" ht="18" customHeight="1">
      <c r="A73" s="16" t="s">
        <v>35</v>
      </c>
      <c r="B73" s="6" t="s">
        <v>1223</v>
      </c>
      <c r="C73" s="6" t="s">
        <v>18</v>
      </c>
      <c r="D73" s="6">
        <v>160006</v>
      </c>
      <c r="E73" s="6" t="s">
        <v>1224</v>
      </c>
      <c r="F73" s="6" t="s">
        <v>20</v>
      </c>
      <c r="G73" s="6" t="s">
        <v>1086</v>
      </c>
      <c r="H73" s="7">
        <v>55</v>
      </c>
      <c r="I73" s="7">
        <v>55</v>
      </c>
      <c r="J73" s="6"/>
      <c r="K73" s="6"/>
      <c r="L73" s="7">
        <v>55</v>
      </c>
      <c r="M73" s="14">
        <v>1</v>
      </c>
      <c r="N73" s="13">
        <f t="shared" si="1"/>
        <v>56</v>
      </c>
      <c r="O73" s="6" t="s">
        <v>35</v>
      </c>
      <c r="P73" s="55"/>
    </row>
    <row r="74" spans="1:16" ht="18" customHeight="1">
      <c r="A74" s="16" t="s">
        <v>47</v>
      </c>
      <c r="B74" s="6" t="s">
        <v>1225</v>
      </c>
      <c r="C74" s="6" t="s">
        <v>25</v>
      </c>
      <c r="D74" s="6">
        <v>160006</v>
      </c>
      <c r="E74" s="6" t="s">
        <v>1226</v>
      </c>
      <c r="F74" s="6" t="s">
        <v>20</v>
      </c>
      <c r="G74" s="6" t="s">
        <v>1086</v>
      </c>
      <c r="H74" s="7">
        <v>55</v>
      </c>
      <c r="I74" s="7">
        <v>55</v>
      </c>
      <c r="J74" s="6"/>
      <c r="K74" s="6"/>
      <c r="L74" s="7">
        <v>55</v>
      </c>
      <c r="M74" s="14">
        <v>1</v>
      </c>
      <c r="N74" s="13">
        <f t="shared" si="1"/>
        <v>56</v>
      </c>
      <c r="O74" s="6" t="s">
        <v>47</v>
      </c>
      <c r="P74" s="55"/>
    </row>
    <row r="75" spans="1:16" ht="18" customHeight="1">
      <c r="A75" s="16" t="s">
        <v>254</v>
      </c>
      <c r="B75" s="6" t="s">
        <v>1227</v>
      </c>
      <c r="C75" s="6" t="s">
        <v>18</v>
      </c>
      <c r="D75" s="6">
        <v>160006</v>
      </c>
      <c r="E75" s="6" t="s">
        <v>1228</v>
      </c>
      <c r="F75" s="6" t="s">
        <v>20</v>
      </c>
      <c r="G75" s="6" t="s">
        <v>1086</v>
      </c>
      <c r="H75" s="7">
        <v>54.5</v>
      </c>
      <c r="I75" s="7">
        <v>54.5</v>
      </c>
      <c r="J75" s="6"/>
      <c r="K75" s="6"/>
      <c r="L75" s="7">
        <v>54.5</v>
      </c>
      <c r="M75" s="14">
        <v>1</v>
      </c>
      <c r="N75" s="13">
        <f t="shared" si="1"/>
        <v>55.5</v>
      </c>
      <c r="O75" s="6" t="s">
        <v>254</v>
      </c>
      <c r="P75" s="55"/>
    </row>
    <row r="76" spans="1:16" ht="18" customHeight="1">
      <c r="A76" s="16" t="s">
        <v>85</v>
      </c>
      <c r="B76" s="6" t="s">
        <v>1229</v>
      </c>
      <c r="C76" s="6" t="s">
        <v>18</v>
      </c>
      <c r="D76" s="6">
        <v>160006</v>
      </c>
      <c r="E76" s="6" t="s">
        <v>1230</v>
      </c>
      <c r="F76" s="6" t="s">
        <v>20</v>
      </c>
      <c r="G76" s="6" t="s">
        <v>1086</v>
      </c>
      <c r="H76" s="7">
        <v>54.5</v>
      </c>
      <c r="I76" s="7">
        <v>54.5</v>
      </c>
      <c r="J76" s="6"/>
      <c r="K76" s="6"/>
      <c r="L76" s="7">
        <v>54.5</v>
      </c>
      <c r="M76" s="14">
        <v>1</v>
      </c>
      <c r="N76" s="13">
        <f t="shared" si="1"/>
        <v>55.5</v>
      </c>
      <c r="O76" s="6" t="s">
        <v>85</v>
      </c>
      <c r="P76" s="55"/>
    </row>
    <row r="77" spans="1:16" ht="18" customHeight="1">
      <c r="A77" s="16" t="s">
        <v>259</v>
      </c>
      <c r="B77" s="6" t="s">
        <v>1231</v>
      </c>
      <c r="C77" s="6" t="s">
        <v>18</v>
      </c>
      <c r="D77" s="6">
        <v>160006</v>
      </c>
      <c r="E77" s="6" t="s">
        <v>1232</v>
      </c>
      <c r="F77" s="6" t="s">
        <v>20</v>
      </c>
      <c r="G77" s="6" t="s">
        <v>1086</v>
      </c>
      <c r="H77" s="7">
        <v>54.5</v>
      </c>
      <c r="I77" s="7">
        <v>54.5</v>
      </c>
      <c r="J77" s="6"/>
      <c r="K77" s="6"/>
      <c r="L77" s="7">
        <v>54.5</v>
      </c>
      <c r="M77" s="14">
        <v>1</v>
      </c>
      <c r="N77" s="13">
        <f t="shared" si="1"/>
        <v>55.5</v>
      </c>
      <c r="O77" s="6" t="s">
        <v>259</v>
      </c>
      <c r="P77" s="55"/>
    </row>
    <row r="78" spans="1:16" ht="18" customHeight="1">
      <c r="A78" s="16" t="s">
        <v>262</v>
      </c>
      <c r="B78" s="6" t="s">
        <v>1233</v>
      </c>
      <c r="C78" s="6" t="s">
        <v>18</v>
      </c>
      <c r="D78" s="6">
        <v>160006</v>
      </c>
      <c r="E78" s="6" t="s">
        <v>1234</v>
      </c>
      <c r="F78" s="6" t="s">
        <v>20</v>
      </c>
      <c r="G78" s="6" t="s">
        <v>1086</v>
      </c>
      <c r="H78" s="7">
        <v>54.5</v>
      </c>
      <c r="I78" s="7">
        <v>54.5</v>
      </c>
      <c r="J78" s="6"/>
      <c r="K78" s="6"/>
      <c r="L78" s="7">
        <v>54.5</v>
      </c>
      <c r="M78" s="14">
        <v>1</v>
      </c>
      <c r="N78" s="13">
        <f t="shared" si="1"/>
        <v>55.5</v>
      </c>
      <c r="O78" s="6" t="s">
        <v>262</v>
      </c>
      <c r="P78" s="55"/>
    </row>
    <row r="79" spans="1:16" ht="18" customHeight="1">
      <c r="A79" s="16" t="s">
        <v>43</v>
      </c>
      <c r="B79" s="6" t="s">
        <v>1235</v>
      </c>
      <c r="C79" s="6" t="s">
        <v>25</v>
      </c>
      <c r="D79" s="6">
        <v>160006</v>
      </c>
      <c r="E79" s="6" t="s">
        <v>1236</v>
      </c>
      <c r="F79" s="6" t="s">
        <v>20</v>
      </c>
      <c r="G79" s="6" t="s">
        <v>1086</v>
      </c>
      <c r="H79" s="7">
        <v>54.5</v>
      </c>
      <c r="I79" s="7">
        <v>54.5</v>
      </c>
      <c r="J79" s="6"/>
      <c r="K79" s="6"/>
      <c r="L79" s="7">
        <v>54.5</v>
      </c>
      <c r="M79" s="14">
        <v>1</v>
      </c>
      <c r="N79" s="13">
        <f t="shared" si="1"/>
        <v>55.5</v>
      </c>
      <c r="O79" s="6" t="s">
        <v>43</v>
      </c>
      <c r="P79" s="55"/>
    </row>
    <row r="80" spans="1:16" ht="18" customHeight="1">
      <c r="A80" s="16" t="s">
        <v>71</v>
      </c>
      <c r="B80" s="6" t="s">
        <v>1237</v>
      </c>
      <c r="C80" s="6" t="s">
        <v>18</v>
      </c>
      <c r="D80" s="6">
        <v>160006</v>
      </c>
      <c r="E80" s="6" t="s">
        <v>1238</v>
      </c>
      <c r="F80" s="6" t="s">
        <v>20</v>
      </c>
      <c r="G80" s="6" t="s">
        <v>1086</v>
      </c>
      <c r="H80" s="7">
        <v>54.5</v>
      </c>
      <c r="I80" s="7">
        <v>54.5</v>
      </c>
      <c r="J80" s="6"/>
      <c r="K80" s="6"/>
      <c r="L80" s="7">
        <v>54.5</v>
      </c>
      <c r="M80" s="14">
        <v>1</v>
      </c>
      <c r="N80" s="13">
        <f t="shared" si="1"/>
        <v>55.5</v>
      </c>
      <c r="O80" s="6" t="s">
        <v>71</v>
      </c>
      <c r="P80" s="55"/>
    </row>
    <row r="81" spans="1:16" ht="18" customHeight="1">
      <c r="A81" s="16" t="s">
        <v>116</v>
      </c>
      <c r="B81" s="6" t="s">
        <v>1239</v>
      </c>
      <c r="C81" s="6" t="s">
        <v>18</v>
      </c>
      <c r="D81" s="6">
        <v>160006</v>
      </c>
      <c r="E81" s="6" t="s">
        <v>1240</v>
      </c>
      <c r="F81" s="6" t="s">
        <v>20</v>
      </c>
      <c r="G81" s="6" t="s">
        <v>1086</v>
      </c>
      <c r="H81" s="7">
        <v>54</v>
      </c>
      <c r="I81" s="7">
        <v>54</v>
      </c>
      <c r="J81" s="6"/>
      <c r="K81" s="6"/>
      <c r="L81" s="7">
        <v>54</v>
      </c>
      <c r="M81" s="14">
        <v>1</v>
      </c>
      <c r="N81" s="13">
        <f t="shared" si="1"/>
        <v>55</v>
      </c>
      <c r="O81" s="6" t="s">
        <v>116</v>
      </c>
      <c r="P81" s="55"/>
    </row>
    <row r="82" spans="1:16" ht="18" customHeight="1">
      <c r="A82" s="16" t="s">
        <v>31</v>
      </c>
      <c r="B82" s="6" t="s">
        <v>1241</v>
      </c>
      <c r="C82" s="6" t="s">
        <v>25</v>
      </c>
      <c r="D82" s="6">
        <v>160006</v>
      </c>
      <c r="E82" s="6" t="s">
        <v>1242</v>
      </c>
      <c r="F82" s="6" t="s">
        <v>20</v>
      </c>
      <c r="G82" s="6" t="s">
        <v>1086</v>
      </c>
      <c r="H82" s="7">
        <v>54</v>
      </c>
      <c r="I82" s="7">
        <v>54</v>
      </c>
      <c r="J82" s="6"/>
      <c r="K82" s="6"/>
      <c r="L82" s="7">
        <v>54</v>
      </c>
      <c r="M82" s="14">
        <v>1</v>
      </c>
      <c r="N82" s="13">
        <f t="shared" si="1"/>
        <v>55</v>
      </c>
      <c r="O82" s="6" t="s">
        <v>31</v>
      </c>
      <c r="P82" s="55"/>
    </row>
    <row r="83" spans="1:16" ht="18" customHeight="1">
      <c r="A83" s="16" t="s">
        <v>102</v>
      </c>
      <c r="B83" s="6" t="s">
        <v>1243</v>
      </c>
      <c r="C83" s="6" t="s">
        <v>18</v>
      </c>
      <c r="D83" s="6">
        <v>160006</v>
      </c>
      <c r="E83" s="6" t="s">
        <v>1244</v>
      </c>
      <c r="F83" s="6" t="s">
        <v>20</v>
      </c>
      <c r="G83" s="6" t="s">
        <v>1086</v>
      </c>
      <c r="H83" s="7">
        <v>54</v>
      </c>
      <c r="I83" s="7">
        <v>54</v>
      </c>
      <c r="J83" s="6"/>
      <c r="K83" s="6"/>
      <c r="L83" s="7">
        <v>54</v>
      </c>
      <c r="M83" s="14">
        <v>1</v>
      </c>
      <c r="N83" s="13">
        <f t="shared" si="1"/>
        <v>55</v>
      </c>
      <c r="O83" s="6" t="s">
        <v>102</v>
      </c>
      <c r="P83" s="55"/>
    </row>
    <row r="84" spans="1:16" ht="18" customHeight="1">
      <c r="A84" s="16" t="s">
        <v>276</v>
      </c>
      <c r="B84" s="6" t="s">
        <v>1245</v>
      </c>
      <c r="C84" s="6" t="s">
        <v>18</v>
      </c>
      <c r="D84" s="6">
        <v>160006</v>
      </c>
      <c r="E84" s="6" t="s">
        <v>1246</v>
      </c>
      <c r="F84" s="6" t="s">
        <v>20</v>
      </c>
      <c r="G84" s="6" t="s">
        <v>1086</v>
      </c>
      <c r="H84" s="7">
        <v>55</v>
      </c>
      <c r="I84" s="7">
        <v>55</v>
      </c>
      <c r="J84" s="6"/>
      <c r="K84" s="6"/>
      <c r="L84" s="7">
        <v>55</v>
      </c>
      <c r="M84" s="14"/>
      <c r="N84" s="13">
        <f t="shared" si="1"/>
        <v>55</v>
      </c>
      <c r="O84" s="6" t="s">
        <v>276</v>
      </c>
      <c r="P84" s="55"/>
    </row>
    <row r="85" spans="1:16" ht="18" customHeight="1">
      <c r="A85" s="16" t="s">
        <v>247</v>
      </c>
      <c r="B85" s="6" t="s">
        <v>1247</v>
      </c>
      <c r="C85" s="6" t="s">
        <v>18</v>
      </c>
      <c r="D85" s="6">
        <v>160006</v>
      </c>
      <c r="E85" s="6" t="s">
        <v>1248</v>
      </c>
      <c r="F85" s="6" t="s">
        <v>20</v>
      </c>
      <c r="G85" s="6" t="s">
        <v>1086</v>
      </c>
      <c r="H85" s="7">
        <v>53.5</v>
      </c>
      <c r="I85" s="7">
        <v>53.5</v>
      </c>
      <c r="J85" s="6"/>
      <c r="K85" s="6"/>
      <c r="L85" s="7">
        <v>53.5</v>
      </c>
      <c r="M85" s="14">
        <v>1</v>
      </c>
      <c r="N85" s="13">
        <f t="shared" si="1"/>
        <v>54.5</v>
      </c>
      <c r="O85" s="6" t="s">
        <v>247</v>
      </c>
      <c r="P85" s="55"/>
    </row>
    <row r="86" spans="1:16" ht="18" customHeight="1">
      <c r="A86" s="16" t="s">
        <v>22</v>
      </c>
      <c r="B86" s="6" t="s">
        <v>1249</v>
      </c>
      <c r="C86" s="6" t="s">
        <v>25</v>
      </c>
      <c r="D86" s="6">
        <v>160006</v>
      </c>
      <c r="E86" s="6" t="s">
        <v>1250</v>
      </c>
      <c r="F86" s="6" t="s">
        <v>20</v>
      </c>
      <c r="G86" s="6" t="s">
        <v>1086</v>
      </c>
      <c r="H86" s="7">
        <v>53.5</v>
      </c>
      <c r="I86" s="7">
        <v>53.5</v>
      </c>
      <c r="J86" s="6"/>
      <c r="K86" s="6"/>
      <c r="L86" s="7">
        <v>53.5</v>
      </c>
      <c r="M86" s="14">
        <v>1</v>
      </c>
      <c r="N86" s="13">
        <f t="shared" si="1"/>
        <v>54.5</v>
      </c>
      <c r="O86" s="6" t="s">
        <v>22</v>
      </c>
      <c r="P86" s="55"/>
    </row>
    <row r="87" spans="1:16" ht="18" customHeight="1">
      <c r="A87" s="16" t="s">
        <v>124</v>
      </c>
      <c r="B87" s="6" t="s">
        <v>1251</v>
      </c>
      <c r="C87" s="6" t="s">
        <v>18</v>
      </c>
      <c r="D87" s="6">
        <v>160006</v>
      </c>
      <c r="E87" s="6" t="s">
        <v>1252</v>
      </c>
      <c r="F87" s="6" t="s">
        <v>20</v>
      </c>
      <c r="G87" s="6" t="s">
        <v>1086</v>
      </c>
      <c r="H87" s="7">
        <v>53.5</v>
      </c>
      <c r="I87" s="7">
        <v>53.5</v>
      </c>
      <c r="J87" s="6"/>
      <c r="K87" s="6"/>
      <c r="L87" s="7">
        <v>53.5</v>
      </c>
      <c r="M87" s="14">
        <v>1</v>
      </c>
      <c r="N87" s="13">
        <f t="shared" si="1"/>
        <v>54.5</v>
      </c>
      <c r="O87" s="6" t="s">
        <v>124</v>
      </c>
      <c r="P87" s="55"/>
    </row>
    <row r="88" spans="1:16" ht="18" customHeight="1">
      <c r="A88" s="16" t="s">
        <v>39</v>
      </c>
      <c r="B88" s="6" t="s">
        <v>1253</v>
      </c>
      <c r="C88" s="6" t="s">
        <v>18</v>
      </c>
      <c r="D88" s="6">
        <v>160006</v>
      </c>
      <c r="E88" s="6" t="s">
        <v>1254</v>
      </c>
      <c r="F88" s="6" t="s">
        <v>20</v>
      </c>
      <c r="G88" s="6" t="s">
        <v>1086</v>
      </c>
      <c r="H88" s="7">
        <v>53.5</v>
      </c>
      <c r="I88" s="7">
        <v>53.5</v>
      </c>
      <c r="J88" s="6"/>
      <c r="K88" s="6"/>
      <c r="L88" s="7">
        <v>53.5</v>
      </c>
      <c r="M88" s="14">
        <v>1</v>
      </c>
      <c r="N88" s="13">
        <f t="shared" si="1"/>
        <v>54.5</v>
      </c>
      <c r="O88" s="6" t="s">
        <v>39</v>
      </c>
      <c r="P88" s="55"/>
    </row>
    <row r="89" spans="1:16" ht="18" customHeight="1">
      <c r="A89" s="16" t="s">
        <v>120</v>
      </c>
      <c r="B89" s="6" t="s">
        <v>1255</v>
      </c>
      <c r="C89" s="6" t="s">
        <v>18</v>
      </c>
      <c r="D89" s="6">
        <v>160006</v>
      </c>
      <c r="E89" s="6" t="s">
        <v>1256</v>
      </c>
      <c r="F89" s="6" t="s">
        <v>20</v>
      </c>
      <c r="G89" s="6" t="s">
        <v>1086</v>
      </c>
      <c r="H89" s="7">
        <v>53.5</v>
      </c>
      <c r="I89" s="7">
        <v>53.5</v>
      </c>
      <c r="J89" s="6"/>
      <c r="K89" s="6"/>
      <c r="L89" s="7">
        <v>53.5</v>
      </c>
      <c r="M89" s="14">
        <v>1</v>
      </c>
      <c r="N89" s="13">
        <f t="shared" si="1"/>
        <v>54.5</v>
      </c>
      <c r="O89" s="6" t="s">
        <v>120</v>
      </c>
      <c r="P89" s="55"/>
    </row>
    <row r="90" spans="1:16" ht="18" customHeight="1">
      <c r="A90" s="16" t="s">
        <v>89</v>
      </c>
      <c r="B90" s="6" t="s">
        <v>1257</v>
      </c>
      <c r="C90" s="6" t="s">
        <v>18</v>
      </c>
      <c r="D90" s="6">
        <v>160006</v>
      </c>
      <c r="E90" s="6" t="s">
        <v>1258</v>
      </c>
      <c r="F90" s="6" t="s">
        <v>20</v>
      </c>
      <c r="G90" s="6" t="s">
        <v>1086</v>
      </c>
      <c r="H90" s="7">
        <v>53</v>
      </c>
      <c r="I90" s="7">
        <v>53</v>
      </c>
      <c r="J90" s="6"/>
      <c r="K90" s="6"/>
      <c r="L90" s="7">
        <v>53</v>
      </c>
      <c r="M90" s="14">
        <v>1</v>
      </c>
      <c r="N90" s="13">
        <f t="shared" si="1"/>
        <v>54</v>
      </c>
      <c r="O90" s="6" t="s">
        <v>89</v>
      </c>
      <c r="P90" s="55"/>
    </row>
    <row r="91" spans="1:16" ht="18" customHeight="1">
      <c r="A91" s="16" t="s">
        <v>189</v>
      </c>
      <c r="B91" s="6" t="s">
        <v>1259</v>
      </c>
      <c r="C91" s="6" t="s">
        <v>18</v>
      </c>
      <c r="D91" s="6">
        <v>160006</v>
      </c>
      <c r="E91" s="6" t="s">
        <v>1260</v>
      </c>
      <c r="F91" s="6" t="s">
        <v>20</v>
      </c>
      <c r="G91" s="6" t="s">
        <v>1086</v>
      </c>
      <c r="H91" s="7">
        <v>53</v>
      </c>
      <c r="I91" s="7">
        <v>53</v>
      </c>
      <c r="J91" s="6"/>
      <c r="K91" s="6"/>
      <c r="L91" s="7">
        <v>53</v>
      </c>
      <c r="M91" s="14">
        <v>1</v>
      </c>
      <c r="N91" s="13">
        <f t="shared" si="1"/>
        <v>54</v>
      </c>
      <c r="O91" s="6" t="s">
        <v>189</v>
      </c>
      <c r="P91" s="55"/>
    </row>
    <row r="92" spans="1:16" ht="18" customHeight="1">
      <c r="A92" s="16" t="s">
        <v>294</v>
      </c>
      <c r="B92" s="6" t="s">
        <v>1261</v>
      </c>
      <c r="C92" s="6" t="s">
        <v>25</v>
      </c>
      <c r="D92" s="6">
        <v>160006</v>
      </c>
      <c r="E92" s="6" t="s">
        <v>1262</v>
      </c>
      <c r="F92" s="6" t="s">
        <v>20</v>
      </c>
      <c r="G92" s="6" t="s">
        <v>1086</v>
      </c>
      <c r="H92" s="7">
        <v>52.5</v>
      </c>
      <c r="I92" s="7">
        <v>52.5</v>
      </c>
      <c r="J92" s="6"/>
      <c r="K92" s="6"/>
      <c r="L92" s="7">
        <v>52.5</v>
      </c>
      <c r="M92" s="14">
        <v>1</v>
      </c>
      <c r="N92" s="13">
        <f t="shared" si="1"/>
        <v>53.5</v>
      </c>
      <c r="O92" s="6" t="s">
        <v>294</v>
      </c>
      <c r="P92" s="55"/>
    </row>
    <row r="93" spans="1:16" ht="18" customHeight="1">
      <c r="A93" s="16" t="s">
        <v>55</v>
      </c>
      <c r="B93" s="6" t="s">
        <v>1263</v>
      </c>
      <c r="C93" s="6" t="s">
        <v>25</v>
      </c>
      <c r="D93" s="6">
        <v>160006</v>
      </c>
      <c r="E93" s="6" t="s">
        <v>1264</v>
      </c>
      <c r="F93" s="6" t="s">
        <v>20</v>
      </c>
      <c r="G93" s="6" t="s">
        <v>1086</v>
      </c>
      <c r="H93" s="7">
        <v>52.5</v>
      </c>
      <c r="I93" s="7">
        <v>52.5</v>
      </c>
      <c r="J93" s="6"/>
      <c r="K93" s="6"/>
      <c r="L93" s="7">
        <v>52.5</v>
      </c>
      <c r="M93" s="14">
        <v>1</v>
      </c>
      <c r="N93" s="13">
        <f t="shared" si="1"/>
        <v>53.5</v>
      </c>
      <c r="O93" s="6" t="s">
        <v>55</v>
      </c>
      <c r="P93" s="55"/>
    </row>
    <row r="94" spans="1:16" ht="18" customHeight="1">
      <c r="A94" s="16" t="s">
        <v>208</v>
      </c>
      <c r="B94" s="6" t="s">
        <v>1265</v>
      </c>
      <c r="C94" s="6" t="s">
        <v>18</v>
      </c>
      <c r="D94" s="6">
        <v>160006</v>
      </c>
      <c r="E94" s="6" t="s">
        <v>1266</v>
      </c>
      <c r="F94" s="6" t="s">
        <v>20</v>
      </c>
      <c r="G94" s="6" t="s">
        <v>1086</v>
      </c>
      <c r="H94" s="7">
        <v>52.5</v>
      </c>
      <c r="I94" s="7">
        <v>52.5</v>
      </c>
      <c r="J94" s="6"/>
      <c r="K94" s="6"/>
      <c r="L94" s="7">
        <v>52.5</v>
      </c>
      <c r="M94" s="14">
        <v>1</v>
      </c>
      <c r="N94" s="13">
        <f t="shared" si="1"/>
        <v>53.5</v>
      </c>
      <c r="O94" s="6" t="s">
        <v>208</v>
      </c>
      <c r="P94" s="55"/>
    </row>
    <row r="95" spans="1:16" ht="18" customHeight="1">
      <c r="A95" s="16" t="s">
        <v>267</v>
      </c>
      <c r="B95" s="6" t="s">
        <v>1267</v>
      </c>
      <c r="C95" s="6" t="s">
        <v>25</v>
      </c>
      <c r="D95" s="6">
        <v>160006</v>
      </c>
      <c r="E95" s="6" t="s">
        <v>1268</v>
      </c>
      <c r="F95" s="6" t="s">
        <v>20</v>
      </c>
      <c r="G95" s="6" t="s">
        <v>1086</v>
      </c>
      <c r="H95" s="7">
        <v>52.5</v>
      </c>
      <c r="I95" s="7">
        <v>52.5</v>
      </c>
      <c r="J95" s="6"/>
      <c r="K95" s="6"/>
      <c r="L95" s="7">
        <v>52.5</v>
      </c>
      <c r="M95" s="14">
        <v>1</v>
      </c>
      <c r="N95" s="13">
        <f t="shared" si="1"/>
        <v>53.5</v>
      </c>
      <c r="O95" s="6" t="s">
        <v>267</v>
      </c>
      <c r="P95" s="55"/>
    </row>
    <row r="96" spans="1:16" ht="18" customHeight="1">
      <c r="A96" s="16" t="s">
        <v>153</v>
      </c>
      <c r="B96" s="6" t="s">
        <v>1269</v>
      </c>
      <c r="C96" s="6" t="s">
        <v>25</v>
      </c>
      <c r="D96" s="6">
        <v>160006</v>
      </c>
      <c r="E96" s="6" t="s">
        <v>1270</v>
      </c>
      <c r="F96" s="6" t="s">
        <v>20</v>
      </c>
      <c r="G96" s="6" t="s">
        <v>1086</v>
      </c>
      <c r="H96" s="7">
        <v>52.5</v>
      </c>
      <c r="I96" s="7">
        <v>52.5</v>
      </c>
      <c r="J96" s="6"/>
      <c r="K96" s="6"/>
      <c r="L96" s="7">
        <v>52.5</v>
      </c>
      <c r="M96" s="14">
        <v>1</v>
      </c>
      <c r="N96" s="13">
        <f t="shared" si="1"/>
        <v>53.5</v>
      </c>
      <c r="O96" s="6" t="s">
        <v>153</v>
      </c>
      <c r="P96" s="55"/>
    </row>
    <row r="97" spans="1:16" ht="18" customHeight="1">
      <c r="A97" s="16" t="s">
        <v>180</v>
      </c>
      <c r="B97" s="6" t="s">
        <v>1271</v>
      </c>
      <c r="C97" s="6" t="s">
        <v>18</v>
      </c>
      <c r="D97" s="6">
        <v>160006</v>
      </c>
      <c r="E97" s="6" t="s">
        <v>1272</v>
      </c>
      <c r="F97" s="6" t="s">
        <v>20</v>
      </c>
      <c r="G97" s="6" t="s">
        <v>1086</v>
      </c>
      <c r="H97" s="7">
        <v>52.5</v>
      </c>
      <c r="I97" s="7">
        <v>52.5</v>
      </c>
      <c r="J97" s="6"/>
      <c r="K97" s="6"/>
      <c r="L97" s="7">
        <v>52.5</v>
      </c>
      <c r="M97" s="14">
        <v>1</v>
      </c>
      <c r="N97" s="13">
        <f t="shared" si="1"/>
        <v>53.5</v>
      </c>
      <c r="O97" s="6" t="s">
        <v>180</v>
      </c>
      <c r="P97" s="55"/>
    </row>
    <row r="98" spans="1:16" ht="18" customHeight="1">
      <c r="A98" s="16" t="s">
        <v>293</v>
      </c>
      <c r="B98" s="6" t="s">
        <v>1273</v>
      </c>
      <c r="C98" s="6" t="s">
        <v>18</v>
      </c>
      <c r="D98" s="6">
        <v>160006</v>
      </c>
      <c r="E98" s="6" t="s">
        <v>1274</v>
      </c>
      <c r="F98" s="6" t="s">
        <v>20</v>
      </c>
      <c r="G98" s="6" t="s">
        <v>1086</v>
      </c>
      <c r="H98" s="7">
        <v>52.5</v>
      </c>
      <c r="I98" s="7">
        <v>52.5</v>
      </c>
      <c r="J98" s="6"/>
      <c r="K98" s="6"/>
      <c r="L98" s="7">
        <v>52.5</v>
      </c>
      <c r="M98" s="14">
        <v>1</v>
      </c>
      <c r="N98" s="13">
        <f t="shared" si="1"/>
        <v>53.5</v>
      </c>
      <c r="O98" s="6" t="s">
        <v>293</v>
      </c>
      <c r="P98" s="55"/>
    </row>
    <row r="99" spans="1:16" ht="18" customHeight="1">
      <c r="A99" s="16" t="s">
        <v>51</v>
      </c>
      <c r="B99" s="6" t="s">
        <v>1275</v>
      </c>
      <c r="C99" s="6" t="s">
        <v>18</v>
      </c>
      <c r="D99" s="6">
        <v>160006</v>
      </c>
      <c r="E99" s="6" t="s">
        <v>1276</v>
      </c>
      <c r="F99" s="6" t="s">
        <v>20</v>
      </c>
      <c r="G99" s="6" t="s">
        <v>1086</v>
      </c>
      <c r="H99" s="7">
        <v>53.5</v>
      </c>
      <c r="I99" s="7">
        <v>53.5</v>
      </c>
      <c r="J99" s="6"/>
      <c r="K99" s="6"/>
      <c r="L99" s="7">
        <v>53.5</v>
      </c>
      <c r="M99" s="14"/>
      <c r="N99" s="13">
        <f t="shared" si="1"/>
        <v>53.5</v>
      </c>
      <c r="O99" s="6" t="s">
        <v>51</v>
      </c>
      <c r="P99" s="55"/>
    </row>
    <row r="100" spans="1:16" ht="18" customHeight="1">
      <c r="A100" s="16" t="s">
        <v>156</v>
      </c>
      <c r="B100" s="6" t="s">
        <v>1277</v>
      </c>
      <c r="C100" s="6" t="s">
        <v>25</v>
      </c>
      <c r="D100" s="6">
        <v>160006</v>
      </c>
      <c r="E100" s="6" t="s">
        <v>1278</v>
      </c>
      <c r="F100" s="6" t="s">
        <v>20</v>
      </c>
      <c r="G100" s="6" t="s">
        <v>1086</v>
      </c>
      <c r="H100" s="7">
        <v>52.5</v>
      </c>
      <c r="I100" s="7">
        <v>52.5</v>
      </c>
      <c r="J100" s="6"/>
      <c r="K100" s="6"/>
      <c r="L100" s="7">
        <v>52.5</v>
      </c>
      <c r="M100" s="14">
        <v>1</v>
      </c>
      <c r="N100" s="13">
        <f t="shared" si="1"/>
        <v>53.5</v>
      </c>
      <c r="O100" s="6" t="s">
        <v>156</v>
      </c>
      <c r="P100" s="55"/>
    </row>
    <row r="101" spans="1:16" ht="18" customHeight="1">
      <c r="A101" s="16" t="s">
        <v>313</v>
      </c>
      <c r="B101" s="6" t="s">
        <v>1279</v>
      </c>
      <c r="C101" s="6" t="s">
        <v>18</v>
      </c>
      <c r="D101" s="6">
        <v>160006</v>
      </c>
      <c r="E101" s="6" t="s">
        <v>1280</v>
      </c>
      <c r="F101" s="6" t="s">
        <v>20</v>
      </c>
      <c r="G101" s="6" t="s">
        <v>1086</v>
      </c>
      <c r="H101" s="7">
        <v>53.5</v>
      </c>
      <c r="I101" s="7">
        <v>53.5</v>
      </c>
      <c r="J101" s="6"/>
      <c r="K101" s="6"/>
      <c r="L101" s="7">
        <v>53.5</v>
      </c>
      <c r="M101" s="14"/>
      <c r="N101" s="13">
        <f t="shared" si="1"/>
        <v>53.5</v>
      </c>
      <c r="O101" s="6" t="s">
        <v>313</v>
      </c>
      <c r="P101" s="55"/>
    </row>
    <row r="102" spans="1:16" ht="18" customHeight="1">
      <c r="A102" s="16" t="s">
        <v>316</v>
      </c>
      <c r="B102" s="6" t="s">
        <v>1281</v>
      </c>
      <c r="C102" s="6" t="s">
        <v>18</v>
      </c>
      <c r="D102" s="6">
        <v>160006</v>
      </c>
      <c r="E102" s="6" t="s">
        <v>1282</v>
      </c>
      <c r="F102" s="6" t="s">
        <v>20</v>
      </c>
      <c r="G102" s="6" t="s">
        <v>1086</v>
      </c>
      <c r="H102" s="7">
        <v>52</v>
      </c>
      <c r="I102" s="7">
        <v>52</v>
      </c>
      <c r="J102" s="6"/>
      <c r="K102" s="6"/>
      <c r="L102" s="7">
        <v>52</v>
      </c>
      <c r="M102" s="14">
        <v>1</v>
      </c>
      <c r="N102" s="13">
        <f t="shared" si="1"/>
        <v>53</v>
      </c>
      <c r="O102" s="6" t="s">
        <v>316</v>
      </c>
      <c r="P102" s="55"/>
    </row>
    <row r="103" spans="1:16" ht="18" customHeight="1">
      <c r="A103" s="16" t="s">
        <v>319</v>
      </c>
      <c r="B103" s="6" t="s">
        <v>1283</v>
      </c>
      <c r="C103" s="6" t="s">
        <v>18</v>
      </c>
      <c r="D103" s="6">
        <v>160006</v>
      </c>
      <c r="E103" s="6" t="s">
        <v>1284</v>
      </c>
      <c r="F103" s="6" t="s">
        <v>20</v>
      </c>
      <c r="G103" s="6" t="s">
        <v>1086</v>
      </c>
      <c r="H103" s="7">
        <v>52</v>
      </c>
      <c r="I103" s="7">
        <v>52</v>
      </c>
      <c r="J103" s="6"/>
      <c r="K103" s="6"/>
      <c r="L103" s="7">
        <v>52</v>
      </c>
      <c r="M103" s="14">
        <v>1</v>
      </c>
      <c r="N103" s="13">
        <f t="shared" si="1"/>
        <v>53</v>
      </c>
      <c r="O103" s="6" t="s">
        <v>319</v>
      </c>
      <c r="P103" s="55"/>
    </row>
    <row r="104" spans="1:16" ht="18" customHeight="1">
      <c r="A104" s="16" t="s">
        <v>322</v>
      </c>
      <c r="B104" s="6" t="s">
        <v>1285</v>
      </c>
      <c r="C104" s="6" t="s">
        <v>18</v>
      </c>
      <c r="D104" s="6">
        <v>160006</v>
      </c>
      <c r="E104" s="6" t="s">
        <v>1286</v>
      </c>
      <c r="F104" s="6" t="s">
        <v>20</v>
      </c>
      <c r="G104" s="6" t="s">
        <v>1086</v>
      </c>
      <c r="H104" s="7">
        <v>52</v>
      </c>
      <c r="I104" s="7">
        <v>52</v>
      </c>
      <c r="J104" s="6"/>
      <c r="K104" s="6"/>
      <c r="L104" s="7">
        <v>52</v>
      </c>
      <c r="M104" s="14">
        <v>1</v>
      </c>
      <c r="N104" s="13">
        <f t="shared" si="1"/>
        <v>53</v>
      </c>
      <c r="O104" s="6" t="s">
        <v>322</v>
      </c>
      <c r="P104" s="55"/>
    </row>
    <row r="105" spans="1:16" ht="18" customHeight="1">
      <c r="A105" s="16" t="s">
        <v>325</v>
      </c>
      <c r="B105" s="6" t="s">
        <v>1287</v>
      </c>
      <c r="C105" s="6" t="s">
        <v>25</v>
      </c>
      <c r="D105" s="6">
        <v>160006</v>
      </c>
      <c r="E105" s="6" t="s">
        <v>1288</v>
      </c>
      <c r="F105" s="6" t="s">
        <v>20</v>
      </c>
      <c r="G105" s="6" t="s">
        <v>1086</v>
      </c>
      <c r="H105" s="7">
        <v>52.5</v>
      </c>
      <c r="I105" s="7">
        <v>52.5</v>
      </c>
      <c r="J105" s="6"/>
      <c r="K105" s="6"/>
      <c r="L105" s="7">
        <v>52.5</v>
      </c>
      <c r="M105" s="14"/>
      <c r="N105" s="13">
        <f t="shared" si="1"/>
        <v>52.5</v>
      </c>
      <c r="O105" s="6" t="s">
        <v>325</v>
      </c>
      <c r="P105" s="55"/>
    </row>
    <row r="106" spans="1:16" ht="18" customHeight="1">
      <c r="A106" s="16" t="s">
        <v>328</v>
      </c>
      <c r="B106" s="6" t="s">
        <v>1289</v>
      </c>
      <c r="C106" s="6" t="s">
        <v>25</v>
      </c>
      <c r="D106" s="6">
        <v>160006</v>
      </c>
      <c r="E106" s="6" t="s">
        <v>1290</v>
      </c>
      <c r="F106" s="6" t="s">
        <v>20</v>
      </c>
      <c r="G106" s="6" t="s">
        <v>1086</v>
      </c>
      <c r="H106" s="7">
        <v>52.5</v>
      </c>
      <c r="I106" s="7">
        <v>52.5</v>
      </c>
      <c r="J106" s="6"/>
      <c r="K106" s="6"/>
      <c r="L106" s="7">
        <v>52.5</v>
      </c>
      <c r="M106" s="14"/>
      <c r="N106" s="13">
        <f t="shared" si="1"/>
        <v>52.5</v>
      </c>
      <c r="O106" s="6" t="s">
        <v>328</v>
      </c>
      <c r="P106" s="55"/>
    </row>
    <row r="107" spans="1:16" ht="18" customHeight="1">
      <c r="A107" s="16" t="s">
        <v>331</v>
      </c>
      <c r="B107" s="6" t="s">
        <v>1291</v>
      </c>
      <c r="C107" s="6" t="s">
        <v>18</v>
      </c>
      <c r="D107" s="6">
        <v>160006</v>
      </c>
      <c r="E107" s="6" t="s">
        <v>1292</v>
      </c>
      <c r="F107" s="6" t="s">
        <v>20</v>
      </c>
      <c r="G107" s="6" t="s">
        <v>1086</v>
      </c>
      <c r="H107" s="7">
        <v>52.5</v>
      </c>
      <c r="I107" s="7">
        <v>52.5</v>
      </c>
      <c r="J107" s="6"/>
      <c r="K107" s="6"/>
      <c r="L107" s="7">
        <v>52.5</v>
      </c>
      <c r="M107" s="14"/>
      <c r="N107" s="13">
        <f t="shared" si="1"/>
        <v>52.5</v>
      </c>
      <c r="O107" s="6" t="s">
        <v>331</v>
      </c>
      <c r="P107" s="55"/>
    </row>
    <row r="108" spans="1:16" ht="18" customHeight="1">
      <c r="A108" s="16" t="s">
        <v>334</v>
      </c>
      <c r="B108" s="6" t="s">
        <v>1293</v>
      </c>
      <c r="C108" s="6" t="s">
        <v>18</v>
      </c>
      <c r="D108" s="6">
        <v>160006</v>
      </c>
      <c r="E108" s="6" t="s">
        <v>1294</v>
      </c>
      <c r="F108" s="6" t="s">
        <v>20</v>
      </c>
      <c r="G108" s="6" t="s">
        <v>1086</v>
      </c>
      <c r="H108" s="7">
        <v>51.5</v>
      </c>
      <c r="I108" s="7">
        <v>51.5</v>
      </c>
      <c r="J108" s="6"/>
      <c r="K108" s="6"/>
      <c r="L108" s="7">
        <v>51.5</v>
      </c>
      <c r="M108" s="14">
        <v>1</v>
      </c>
      <c r="N108" s="13">
        <f t="shared" si="1"/>
        <v>52.5</v>
      </c>
      <c r="O108" s="6" t="s">
        <v>334</v>
      </c>
      <c r="P108" s="55"/>
    </row>
    <row r="109" spans="1:16" ht="18" customHeight="1">
      <c r="A109" s="16" t="s">
        <v>337</v>
      </c>
      <c r="B109" s="6" t="s">
        <v>1295</v>
      </c>
      <c r="C109" s="6" t="s">
        <v>18</v>
      </c>
      <c r="D109" s="6">
        <v>160006</v>
      </c>
      <c r="E109" s="6" t="s">
        <v>1296</v>
      </c>
      <c r="F109" s="6" t="s">
        <v>20</v>
      </c>
      <c r="G109" s="6" t="s">
        <v>1086</v>
      </c>
      <c r="H109" s="7">
        <v>51.5</v>
      </c>
      <c r="I109" s="7">
        <v>51.5</v>
      </c>
      <c r="J109" s="6"/>
      <c r="K109" s="6"/>
      <c r="L109" s="7">
        <v>51.5</v>
      </c>
      <c r="M109" s="14">
        <v>1</v>
      </c>
      <c r="N109" s="13">
        <f t="shared" si="1"/>
        <v>52.5</v>
      </c>
      <c r="O109" s="6" t="s">
        <v>337</v>
      </c>
      <c r="P109" s="55"/>
    </row>
    <row r="110" spans="1:16" ht="18" customHeight="1">
      <c r="A110" s="16" t="s">
        <v>340</v>
      </c>
      <c r="B110" s="6" t="s">
        <v>1297</v>
      </c>
      <c r="C110" s="6" t="s">
        <v>18</v>
      </c>
      <c r="D110" s="6">
        <v>160006</v>
      </c>
      <c r="E110" s="6" t="s">
        <v>1298</v>
      </c>
      <c r="F110" s="6" t="s">
        <v>20</v>
      </c>
      <c r="G110" s="6" t="s">
        <v>1086</v>
      </c>
      <c r="H110" s="7">
        <v>51.5</v>
      </c>
      <c r="I110" s="7">
        <v>51.5</v>
      </c>
      <c r="J110" s="6"/>
      <c r="K110" s="6"/>
      <c r="L110" s="7">
        <v>51.5</v>
      </c>
      <c r="M110" s="14">
        <v>1</v>
      </c>
      <c r="N110" s="13">
        <f t="shared" si="1"/>
        <v>52.5</v>
      </c>
      <c r="O110" s="6" t="s">
        <v>340</v>
      </c>
      <c r="P110" s="55"/>
    </row>
    <row r="111" spans="1:16" ht="18" customHeight="1">
      <c r="A111" s="16" t="s">
        <v>343</v>
      </c>
      <c r="B111" s="6" t="s">
        <v>1299</v>
      </c>
      <c r="C111" s="6" t="s">
        <v>18</v>
      </c>
      <c r="D111" s="6">
        <v>160006</v>
      </c>
      <c r="E111" s="6" t="s">
        <v>1300</v>
      </c>
      <c r="F111" s="6" t="s">
        <v>20</v>
      </c>
      <c r="G111" s="6" t="s">
        <v>1086</v>
      </c>
      <c r="H111" s="7">
        <v>51.5</v>
      </c>
      <c r="I111" s="7">
        <v>51.5</v>
      </c>
      <c r="J111" s="6"/>
      <c r="K111" s="6"/>
      <c r="L111" s="7">
        <v>51.5</v>
      </c>
      <c r="M111" s="14">
        <v>1</v>
      </c>
      <c r="N111" s="13">
        <f t="shared" si="1"/>
        <v>52.5</v>
      </c>
      <c r="O111" s="6" t="s">
        <v>343</v>
      </c>
      <c r="P111" s="55"/>
    </row>
    <row r="112" spans="1:16" ht="18" customHeight="1">
      <c r="A112" s="16" t="s">
        <v>346</v>
      </c>
      <c r="B112" s="6" t="s">
        <v>1301</v>
      </c>
      <c r="C112" s="6" t="s">
        <v>18</v>
      </c>
      <c r="D112" s="6">
        <v>160006</v>
      </c>
      <c r="E112" s="6" t="s">
        <v>1302</v>
      </c>
      <c r="F112" s="6" t="s">
        <v>20</v>
      </c>
      <c r="G112" s="6" t="s">
        <v>1086</v>
      </c>
      <c r="H112" s="7">
        <v>51</v>
      </c>
      <c r="I112" s="7">
        <v>51</v>
      </c>
      <c r="J112" s="6"/>
      <c r="K112" s="6"/>
      <c r="L112" s="7">
        <v>51</v>
      </c>
      <c r="M112" s="14">
        <v>1</v>
      </c>
      <c r="N112" s="13">
        <f t="shared" si="1"/>
        <v>52</v>
      </c>
      <c r="O112" s="6" t="s">
        <v>346</v>
      </c>
      <c r="P112" s="55"/>
    </row>
    <row r="113" spans="1:16" ht="18" customHeight="1">
      <c r="A113" s="16" t="s">
        <v>349</v>
      </c>
      <c r="B113" s="6" t="s">
        <v>1303</v>
      </c>
      <c r="C113" s="6" t="s">
        <v>25</v>
      </c>
      <c r="D113" s="6">
        <v>160006</v>
      </c>
      <c r="E113" s="6" t="s">
        <v>1304</v>
      </c>
      <c r="F113" s="6" t="s">
        <v>20</v>
      </c>
      <c r="G113" s="6" t="s">
        <v>1086</v>
      </c>
      <c r="H113" s="7">
        <v>51</v>
      </c>
      <c r="I113" s="7">
        <v>51</v>
      </c>
      <c r="J113" s="6"/>
      <c r="K113" s="6"/>
      <c r="L113" s="7">
        <v>51</v>
      </c>
      <c r="M113" s="14">
        <v>1</v>
      </c>
      <c r="N113" s="13">
        <f t="shared" si="1"/>
        <v>52</v>
      </c>
      <c r="O113" s="6" t="s">
        <v>349</v>
      </c>
      <c r="P113" s="55"/>
    </row>
    <row r="114" spans="1:16" ht="18" customHeight="1">
      <c r="A114" s="16" t="s">
        <v>352</v>
      </c>
      <c r="B114" s="6" t="s">
        <v>1305</v>
      </c>
      <c r="C114" s="6" t="s">
        <v>18</v>
      </c>
      <c r="D114" s="6">
        <v>160006</v>
      </c>
      <c r="E114" s="6" t="s">
        <v>1306</v>
      </c>
      <c r="F114" s="6" t="s">
        <v>20</v>
      </c>
      <c r="G114" s="6" t="s">
        <v>1086</v>
      </c>
      <c r="H114" s="7">
        <v>51</v>
      </c>
      <c r="I114" s="7">
        <v>51</v>
      </c>
      <c r="J114" s="6"/>
      <c r="K114" s="6"/>
      <c r="L114" s="7">
        <v>51</v>
      </c>
      <c r="M114" s="14">
        <v>1</v>
      </c>
      <c r="N114" s="13">
        <f t="shared" si="1"/>
        <v>52</v>
      </c>
      <c r="O114" s="6" t="s">
        <v>352</v>
      </c>
      <c r="P114" s="55"/>
    </row>
    <row r="115" spans="1:16" ht="18" customHeight="1">
      <c r="A115" s="16" t="s">
        <v>355</v>
      </c>
      <c r="B115" s="6" t="s">
        <v>1307</v>
      </c>
      <c r="C115" s="6" t="s">
        <v>25</v>
      </c>
      <c r="D115" s="6">
        <v>160006</v>
      </c>
      <c r="E115" s="6" t="s">
        <v>1308</v>
      </c>
      <c r="F115" s="6" t="s">
        <v>20</v>
      </c>
      <c r="G115" s="6" t="s">
        <v>1086</v>
      </c>
      <c r="H115" s="7">
        <v>46.5</v>
      </c>
      <c r="I115" s="7">
        <v>46.5</v>
      </c>
      <c r="J115" s="6"/>
      <c r="K115" s="6"/>
      <c r="L115" s="7">
        <v>46.5</v>
      </c>
      <c r="M115" s="14">
        <v>5</v>
      </c>
      <c r="N115" s="13">
        <f t="shared" si="1"/>
        <v>51.5</v>
      </c>
      <c r="O115" s="6" t="s">
        <v>355</v>
      </c>
      <c r="P115" s="55"/>
    </row>
    <row r="116" spans="1:16" ht="18" customHeight="1">
      <c r="A116" s="16" t="s">
        <v>358</v>
      </c>
      <c r="B116" s="6" t="s">
        <v>1309</v>
      </c>
      <c r="C116" s="6" t="s">
        <v>18</v>
      </c>
      <c r="D116" s="6">
        <v>160006</v>
      </c>
      <c r="E116" s="6" t="s">
        <v>1310</v>
      </c>
      <c r="F116" s="6" t="s">
        <v>20</v>
      </c>
      <c r="G116" s="6" t="s">
        <v>1086</v>
      </c>
      <c r="H116" s="7">
        <v>50.5</v>
      </c>
      <c r="I116" s="7">
        <v>50.5</v>
      </c>
      <c r="J116" s="6"/>
      <c r="K116" s="6"/>
      <c r="L116" s="7">
        <v>50.5</v>
      </c>
      <c r="M116" s="14">
        <v>1</v>
      </c>
      <c r="N116" s="13">
        <f t="shared" si="1"/>
        <v>51.5</v>
      </c>
      <c r="O116" s="6" t="s">
        <v>358</v>
      </c>
      <c r="P116" s="55"/>
    </row>
    <row r="117" spans="1:16" ht="18" customHeight="1">
      <c r="A117" s="16" t="s">
        <v>361</v>
      </c>
      <c r="B117" s="6" t="s">
        <v>1311</v>
      </c>
      <c r="C117" s="6" t="s">
        <v>25</v>
      </c>
      <c r="D117" s="6">
        <v>160006</v>
      </c>
      <c r="E117" s="6" t="s">
        <v>1312</v>
      </c>
      <c r="F117" s="6" t="s">
        <v>20</v>
      </c>
      <c r="G117" s="6" t="s">
        <v>1086</v>
      </c>
      <c r="H117" s="7">
        <v>50.5</v>
      </c>
      <c r="I117" s="7">
        <v>50.5</v>
      </c>
      <c r="J117" s="6"/>
      <c r="K117" s="6"/>
      <c r="L117" s="7">
        <v>50.5</v>
      </c>
      <c r="M117" s="14">
        <v>1</v>
      </c>
      <c r="N117" s="13">
        <f t="shared" si="1"/>
        <v>51.5</v>
      </c>
      <c r="O117" s="6" t="s">
        <v>361</v>
      </c>
      <c r="P117" s="55"/>
    </row>
    <row r="118" spans="1:16" ht="18" customHeight="1">
      <c r="A118" s="16" t="s">
        <v>364</v>
      </c>
      <c r="B118" s="6" t="s">
        <v>1313</v>
      </c>
      <c r="C118" s="6" t="s">
        <v>18</v>
      </c>
      <c r="D118" s="6">
        <v>160006</v>
      </c>
      <c r="E118" s="6" t="s">
        <v>1314</v>
      </c>
      <c r="F118" s="6" t="s">
        <v>20</v>
      </c>
      <c r="G118" s="6" t="s">
        <v>1086</v>
      </c>
      <c r="H118" s="7">
        <v>50.5</v>
      </c>
      <c r="I118" s="7">
        <v>50.5</v>
      </c>
      <c r="J118" s="6"/>
      <c r="K118" s="6"/>
      <c r="L118" s="7">
        <v>50.5</v>
      </c>
      <c r="M118" s="14">
        <v>1</v>
      </c>
      <c r="N118" s="13">
        <f t="shared" si="1"/>
        <v>51.5</v>
      </c>
      <c r="O118" s="6" t="s">
        <v>364</v>
      </c>
      <c r="P118" s="55"/>
    </row>
    <row r="119" spans="1:16" ht="18" customHeight="1">
      <c r="A119" s="16" t="s">
        <v>367</v>
      </c>
      <c r="B119" s="6" t="s">
        <v>1315</v>
      </c>
      <c r="C119" s="6" t="s">
        <v>25</v>
      </c>
      <c r="D119" s="6">
        <v>160006</v>
      </c>
      <c r="E119" s="6" t="s">
        <v>1316</v>
      </c>
      <c r="F119" s="6" t="s">
        <v>20</v>
      </c>
      <c r="G119" s="6" t="s">
        <v>1086</v>
      </c>
      <c r="H119" s="7">
        <v>50</v>
      </c>
      <c r="I119" s="7">
        <v>50</v>
      </c>
      <c r="J119" s="6"/>
      <c r="K119" s="6"/>
      <c r="L119" s="7">
        <v>50</v>
      </c>
      <c r="M119" s="14">
        <v>1</v>
      </c>
      <c r="N119" s="13">
        <f t="shared" si="1"/>
        <v>51</v>
      </c>
      <c r="O119" s="6" t="s">
        <v>367</v>
      </c>
      <c r="P119" s="55"/>
    </row>
    <row r="120" spans="1:16" ht="18" customHeight="1">
      <c r="A120" s="16" t="s">
        <v>370</v>
      </c>
      <c r="B120" s="6" t="s">
        <v>1317</v>
      </c>
      <c r="C120" s="6" t="s">
        <v>25</v>
      </c>
      <c r="D120" s="6">
        <v>160006</v>
      </c>
      <c r="E120" s="6" t="s">
        <v>1318</v>
      </c>
      <c r="F120" s="6" t="s">
        <v>20</v>
      </c>
      <c r="G120" s="6" t="s">
        <v>1086</v>
      </c>
      <c r="H120" s="7">
        <v>50</v>
      </c>
      <c r="I120" s="7">
        <v>50</v>
      </c>
      <c r="J120" s="6"/>
      <c r="K120" s="6"/>
      <c r="L120" s="7">
        <v>50</v>
      </c>
      <c r="M120" s="14">
        <v>1</v>
      </c>
      <c r="N120" s="13">
        <f t="shared" si="1"/>
        <v>51</v>
      </c>
      <c r="O120" s="6" t="s">
        <v>370</v>
      </c>
      <c r="P120" s="55"/>
    </row>
    <row r="121" spans="1:16" ht="18" customHeight="1">
      <c r="A121" s="16" t="s">
        <v>373</v>
      </c>
      <c r="B121" s="6" t="s">
        <v>1319</v>
      </c>
      <c r="C121" s="6" t="s">
        <v>18</v>
      </c>
      <c r="D121" s="6">
        <v>160006</v>
      </c>
      <c r="E121" s="6" t="s">
        <v>1320</v>
      </c>
      <c r="F121" s="6" t="s">
        <v>20</v>
      </c>
      <c r="G121" s="6" t="s">
        <v>1086</v>
      </c>
      <c r="H121" s="7">
        <v>50</v>
      </c>
      <c r="I121" s="7">
        <v>50</v>
      </c>
      <c r="J121" s="6"/>
      <c r="K121" s="6"/>
      <c r="L121" s="7">
        <v>50</v>
      </c>
      <c r="M121" s="14">
        <v>1</v>
      </c>
      <c r="N121" s="13">
        <f t="shared" si="1"/>
        <v>51</v>
      </c>
      <c r="O121" s="6" t="s">
        <v>373</v>
      </c>
      <c r="P121" s="55"/>
    </row>
    <row r="122" spans="1:16" ht="18" customHeight="1">
      <c r="A122" s="16" t="s">
        <v>376</v>
      </c>
      <c r="B122" s="6" t="s">
        <v>1321</v>
      </c>
      <c r="C122" s="6" t="s">
        <v>25</v>
      </c>
      <c r="D122" s="6">
        <v>160006</v>
      </c>
      <c r="E122" s="6" t="s">
        <v>1322</v>
      </c>
      <c r="F122" s="6" t="s">
        <v>20</v>
      </c>
      <c r="G122" s="6" t="s">
        <v>1086</v>
      </c>
      <c r="H122" s="7">
        <v>50</v>
      </c>
      <c r="I122" s="7">
        <v>50</v>
      </c>
      <c r="J122" s="6"/>
      <c r="K122" s="6"/>
      <c r="L122" s="7">
        <v>50</v>
      </c>
      <c r="M122" s="14">
        <v>1</v>
      </c>
      <c r="N122" s="13">
        <f t="shared" si="1"/>
        <v>51</v>
      </c>
      <c r="O122" s="6" t="s">
        <v>376</v>
      </c>
      <c r="P122" s="55"/>
    </row>
    <row r="123" spans="1:16" ht="18" customHeight="1">
      <c r="A123" s="16" t="s">
        <v>379</v>
      </c>
      <c r="B123" s="6" t="s">
        <v>1323</v>
      </c>
      <c r="C123" s="6" t="s">
        <v>18</v>
      </c>
      <c r="D123" s="6">
        <v>160006</v>
      </c>
      <c r="E123" s="6" t="s">
        <v>1324</v>
      </c>
      <c r="F123" s="6" t="s">
        <v>20</v>
      </c>
      <c r="G123" s="6" t="s">
        <v>1086</v>
      </c>
      <c r="H123" s="7">
        <v>50</v>
      </c>
      <c r="I123" s="7">
        <v>50</v>
      </c>
      <c r="J123" s="6"/>
      <c r="K123" s="6"/>
      <c r="L123" s="7">
        <v>50</v>
      </c>
      <c r="M123" s="14">
        <v>1</v>
      </c>
      <c r="N123" s="13">
        <f t="shared" si="1"/>
        <v>51</v>
      </c>
      <c r="O123" s="6" t="s">
        <v>379</v>
      </c>
      <c r="P123" s="55"/>
    </row>
    <row r="124" spans="1:16" ht="18" customHeight="1">
      <c r="A124" s="16" t="s">
        <v>382</v>
      </c>
      <c r="B124" s="6" t="s">
        <v>1325</v>
      </c>
      <c r="C124" s="6" t="s">
        <v>25</v>
      </c>
      <c r="D124" s="6">
        <v>160006</v>
      </c>
      <c r="E124" s="6" t="s">
        <v>1326</v>
      </c>
      <c r="F124" s="6" t="s">
        <v>20</v>
      </c>
      <c r="G124" s="6" t="s">
        <v>1086</v>
      </c>
      <c r="H124" s="7">
        <v>50.5</v>
      </c>
      <c r="I124" s="7">
        <v>50.5</v>
      </c>
      <c r="J124" s="6"/>
      <c r="K124" s="6"/>
      <c r="L124" s="7">
        <v>50.5</v>
      </c>
      <c r="M124" s="14"/>
      <c r="N124" s="13">
        <f t="shared" si="1"/>
        <v>50.5</v>
      </c>
      <c r="O124" s="6" t="s">
        <v>382</v>
      </c>
      <c r="P124" s="55"/>
    </row>
    <row r="125" spans="1:16" ht="18" customHeight="1">
      <c r="A125" s="16" t="s">
        <v>385</v>
      </c>
      <c r="B125" s="6" t="s">
        <v>1327</v>
      </c>
      <c r="C125" s="6" t="s">
        <v>25</v>
      </c>
      <c r="D125" s="6">
        <v>160006</v>
      </c>
      <c r="E125" s="6" t="s">
        <v>1328</v>
      </c>
      <c r="F125" s="6" t="s">
        <v>20</v>
      </c>
      <c r="G125" s="6" t="s">
        <v>1086</v>
      </c>
      <c r="H125" s="7">
        <v>50.5</v>
      </c>
      <c r="I125" s="7">
        <v>50.5</v>
      </c>
      <c r="J125" s="6"/>
      <c r="K125" s="6"/>
      <c r="L125" s="7">
        <v>50.5</v>
      </c>
      <c r="M125" s="14"/>
      <c r="N125" s="13">
        <f t="shared" si="1"/>
        <v>50.5</v>
      </c>
      <c r="O125" s="6" t="s">
        <v>385</v>
      </c>
      <c r="P125" s="55"/>
    </row>
    <row r="126" spans="1:16" ht="18" customHeight="1">
      <c r="A126" s="16" t="s">
        <v>388</v>
      </c>
      <c r="B126" s="6" t="s">
        <v>1329</v>
      </c>
      <c r="C126" s="6" t="s">
        <v>18</v>
      </c>
      <c r="D126" s="6">
        <v>160006</v>
      </c>
      <c r="E126" s="6" t="s">
        <v>1330</v>
      </c>
      <c r="F126" s="6" t="s">
        <v>20</v>
      </c>
      <c r="G126" s="6" t="s">
        <v>1086</v>
      </c>
      <c r="H126" s="7">
        <v>50.5</v>
      </c>
      <c r="I126" s="7">
        <v>50.5</v>
      </c>
      <c r="J126" s="6"/>
      <c r="K126" s="6"/>
      <c r="L126" s="7">
        <v>50.5</v>
      </c>
      <c r="M126" s="14"/>
      <c r="N126" s="13">
        <f t="shared" si="1"/>
        <v>50.5</v>
      </c>
      <c r="O126" s="6" t="s">
        <v>388</v>
      </c>
      <c r="P126" s="55"/>
    </row>
    <row r="127" spans="1:16" ht="18" customHeight="1">
      <c r="A127" s="16" t="s">
        <v>391</v>
      </c>
      <c r="B127" s="6" t="s">
        <v>1331</v>
      </c>
      <c r="C127" s="6" t="s">
        <v>18</v>
      </c>
      <c r="D127" s="6">
        <v>160006</v>
      </c>
      <c r="E127" s="6" t="s">
        <v>1332</v>
      </c>
      <c r="F127" s="6" t="s">
        <v>20</v>
      </c>
      <c r="G127" s="6" t="s">
        <v>1086</v>
      </c>
      <c r="H127" s="7">
        <v>49.5</v>
      </c>
      <c r="I127" s="7">
        <v>49.5</v>
      </c>
      <c r="J127" s="6"/>
      <c r="K127" s="6"/>
      <c r="L127" s="7">
        <v>49.5</v>
      </c>
      <c r="M127" s="14">
        <v>1</v>
      </c>
      <c r="N127" s="13">
        <f t="shared" si="1"/>
        <v>50.5</v>
      </c>
      <c r="O127" s="6" t="s">
        <v>391</v>
      </c>
      <c r="P127" s="55"/>
    </row>
    <row r="128" spans="1:16" ht="18" customHeight="1">
      <c r="A128" s="16" t="s">
        <v>394</v>
      </c>
      <c r="B128" s="6" t="s">
        <v>1333</v>
      </c>
      <c r="C128" s="6" t="s">
        <v>18</v>
      </c>
      <c r="D128" s="6">
        <v>160006</v>
      </c>
      <c r="E128" s="6" t="s">
        <v>1334</v>
      </c>
      <c r="F128" s="6" t="s">
        <v>20</v>
      </c>
      <c r="G128" s="6" t="s">
        <v>1086</v>
      </c>
      <c r="H128" s="7">
        <v>49</v>
      </c>
      <c r="I128" s="7">
        <v>49</v>
      </c>
      <c r="J128" s="6"/>
      <c r="K128" s="6"/>
      <c r="L128" s="7">
        <v>49</v>
      </c>
      <c r="M128" s="14">
        <v>1</v>
      </c>
      <c r="N128" s="13">
        <f t="shared" si="1"/>
        <v>50</v>
      </c>
      <c r="O128" s="6" t="s">
        <v>394</v>
      </c>
      <c r="P128" s="55"/>
    </row>
    <row r="129" spans="1:16" ht="18" customHeight="1">
      <c r="A129" s="16" t="s">
        <v>397</v>
      </c>
      <c r="B129" s="6" t="s">
        <v>1335</v>
      </c>
      <c r="C129" s="6" t="s">
        <v>18</v>
      </c>
      <c r="D129" s="6">
        <v>160006</v>
      </c>
      <c r="E129" s="6" t="s">
        <v>1336</v>
      </c>
      <c r="F129" s="6" t="s">
        <v>20</v>
      </c>
      <c r="G129" s="6" t="s">
        <v>1086</v>
      </c>
      <c r="H129" s="7">
        <v>50</v>
      </c>
      <c r="I129" s="7">
        <v>50</v>
      </c>
      <c r="J129" s="6"/>
      <c r="K129" s="6"/>
      <c r="L129" s="7">
        <v>50</v>
      </c>
      <c r="M129" s="14"/>
      <c r="N129" s="13">
        <f t="shared" si="1"/>
        <v>50</v>
      </c>
      <c r="O129" s="6" t="s">
        <v>397</v>
      </c>
      <c r="P129" s="55"/>
    </row>
    <row r="130" spans="1:16" ht="18" customHeight="1">
      <c r="A130" s="16" t="s">
        <v>400</v>
      </c>
      <c r="B130" s="6" t="s">
        <v>1337</v>
      </c>
      <c r="C130" s="6" t="s">
        <v>25</v>
      </c>
      <c r="D130" s="6">
        <v>160006</v>
      </c>
      <c r="E130" s="6" t="s">
        <v>1338</v>
      </c>
      <c r="F130" s="6" t="s">
        <v>20</v>
      </c>
      <c r="G130" s="6" t="s">
        <v>1086</v>
      </c>
      <c r="H130" s="7">
        <v>49.5</v>
      </c>
      <c r="I130" s="7">
        <v>49.5</v>
      </c>
      <c r="J130" s="6"/>
      <c r="K130" s="6"/>
      <c r="L130" s="7">
        <v>49.5</v>
      </c>
      <c r="M130" s="14"/>
      <c r="N130" s="13">
        <f t="shared" si="1"/>
        <v>49.5</v>
      </c>
      <c r="O130" s="6" t="s">
        <v>400</v>
      </c>
      <c r="P130" s="55"/>
    </row>
    <row r="131" spans="1:16" ht="18" customHeight="1">
      <c r="A131" s="16" t="s">
        <v>403</v>
      </c>
      <c r="B131" s="6" t="s">
        <v>1339</v>
      </c>
      <c r="C131" s="6" t="s">
        <v>18</v>
      </c>
      <c r="D131" s="6">
        <v>160006</v>
      </c>
      <c r="E131" s="6" t="s">
        <v>1340</v>
      </c>
      <c r="F131" s="6" t="s">
        <v>20</v>
      </c>
      <c r="G131" s="6" t="s">
        <v>1086</v>
      </c>
      <c r="H131" s="7">
        <v>49.5</v>
      </c>
      <c r="I131" s="7">
        <v>49.5</v>
      </c>
      <c r="J131" s="6"/>
      <c r="K131" s="6"/>
      <c r="L131" s="7">
        <v>49.5</v>
      </c>
      <c r="M131" s="14"/>
      <c r="N131" s="13">
        <f t="shared" si="1"/>
        <v>49.5</v>
      </c>
      <c r="O131" s="6" t="s">
        <v>403</v>
      </c>
      <c r="P131" s="55"/>
    </row>
    <row r="132" spans="1:16" ht="18" customHeight="1">
      <c r="A132" s="16" t="s">
        <v>406</v>
      </c>
      <c r="B132" s="6" t="s">
        <v>1341</v>
      </c>
      <c r="C132" s="6" t="s">
        <v>18</v>
      </c>
      <c r="D132" s="6">
        <v>160006</v>
      </c>
      <c r="E132" s="6" t="s">
        <v>1342</v>
      </c>
      <c r="F132" s="6" t="s">
        <v>20</v>
      </c>
      <c r="G132" s="6" t="s">
        <v>1086</v>
      </c>
      <c r="H132" s="7">
        <v>48.5</v>
      </c>
      <c r="I132" s="7">
        <v>48.5</v>
      </c>
      <c r="J132" s="6"/>
      <c r="K132" s="6"/>
      <c r="L132" s="7">
        <v>48.5</v>
      </c>
      <c r="M132" s="14">
        <v>1</v>
      </c>
      <c r="N132" s="13">
        <f aca="true" t="shared" si="2" ref="N132:N195">SUM(L132:M132)</f>
        <v>49.5</v>
      </c>
      <c r="O132" s="6" t="s">
        <v>406</v>
      </c>
      <c r="P132" s="55"/>
    </row>
    <row r="133" spans="1:16" ht="18" customHeight="1">
      <c r="A133" s="16" t="s">
        <v>409</v>
      </c>
      <c r="B133" s="6" t="s">
        <v>1343</v>
      </c>
      <c r="C133" s="6" t="s">
        <v>18</v>
      </c>
      <c r="D133" s="6">
        <v>160006</v>
      </c>
      <c r="E133" s="6" t="s">
        <v>1344</v>
      </c>
      <c r="F133" s="6" t="s">
        <v>20</v>
      </c>
      <c r="G133" s="6" t="s">
        <v>1086</v>
      </c>
      <c r="H133" s="7">
        <v>49.5</v>
      </c>
      <c r="I133" s="7">
        <v>49.5</v>
      </c>
      <c r="J133" s="6"/>
      <c r="K133" s="6"/>
      <c r="L133" s="7">
        <v>49.5</v>
      </c>
      <c r="M133" s="14"/>
      <c r="N133" s="13">
        <f t="shared" si="2"/>
        <v>49.5</v>
      </c>
      <c r="O133" s="6" t="s">
        <v>409</v>
      </c>
      <c r="P133" s="55"/>
    </row>
    <row r="134" spans="1:16" ht="18" customHeight="1">
      <c r="A134" s="16" t="s">
        <v>412</v>
      </c>
      <c r="B134" s="6" t="s">
        <v>1345</v>
      </c>
      <c r="C134" s="6" t="s">
        <v>18</v>
      </c>
      <c r="D134" s="6">
        <v>160006</v>
      </c>
      <c r="E134" s="6" t="s">
        <v>1346</v>
      </c>
      <c r="F134" s="6" t="s">
        <v>20</v>
      </c>
      <c r="G134" s="6" t="s">
        <v>1086</v>
      </c>
      <c r="H134" s="7">
        <v>48.5</v>
      </c>
      <c r="I134" s="7">
        <v>48.5</v>
      </c>
      <c r="J134" s="6"/>
      <c r="K134" s="6"/>
      <c r="L134" s="7">
        <v>48.5</v>
      </c>
      <c r="M134" s="14">
        <v>1</v>
      </c>
      <c r="N134" s="13">
        <f t="shared" si="2"/>
        <v>49.5</v>
      </c>
      <c r="O134" s="6" t="s">
        <v>412</v>
      </c>
      <c r="P134" s="55"/>
    </row>
    <row r="135" spans="1:16" ht="18" customHeight="1">
      <c r="A135" s="16" t="s">
        <v>415</v>
      </c>
      <c r="B135" s="6" t="s">
        <v>1347</v>
      </c>
      <c r="C135" s="6" t="s">
        <v>25</v>
      </c>
      <c r="D135" s="6">
        <v>160006</v>
      </c>
      <c r="E135" s="6" t="s">
        <v>1348</v>
      </c>
      <c r="F135" s="6" t="s">
        <v>20</v>
      </c>
      <c r="G135" s="6" t="s">
        <v>1086</v>
      </c>
      <c r="H135" s="7">
        <v>48.5</v>
      </c>
      <c r="I135" s="7">
        <v>48.5</v>
      </c>
      <c r="J135" s="6"/>
      <c r="K135" s="6"/>
      <c r="L135" s="7">
        <v>48.5</v>
      </c>
      <c r="M135" s="14">
        <v>1</v>
      </c>
      <c r="N135" s="13">
        <f t="shared" si="2"/>
        <v>49.5</v>
      </c>
      <c r="O135" s="6" t="s">
        <v>415</v>
      </c>
      <c r="P135" s="55"/>
    </row>
    <row r="136" spans="1:16" ht="18" customHeight="1">
      <c r="A136" s="16" t="s">
        <v>418</v>
      </c>
      <c r="B136" s="6" t="s">
        <v>1349</v>
      </c>
      <c r="C136" s="6" t="s">
        <v>25</v>
      </c>
      <c r="D136" s="6">
        <v>160006</v>
      </c>
      <c r="E136" s="6" t="s">
        <v>1350</v>
      </c>
      <c r="F136" s="6" t="s">
        <v>20</v>
      </c>
      <c r="G136" s="6" t="s">
        <v>1086</v>
      </c>
      <c r="H136" s="7">
        <v>49</v>
      </c>
      <c r="I136" s="7">
        <v>49</v>
      </c>
      <c r="J136" s="6"/>
      <c r="K136" s="6"/>
      <c r="L136" s="7">
        <v>49</v>
      </c>
      <c r="M136" s="6"/>
      <c r="N136" s="13">
        <f t="shared" si="2"/>
        <v>49</v>
      </c>
      <c r="O136" s="6" t="s">
        <v>418</v>
      </c>
      <c r="P136" s="55"/>
    </row>
    <row r="137" spans="1:16" ht="18" customHeight="1">
      <c r="A137" s="16" t="s">
        <v>421</v>
      </c>
      <c r="B137" s="6" t="s">
        <v>1351</v>
      </c>
      <c r="C137" s="6" t="s">
        <v>18</v>
      </c>
      <c r="D137" s="6">
        <v>160006</v>
      </c>
      <c r="E137" s="6" t="s">
        <v>1352</v>
      </c>
      <c r="F137" s="6" t="s">
        <v>20</v>
      </c>
      <c r="G137" s="6" t="s">
        <v>1086</v>
      </c>
      <c r="H137" s="7">
        <v>48</v>
      </c>
      <c r="I137" s="7">
        <v>48</v>
      </c>
      <c r="J137" s="6"/>
      <c r="K137" s="6"/>
      <c r="L137" s="7">
        <v>48</v>
      </c>
      <c r="M137" s="14">
        <v>1</v>
      </c>
      <c r="N137" s="13">
        <f t="shared" si="2"/>
        <v>49</v>
      </c>
      <c r="O137" s="6" t="s">
        <v>421</v>
      </c>
      <c r="P137" s="55"/>
    </row>
    <row r="138" spans="1:16" ht="18" customHeight="1">
      <c r="A138" s="16" t="s">
        <v>424</v>
      </c>
      <c r="B138" s="6" t="s">
        <v>1353</v>
      </c>
      <c r="C138" s="6" t="s">
        <v>18</v>
      </c>
      <c r="D138" s="6">
        <v>160006</v>
      </c>
      <c r="E138" s="6" t="s">
        <v>1354</v>
      </c>
      <c r="F138" s="6" t="s">
        <v>20</v>
      </c>
      <c r="G138" s="6" t="s">
        <v>1086</v>
      </c>
      <c r="H138" s="7">
        <v>48</v>
      </c>
      <c r="I138" s="7">
        <v>48</v>
      </c>
      <c r="J138" s="6"/>
      <c r="K138" s="6"/>
      <c r="L138" s="7">
        <v>48</v>
      </c>
      <c r="M138" s="14">
        <v>1</v>
      </c>
      <c r="N138" s="13">
        <f t="shared" si="2"/>
        <v>49</v>
      </c>
      <c r="O138" s="6" t="s">
        <v>424</v>
      </c>
      <c r="P138" s="55"/>
    </row>
    <row r="139" spans="1:16" ht="18" customHeight="1">
      <c r="A139" s="16" t="s">
        <v>427</v>
      </c>
      <c r="B139" s="6" t="s">
        <v>1355</v>
      </c>
      <c r="C139" s="6" t="s">
        <v>18</v>
      </c>
      <c r="D139" s="6">
        <v>160006</v>
      </c>
      <c r="E139" s="6" t="s">
        <v>1356</v>
      </c>
      <c r="F139" s="6" t="s">
        <v>20</v>
      </c>
      <c r="G139" s="6" t="s">
        <v>1086</v>
      </c>
      <c r="H139" s="7">
        <v>49</v>
      </c>
      <c r="I139" s="7">
        <v>49</v>
      </c>
      <c r="J139" s="6"/>
      <c r="K139" s="6"/>
      <c r="L139" s="7">
        <v>49</v>
      </c>
      <c r="M139" s="14"/>
      <c r="N139" s="13">
        <f t="shared" si="2"/>
        <v>49</v>
      </c>
      <c r="O139" s="6" t="s">
        <v>427</v>
      </c>
      <c r="P139" s="55"/>
    </row>
    <row r="140" spans="1:16" ht="18" customHeight="1">
      <c r="A140" s="16" t="s">
        <v>430</v>
      </c>
      <c r="B140" s="6" t="s">
        <v>1357</v>
      </c>
      <c r="C140" s="6" t="s">
        <v>18</v>
      </c>
      <c r="D140" s="6">
        <v>160006</v>
      </c>
      <c r="E140" s="6" t="s">
        <v>1358</v>
      </c>
      <c r="F140" s="6" t="s">
        <v>20</v>
      </c>
      <c r="G140" s="6" t="s">
        <v>1086</v>
      </c>
      <c r="H140" s="7">
        <v>48</v>
      </c>
      <c r="I140" s="7">
        <v>48</v>
      </c>
      <c r="J140" s="6"/>
      <c r="K140" s="6"/>
      <c r="L140" s="7">
        <v>48</v>
      </c>
      <c r="M140" s="14">
        <v>1</v>
      </c>
      <c r="N140" s="13">
        <f t="shared" si="2"/>
        <v>49</v>
      </c>
      <c r="O140" s="6" t="s">
        <v>430</v>
      </c>
      <c r="P140" s="55"/>
    </row>
    <row r="141" spans="1:16" ht="18" customHeight="1">
      <c r="A141" s="16" t="s">
        <v>433</v>
      </c>
      <c r="B141" s="6" t="s">
        <v>773</v>
      </c>
      <c r="C141" s="6" t="s">
        <v>18</v>
      </c>
      <c r="D141" s="6">
        <v>160006</v>
      </c>
      <c r="E141" s="6" t="s">
        <v>1359</v>
      </c>
      <c r="F141" s="6" t="s">
        <v>20</v>
      </c>
      <c r="G141" s="6" t="s">
        <v>1086</v>
      </c>
      <c r="H141" s="7">
        <v>48.5</v>
      </c>
      <c r="I141" s="7">
        <v>48.5</v>
      </c>
      <c r="J141" s="6"/>
      <c r="K141" s="6"/>
      <c r="L141" s="7">
        <v>48.5</v>
      </c>
      <c r="M141" s="14"/>
      <c r="N141" s="13">
        <f t="shared" si="2"/>
        <v>48.5</v>
      </c>
      <c r="O141" s="6" t="s">
        <v>433</v>
      </c>
      <c r="P141" s="55"/>
    </row>
    <row r="142" spans="1:16" ht="18" customHeight="1">
      <c r="A142" s="16" t="s">
        <v>436</v>
      </c>
      <c r="B142" s="6" t="s">
        <v>1360</v>
      </c>
      <c r="C142" s="6" t="s">
        <v>18</v>
      </c>
      <c r="D142" s="6">
        <v>160006</v>
      </c>
      <c r="E142" s="6" t="s">
        <v>1361</v>
      </c>
      <c r="F142" s="6" t="s">
        <v>20</v>
      </c>
      <c r="G142" s="6" t="s">
        <v>1086</v>
      </c>
      <c r="H142" s="7">
        <v>47.5</v>
      </c>
      <c r="I142" s="7">
        <v>47.5</v>
      </c>
      <c r="J142" s="6"/>
      <c r="K142" s="6"/>
      <c r="L142" s="7">
        <v>47.5</v>
      </c>
      <c r="M142" s="14">
        <v>1</v>
      </c>
      <c r="N142" s="13">
        <f t="shared" si="2"/>
        <v>48.5</v>
      </c>
      <c r="O142" s="6" t="s">
        <v>436</v>
      </c>
      <c r="P142" s="55"/>
    </row>
    <row r="143" spans="1:16" ht="18" customHeight="1">
      <c r="A143" s="16" t="s">
        <v>439</v>
      </c>
      <c r="B143" s="6" t="s">
        <v>1173</v>
      </c>
      <c r="C143" s="6" t="s">
        <v>25</v>
      </c>
      <c r="D143" s="6">
        <v>160006</v>
      </c>
      <c r="E143" s="6" t="s">
        <v>1362</v>
      </c>
      <c r="F143" s="6" t="s">
        <v>20</v>
      </c>
      <c r="G143" s="6" t="s">
        <v>1086</v>
      </c>
      <c r="H143" s="7">
        <v>48.5</v>
      </c>
      <c r="I143" s="7">
        <v>48.5</v>
      </c>
      <c r="J143" s="6"/>
      <c r="K143" s="6"/>
      <c r="L143" s="7">
        <v>48.5</v>
      </c>
      <c r="M143" s="14"/>
      <c r="N143" s="13">
        <f t="shared" si="2"/>
        <v>48.5</v>
      </c>
      <c r="O143" s="6" t="s">
        <v>439</v>
      </c>
      <c r="P143" s="55"/>
    </row>
    <row r="144" spans="1:16" ht="18" customHeight="1">
      <c r="A144" s="16" t="s">
        <v>442</v>
      </c>
      <c r="B144" s="6" t="s">
        <v>1363</v>
      </c>
      <c r="C144" s="6" t="s">
        <v>25</v>
      </c>
      <c r="D144" s="6">
        <v>160006</v>
      </c>
      <c r="E144" s="6" t="s">
        <v>1364</v>
      </c>
      <c r="F144" s="6" t="s">
        <v>20</v>
      </c>
      <c r="G144" s="6" t="s">
        <v>1086</v>
      </c>
      <c r="H144" s="7">
        <v>47.5</v>
      </c>
      <c r="I144" s="7">
        <v>47.5</v>
      </c>
      <c r="J144" s="6"/>
      <c r="K144" s="6"/>
      <c r="L144" s="7">
        <v>47.5</v>
      </c>
      <c r="M144" s="14">
        <v>1</v>
      </c>
      <c r="N144" s="13">
        <f t="shared" si="2"/>
        <v>48.5</v>
      </c>
      <c r="O144" s="6" t="s">
        <v>442</v>
      </c>
      <c r="P144" s="55"/>
    </row>
    <row r="145" spans="1:16" ht="18" customHeight="1">
      <c r="A145" s="16" t="s">
        <v>445</v>
      </c>
      <c r="B145" s="6" t="s">
        <v>1365</v>
      </c>
      <c r="C145" s="6" t="s">
        <v>25</v>
      </c>
      <c r="D145" s="6">
        <v>160006</v>
      </c>
      <c r="E145" s="6" t="s">
        <v>1366</v>
      </c>
      <c r="F145" s="6" t="s">
        <v>20</v>
      </c>
      <c r="G145" s="6" t="s">
        <v>1086</v>
      </c>
      <c r="H145" s="7">
        <v>47.5</v>
      </c>
      <c r="I145" s="7">
        <v>47.5</v>
      </c>
      <c r="J145" s="6"/>
      <c r="K145" s="6"/>
      <c r="L145" s="7">
        <v>47.5</v>
      </c>
      <c r="M145" s="14">
        <v>1</v>
      </c>
      <c r="N145" s="13">
        <f t="shared" si="2"/>
        <v>48.5</v>
      </c>
      <c r="O145" s="6" t="s">
        <v>445</v>
      </c>
      <c r="P145" s="55"/>
    </row>
    <row r="146" spans="1:16" ht="18" customHeight="1">
      <c r="A146" s="16" t="s">
        <v>448</v>
      </c>
      <c r="B146" s="6" t="s">
        <v>1367</v>
      </c>
      <c r="C146" s="6" t="s">
        <v>25</v>
      </c>
      <c r="D146" s="6">
        <v>160006</v>
      </c>
      <c r="E146" s="6" t="s">
        <v>1368</v>
      </c>
      <c r="F146" s="6" t="s">
        <v>20</v>
      </c>
      <c r="G146" s="6" t="s">
        <v>1086</v>
      </c>
      <c r="H146" s="7">
        <v>47.5</v>
      </c>
      <c r="I146" s="7">
        <v>47.5</v>
      </c>
      <c r="J146" s="6"/>
      <c r="K146" s="6"/>
      <c r="L146" s="7">
        <v>47.5</v>
      </c>
      <c r="M146" s="14">
        <v>1</v>
      </c>
      <c r="N146" s="13">
        <f t="shared" si="2"/>
        <v>48.5</v>
      </c>
      <c r="O146" s="6" t="s">
        <v>448</v>
      </c>
      <c r="P146" s="55"/>
    </row>
    <row r="147" spans="1:16" ht="18" customHeight="1">
      <c r="A147" s="16" t="s">
        <v>451</v>
      </c>
      <c r="B147" s="6" t="s">
        <v>1369</v>
      </c>
      <c r="C147" s="6" t="s">
        <v>25</v>
      </c>
      <c r="D147" s="6">
        <v>160006</v>
      </c>
      <c r="E147" s="6" t="s">
        <v>1370</v>
      </c>
      <c r="F147" s="6" t="s">
        <v>20</v>
      </c>
      <c r="G147" s="6" t="s">
        <v>1086</v>
      </c>
      <c r="H147" s="7">
        <v>48.5</v>
      </c>
      <c r="I147" s="7">
        <v>48.5</v>
      </c>
      <c r="J147" s="6"/>
      <c r="K147" s="6"/>
      <c r="L147" s="7">
        <v>48.5</v>
      </c>
      <c r="M147" s="14"/>
      <c r="N147" s="13">
        <f t="shared" si="2"/>
        <v>48.5</v>
      </c>
      <c r="O147" s="6" t="s">
        <v>451</v>
      </c>
      <c r="P147" s="55"/>
    </row>
    <row r="148" spans="1:16" ht="18" customHeight="1">
      <c r="A148" s="16" t="s">
        <v>454</v>
      </c>
      <c r="B148" s="6" t="s">
        <v>1371</v>
      </c>
      <c r="C148" s="6" t="s">
        <v>25</v>
      </c>
      <c r="D148" s="6">
        <v>160006</v>
      </c>
      <c r="E148" s="6" t="s">
        <v>1372</v>
      </c>
      <c r="F148" s="6" t="s">
        <v>20</v>
      </c>
      <c r="G148" s="6" t="s">
        <v>1086</v>
      </c>
      <c r="H148" s="7">
        <v>48.5</v>
      </c>
      <c r="I148" s="7">
        <v>48.5</v>
      </c>
      <c r="J148" s="6"/>
      <c r="K148" s="6"/>
      <c r="L148" s="7">
        <v>48.5</v>
      </c>
      <c r="M148" s="14"/>
      <c r="N148" s="13">
        <f t="shared" si="2"/>
        <v>48.5</v>
      </c>
      <c r="O148" s="6" t="s">
        <v>454</v>
      </c>
      <c r="P148" s="55"/>
    </row>
    <row r="149" spans="1:16" ht="18" customHeight="1">
      <c r="A149" s="16" t="s">
        <v>457</v>
      </c>
      <c r="B149" s="6" t="s">
        <v>1373</v>
      </c>
      <c r="C149" s="6" t="s">
        <v>18</v>
      </c>
      <c r="D149" s="6">
        <v>160006</v>
      </c>
      <c r="E149" s="6" t="s">
        <v>1374</v>
      </c>
      <c r="F149" s="6" t="s">
        <v>20</v>
      </c>
      <c r="G149" s="6" t="s">
        <v>1086</v>
      </c>
      <c r="H149" s="7">
        <v>47.5</v>
      </c>
      <c r="I149" s="7">
        <v>47.5</v>
      </c>
      <c r="J149" s="6"/>
      <c r="K149" s="6"/>
      <c r="L149" s="7">
        <v>47.5</v>
      </c>
      <c r="M149" s="14">
        <v>1</v>
      </c>
      <c r="N149" s="13">
        <f t="shared" si="2"/>
        <v>48.5</v>
      </c>
      <c r="O149" s="6" t="s">
        <v>457</v>
      </c>
      <c r="P149" s="55"/>
    </row>
    <row r="150" spans="1:16" ht="18" customHeight="1">
      <c r="A150" s="16" t="s">
        <v>460</v>
      </c>
      <c r="B150" s="6" t="s">
        <v>1375</v>
      </c>
      <c r="C150" s="6" t="s">
        <v>18</v>
      </c>
      <c r="D150" s="6">
        <v>160006</v>
      </c>
      <c r="E150" s="6" t="s">
        <v>1376</v>
      </c>
      <c r="F150" s="6" t="s">
        <v>20</v>
      </c>
      <c r="G150" s="6" t="s">
        <v>1086</v>
      </c>
      <c r="H150" s="7">
        <v>47</v>
      </c>
      <c r="I150" s="7">
        <v>47</v>
      </c>
      <c r="J150" s="6"/>
      <c r="K150" s="6"/>
      <c r="L150" s="7">
        <v>47</v>
      </c>
      <c r="M150" s="14">
        <v>1</v>
      </c>
      <c r="N150" s="13">
        <f t="shared" si="2"/>
        <v>48</v>
      </c>
      <c r="O150" s="6" t="s">
        <v>460</v>
      </c>
      <c r="P150" s="55"/>
    </row>
    <row r="151" spans="1:16" ht="18" customHeight="1">
      <c r="A151" s="16" t="s">
        <v>463</v>
      </c>
      <c r="B151" s="6" t="s">
        <v>1377</v>
      </c>
      <c r="C151" s="6" t="s">
        <v>18</v>
      </c>
      <c r="D151" s="6">
        <v>160006</v>
      </c>
      <c r="E151" s="6" t="s">
        <v>1378</v>
      </c>
      <c r="F151" s="6" t="s">
        <v>20</v>
      </c>
      <c r="G151" s="6" t="s">
        <v>1086</v>
      </c>
      <c r="H151" s="7">
        <v>48</v>
      </c>
      <c r="I151" s="7">
        <v>48</v>
      </c>
      <c r="J151" s="6"/>
      <c r="K151" s="6"/>
      <c r="L151" s="7">
        <v>48</v>
      </c>
      <c r="M151" s="14"/>
      <c r="N151" s="13">
        <f t="shared" si="2"/>
        <v>48</v>
      </c>
      <c r="O151" s="6" t="s">
        <v>463</v>
      </c>
      <c r="P151" s="55"/>
    </row>
    <row r="152" spans="1:16" ht="18" customHeight="1">
      <c r="A152" s="16" t="s">
        <v>466</v>
      </c>
      <c r="B152" s="6" t="s">
        <v>1379</v>
      </c>
      <c r="C152" s="6" t="s">
        <v>25</v>
      </c>
      <c r="D152" s="6">
        <v>160006</v>
      </c>
      <c r="E152" s="6" t="s">
        <v>1380</v>
      </c>
      <c r="F152" s="6" t="s">
        <v>20</v>
      </c>
      <c r="G152" s="6" t="s">
        <v>1086</v>
      </c>
      <c r="H152" s="7">
        <v>47</v>
      </c>
      <c r="I152" s="7">
        <v>47</v>
      </c>
      <c r="J152" s="6"/>
      <c r="K152" s="6"/>
      <c r="L152" s="7">
        <v>47</v>
      </c>
      <c r="M152" s="14">
        <v>1</v>
      </c>
      <c r="N152" s="13">
        <f t="shared" si="2"/>
        <v>48</v>
      </c>
      <c r="O152" s="6" t="s">
        <v>466</v>
      </c>
      <c r="P152" s="55"/>
    </row>
    <row r="153" spans="1:16" ht="18" customHeight="1">
      <c r="A153" s="16" t="s">
        <v>470</v>
      </c>
      <c r="B153" s="6" t="s">
        <v>1381</v>
      </c>
      <c r="C153" s="6" t="s">
        <v>18</v>
      </c>
      <c r="D153" s="6">
        <v>160006</v>
      </c>
      <c r="E153" s="6" t="s">
        <v>1382</v>
      </c>
      <c r="F153" s="6" t="s">
        <v>20</v>
      </c>
      <c r="G153" s="6" t="s">
        <v>1086</v>
      </c>
      <c r="H153" s="7">
        <v>47</v>
      </c>
      <c r="I153" s="7">
        <v>47</v>
      </c>
      <c r="J153" s="6"/>
      <c r="K153" s="6"/>
      <c r="L153" s="7">
        <v>47</v>
      </c>
      <c r="M153" s="14">
        <v>1</v>
      </c>
      <c r="N153" s="13">
        <f t="shared" si="2"/>
        <v>48</v>
      </c>
      <c r="O153" s="6" t="s">
        <v>470</v>
      </c>
      <c r="P153" s="55"/>
    </row>
    <row r="154" spans="1:16" ht="18" customHeight="1">
      <c r="A154" s="16" t="s">
        <v>473</v>
      </c>
      <c r="B154" s="6" t="s">
        <v>1383</v>
      </c>
      <c r="C154" s="6" t="s">
        <v>18</v>
      </c>
      <c r="D154" s="6">
        <v>160006</v>
      </c>
      <c r="E154" s="6" t="s">
        <v>1384</v>
      </c>
      <c r="F154" s="6" t="s">
        <v>20</v>
      </c>
      <c r="G154" s="6" t="s">
        <v>1086</v>
      </c>
      <c r="H154" s="7">
        <v>48</v>
      </c>
      <c r="I154" s="7">
        <v>48</v>
      </c>
      <c r="J154" s="6"/>
      <c r="K154" s="6"/>
      <c r="L154" s="7">
        <v>48</v>
      </c>
      <c r="M154" s="14"/>
      <c r="N154" s="13">
        <f t="shared" si="2"/>
        <v>48</v>
      </c>
      <c r="O154" s="6" t="s">
        <v>473</v>
      </c>
      <c r="P154" s="55"/>
    </row>
    <row r="155" spans="1:16" ht="18" customHeight="1">
      <c r="A155" s="16" t="s">
        <v>476</v>
      </c>
      <c r="B155" s="6" t="s">
        <v>1385</v>
      </c>
      <c r="C155" s="6" t="s">
        <v>25</v>
      </c>
      <c r="D155" s="6">
        <v>160006</v>
      </c>
      <c r="E155" s="6" t="s">
        <v>1386</v>
      </c>
      <c r="F155" s="6" t="s">
        <v>20</v>
      </c>
      <c r="G155" s="6" t="s">
        <v>1086</v>
      </c>
      <c r="H155" s="7">
        <v>48</v>
      </c>
      <c r="I155" s="7">
        <v>48</v>
      </c>
      <c r="J155" s="6"/>
      <c r="K155" s="6"/>
      <c r="L155" s="7">
        <v>48</v>
      </c>
      <c r="M155" s="14"/>
      <c r="N155" s="13">
        <f t="shared" si="2"/>
        <v>48</v>
      </c>
      <c r="O155" s="6" t="s">
        <v>476</v>
      </c>
      <c r="P155" s="55"/>
    </row>
    <row r="156" spans="1:16" ht="18" customHeight="1">
      <c r="A156" s="16" t="s">
        <v>479</v>
      </c>
      <c r="B156" s="6" t="s">
        <v>1387</v>
      </c>
      <c r="C156" s="6" t="s">
        <v>18</v>
      </c>
      <c r="D156" s="6">
        <v>160006</v>
      </c>
      <c r="E156" s="6" t="s">
        <v>1388</v>
      </c>
      <c r="F156" s="6" t="s">
        <v>20</v>
      </c>
      <c r="G156" s="6" t="s">
        <v>1086</v>
      </c>
      <c r="H156" s="7">
        <v>48</v>
      </c>
      <c r="I156" s="7">
        <v>48</v>
      </c>
      <c r="J156" s="6"/>
      <c r="K156" s="6"/>
      <c r="L156" s="7">
        <v>48</v>
      </c>
      <c r="M156" s="14"/>
      <c r="N156" s="13">
        <f t="shared" si="2"/>
        <v>48</v>
      </c>
      <c r="O156" s="6" t="s">
        <v>479</v>
      </c>
      <c r="P156" s="55"/>
    </row>
    <row r="157" spans="1:16" ht="18" customHeight="1">
      <c r="A157" s="16" t="s">
        <v>482</v>
      </c>
      <c r="B157" s="6" t="s">
        <v>1389</v>
      </c>
      <c r="C157" s="6" t="s">
        <v>18</v>
      </c>
      <c r="D157" s="6">
        <v>160006</v>
      </c>
      <c r="E157" s="6" t="s">
        <v>1390</v>
      </c>
      <c r="F157" s="6" t="s">
        <v>20</v>
      </c>
      <c r="G157" s="6" t="s">
        <v>1086</v>
      </c>
      <c r="H157" s="7">
        <v>46.5</v>
      </c>
      <c r="I157" s="7">
        <v>46.5</v>
      </c>
      <c r="J157" s="6"/>
      <c r="K157" s="6"/>
      <c r="L157" s="7">
        <v>46.5</v>
      </c>
      <c r="M157" s="14">
        <v>1</v>
      </c>
      <c r="N157" s="13">
        <f t="shared" si="2"/>
        <v>47.5</v>
      </c>
      <c r="O157" s="6" t="s">
        <v>482</v>
      </c>
      <c r="P157" s="55"/>
    </row>
    <row r="158" spans="1:16" ht="18" customHeight="1">
      <c r="A158" s="16" t="s">
        <v>485</v>
      </c>
      <c r="B158" s="6" t="s">
        <v>1391</v>
      </c>
      <c r="C158" s="6" t="s">
        <v>18</v>
      </c>
      <c r="D158" s="6">
        <v>160006</v>
      </c>
      <c r="E158" s="6" t="s">
        <v>1392</v>
      </c>
      <c r="F158" s="6" t="s">
        <v>20</v>
      </c>
      <c r="G158" s="6" t="s">
        <v>1086</v>
      </c>
      <c r="H158" s="7">
        <v>46.5</v>
      </c>
      <c r="I158" s="7">
        <v>46.5</v>
      </c>
      <c r="J158" s="6"/>
      <c r="K158" s="6"/>
      <c r="L158" s="7">
        <v>46.5</v>
      </c>
      <c r="M158" s="14">
        <v>1</v>
      </c>
      <c r="N158" s="13">
        <f t="shared" si="2"/>
        <v>47.5</v>
      </c>
      <c r="O158" s="6" t="s">
        <v>485</v>
      </c>
      <c r="P158" s="55"/>
    </row>
    <row r="159" spans="1:16" ht="18" customHeight="1">
      <c r="A159" s="16" t="s">
        <v>488</v>
      </c>
      <c r="B159" s="6" t="s">
        <v>1393</v>
      </c>
      <c r="C159" s="6" t="s">
        <v>25</v>
      </c>
      <c r="D159" s="6">
        <v>160006</v>
      </c>
      <c r="E159" s="6" t="s">
        <v>1394</v>
      </c>
      <c r="F159" s="6" t="s">
        <v>20</v>
      </c>
      <c r="G159" s="6" t="s">
        <v>1086</v>
      </c>
      <c r="H159" s="7">
        <v>47.5</v>
      </c>
      <c r="I159" s="7">
        <v>47.5</v>
      </c>
      <c r="J159" s="6"/>
      <c r="K159" s="6"/>
      <c r="L159" s="7">
        <v>47.5</v>
      </c>
      <c r="M159" s="14"/>
      <c r="N159" s="13">
        <f t="shared" si="2"/>
        <v>47.5</v>
      </c>
      <c r="O159" s="6" t="s">
        <v>488</v>
      </c>
      <c r="P159" s="55"/>
    </row>
    <row r="160" spans="1:16" ht="18" customHeight="1">
      <c r="A160" s="16" t="s">
        <v>491</v>
      </c>
      <c r="B160" s="6" t="s">
        <v>1395</v>
      </c>
      <c r="C160" s="6" t="s">
        <v>18</v>
      </c>
      <c r="D160" s="6">
        <v>160006</v>
      </c>
      <c r="E160" s="6" t="s">
        <v>1396</v>
      </c>
      <c r="F160" s="6" t="s">
        <v>20</v>
      </c>
      <c r="G160" s="6" t="s">
        <v>1086</v>
      </c>
      <c r="H160" s="7">
        <v>46.5</v>
      </c>
      <c r="I160" s="7">
        <v>46.5</v>
      </c>
      <c r="J160" s="6"/>
      <c r="K160" s="6"/>
      <c r="L160" s="7">
        <v>46.5</v>
      </c>
      <c r="M160" s="14">
        <v>1</v>
      </c>
      <c r="N160" s="13">
        <f t="shared" si="2"/>
        <v>47.5</v>
      </c>
      <c r="O160" s="6" t="s">
        <v>491</v>
      </c>
      <c r="P160" s="55"/>
    </row>
    <row r="161" spans="1:16" ht="18" customHeight="1">
      <c r="A161" s="16" t="s">
        <v>494</v>
      </c>
      <c r="B161" s="6" t="s">
        <v>1397</v>
      </c>
      <c r="C161" s="6" t="s">
        <v>18</v>
      </c>
      <c r="D161" s="6">
        <v>160006</v>
      </c>
      <c r="E161" s="6" t="s">
        <v>1398</v>
      </c>
      <c r="F161" s="6" t="s">
        <v>20</v>
      </c>
      <c r="G161" s="6" t="s">
        <v>1086</v>
      </c>
      <c r="H161" s="7">
        <v>46.5</v>
      </c>
      <c r="I161" s="7">
        <v>46.5</v>
      </c>
      <c r="J161" s="6"/>
      <c r="K161" s="6"/>
      <c r="L161" s="7">
        <v>46.5</v>
      </c>
      <c r="M161" s="14">
        <v>1</v>
      </c>
      <c r="N161" s="13">
        <f t="shared" si="2"/>
        <v>47.5</v>
      </c>
      <c r="O161" s="6" t="s">
        <v>494</v>
      </c>
      <c r="P161" s="55"/>
    </row>
    <row r="162" spans="1:16" ht="18" customHeight="1">
      <c r="A162" s="16" t="s">
        <v>497</v>
      </c>
      <c r="B162" s="6" t="s">
        <v>1399</v>
      </c>
      <c r="C162" s="6" t="s">
        <v>18</v>
      </c>
      <c r="D162" s="6">
        <v>160006</v>
      </c>
      <c r="E162" s="6" t="s">
        <v>1400</v>
      </c>
      <c r="F162" s="6" t="s">
        <v>20</v>
      </c>
      <c r="G162" s="6" t="s">
        <v>1086</v>
      </c>
      <c r="H162" s="7">
        <v>47.5</v>
      </c>
      <c r="I162" s="7">
        <v>47.5</v>
      </c>
      <c r="J162" s="6"/>
      <c r="K162" s="6"/>
      <c r="L162" s="7">
        <v>47.5</v>
      </c>
      <c r="M162" s="14"/>
      <c r="N162" s="13">
        <f t="shared" si="2"/>
        <v>47.5</v>
      </c>
      <c r="O162" s="6" t="s">
        <v>497</v>
      </c>
      <c r="P162" s="55"/>
    </row>
    <row r="163" spans="1:16" ht="18" customHeight="1">
      <c r="A163" s="16" t="s">
        <v>500</v>
      </c>
      <c r="B163" s="6" t="s">
        <v>1401</v>
      </c>
      <c r="C163" s="6" t="s">
        <v>18</v>
      </c>
      <c r="D163" s="6">
        <v>160006</v>
      </c>
      <c r="E163" s="6" t="s">
        <v>1402</v>
      </c>
      <c r="F163" s="6" t="s">
        <v>20</v>
      </c>
      <c r="G163" s="6" t="s">
        <v>1086</v>
      </c>
      <c r="H163" s="7">
        <v>46.5</v>
      </c>
      <c r="I163" s="7">
        <v>46.5</v>
      </c>
      <c r="J163" s="6"/>
      <c r="K163" s="6"/>
      <c r="L163" s="7">
        <v>46.5</v>
      </c>
      <c r="M163" s="14">
        <v>1</v>
      </c>
      <c r="N163" s="13">
        <f t="shared" si="2"/>
        <v>47.5</v>
      </c>
      <c r="O163" s="6" t="s">
        <v>500</v>
      </c>
      <c r="P163" s="55"/>
    </row>
    <row r="164" spans="1:16" ht="18" customHeight="1">
      <c r="A164" s="16" t="s">
        <v>503</v>
      </c>
      <c r="B164" s="6" t="s">
        <v>1403</v>
      </c>
      <c r="C164" s="6" t="s">
        <v>18</v>
      </c>
      <c r="D164" s="6">
        <v>160006</v>
      </c>
      <c r="E164" s="6" t="s">
        <v>1404</v>
      </c>
      <c r="F164" s="6" t="s">
        <v>20</v>
      </c>
      <c r="G164" s="6" t="s">
        <v>1086</v>
      </c>
      <c r="H164" s="7">
        <v>47.5</v>
      </c>
      <c r="I164" s="7">
        <v>47.5</v>
      </c>
      <c r="J164" s="6"/>
      <c r="K164" s="6"/>
      <c r="L164" s="7">
        <v>47.5</v>
      </c>
      <c r="M164" s="14"/>
      <c r="N164" s="13">
        <f t="shared" si="2"/>
        <v>47.5</v>
      </c>
      <c r="O164" s="6" t="s">
        <v>503</v>
      </c>
      <c r="P164" s="55"/>
    </row>
    <row r="165" spans="1:16" ht="18" customHeight="1">
      <c r="A165" s="16" t="s">
        <v>506</v>
      </c>
      <c r="B165" s="6" t="s">
        <v>1405</v>
      </c>
      <c r="C165" s="6" t="s">
        <v>18</v>
      </c>
      <c r="D165" s="6">
        <v>160006</v>
      </c>
      <c r="E165" s="6" t="s">
        <v>1406</v>
      </c>
      <c r="F165" s="6" t="s">
        <v>20</v>
      </c>
      <c r="G165" s="6" t="s">
        <v>1086</v>
      </c>
      <c r="H165" s="7">
        <v>46</v>
      </c>
      <c r="I165" s="7">
        <v>46</v>
      </c>
      <c r="J165" s="6"/>
      <c r="K165" s="6"/>
      <c r="L165" s="7">
        <v>46</v>
      </c>
      <c r="M165" s="14">
        <v>1</v>
      </c>
      <c r="N165" s="13">
        <f t="shared" si="2"/>
        <v>47</v>
      </c>
      <c r="O165" s="6" t="s">
        <v>506</v>
      </c>
      <c r="P165" s="55"/>
    </row>
    <row r="166" spans="1:16" ht="18" customHeight="1">
      <c r="A166" s="16" t="s">
        <v>509</v>
      </c>
      <c r="B166" s="6" t="s">
        <v>1407</v>
      </c>
      <c r="C166" s="6" t="s">
        <v>25</v>
      </c>
      <c r="D166" s="6">
        <v>160006</v>
      </c>
      <c r="E166" s="6" t="s">
        <v>1408</v>
      </c>
      <c r="F166" s="6" t="s">
        <v>20</v>
      </c>
      <c r="G166" s="6" t="s">
        <v>1086</v>
      </c>
      <c r="H166" s="7">
        <v>47</v>
      </c>
      <c r="I166" s="7">
        <v>47</v>
      </c>
      <c r="J166" s="6"/>
      <c r="K166" s="6"/>
      <c r="L166" s="7">
        <v>47</v>
      </c>
      <c r="M166" s="14"/>
      <c r="N166" s="13">
        <f t="shared" si="2"/>
        <v>47</v>
      </c>
      <c r="O166" s="6" t="s">
        <v>509</v>
      </c>
      <c r="P166" s="55"/>
    </row>
    <row r="167" spans="1:16" ht="18" customHeight="1">
      <c r="A167" s="16" t="s">
        <v>512</v>
      </c>
      <c r="B167" s="6" t="s">
        <v>1409</v>
      </c>
      <c r="C167" s="6" t="s">
        <v>18</v>
      </c>
      <c r="D167" s="6">
        <v>160006</v>
      </c>
      <c r="E167" s="6" t="s">
        <v>1410</v>
      </c>
      <c r="F167" s="6" t="s">
        <v>20</v>
      </c>
      <c r="G167" s="6" t="s">
        <v>1086</v>
      </c>
      <c r="H167" s="7">
        <v>46</v>
      </c>
      <c r="I167" s="7">
        <v>46</v>
      </c>
      <c r="J167" s="6"/>
      <c r="K167" s="6"/>
      <c r="L167" s="7">
        <v>46</v>
      </c>
      <c r="M167" s="14">
        <v>1</v>
      </c>
      <c r="N167" s="13">
        <f t="shared" si="2"/>
        <v>47</v>
      </c>
      <c r="O167" s="6" t="s">
        <v>512</v>
      </c>
      <c r="P167" s="55"/>
    </row>
    <row r="168" spans="1:16" ht="18" customHeight="1">
      <c r="A168" s="16" t="s">
        <v>515</v>
      </c>
      <c r="B168" s="6" t="s">
        <v>1411</v>
      </c>
      <c r="C168" s="6" t="s">
        <v>25</v>
      </c>
      <c r="D168" s="6">
        <v>160006</v>
      </c>
      <c r="E168" s="6" t="s">
        <v>1412</v>
      </c>
      <c r="F168" s="6" t="s">
        <v>20</v>
      </c>
      <c r="G168" s="6" t="s">
        <v>1086</v>
      </c>
      <c r="H168" s="7">
        <v>46.5</v>
      </c>
      <c r="I168" s="7">
        <v>46.5</v>
      </c>
      <c r="J168" s="6"/>
      <c r="K168" s="6"/>
      <c r="L168" s="7">
        <v>46.5</v>
      </c>
      <c r="M168" s="14"/>
      <c r="N168" s="13">
        <f t="shared" si="2"/>
        <v>46.5</v>
      </c>
      <c r="O168" s="6" t="s">
        <v>515</v>
      </c>
      <c r="P168" s="55"/>
    </row>
    <row r="169" spans="1:16" ht="18" customHeight="1">
      <c r="A169" s="16" t="s">
        <v>518</v>
      </c>
      <c r="B169" s="6" t="s">
        <v>1413</v>
      </c>
      <c r="C169" s="6" t="s">
        <v>18</v>
      </c>
      <c r="D169" s="6">
        <v>160006</v>
      </c>
      <c r="E169" s="6" t="s">
        <v>1414</v>
      </c>
      <c r="F169" s="6" t="s">
        <v>20</v>
      </c>
      <c r="G169" s="6" t="s">
        <v>1086</v>
      </c>
      <c r="H169" s="7">
        <v>46.5</v>
      </c>
      <c r="I169" s="7">
        <v>46.5</v>
      </c>
      <c r="J169" s="6"/>
      <c r="K169" s="6"/>
      <c r="L169" s="7">
        <v>46.5</v>
      </c>
      <c r="M169" s="14"/>
      <c r="N169" s="13">
        <f t="shared" si="2"/>
        <v>46.5</v>
      </c>
      <c r="O169" s="6" t="s">
        <v>518</v>
      </c>
      <c r="P169" s="55"/>
    </row>
    <row r="170" spans="1:16" ht="18" customHeight="1">
      <c r="A170" s="16" t="s">
        <v>521</v>
      </c>
      <c r="B170" s="6" t="s">
        <v>1415</v>
      </c>
      <c r="C170" s="6" t="s">
        <v>25</v>
      </c>
      <c r="D170" s="6">
        <v>160006</v>
      </c>
      <c r="E170" s="6" t="s">
        <v>1416</v>
      </c>
      <c r="F170" s="6" t="s">
        <v>20</v>
      </c>
      <c r="G170" s="6" t="s">
        <v>1086</v>
      </c>
      <c r="H170" s="7">
        <v>46.5</v>
      </c>
      <c r="I170" s="7">
        <v>46.5</v>
      </c>
      <c r="J170" s="6"/>
      <c r="K170" s="6"/>
      <c r="L170" s="7">
        <v>46.5</v>
      </c>
      <c r="M170" s="14"/>
      <c r="N170" s="13">
        <f t="shared" si="2"/>
        <v>46.5</v>
      </c>
      <c r="O170" s="6" t="s">
        <v>521</v>
      </c>
      <c r="P170" s="55"/>
    </row>
    <row r="171" spans="1:16" ht="18" customHeight="1">
      <c r="A171" s="16" t="s">
        <v>524</v>
      </c>
      <c r="B171" s="6" t="s">
        <v>1417</v>
      </c>
      <c r="C171" s="6" t="s">
        <v>18</v>
      </c>
      <c r="D171" s="6">
        <v>160006</v>
      </c>
      <c r="E171" s="6" t="s">
        <v>1418</v>
      </c>
      <c r="F171" s="6" t="s">
        <v>20</v>
      </c>
      <c r="G171" s="6" t="s">
        <v>1086</v>
      </c>
      <c r="H171" s="7">
        <v>46.5</v>
      </c>
      <c r="I171" s="7">
        <v>46.5</v>
      </c>
      <c r="J171" s="6"/>
      <c r="K171" s="6"/>
      <c r="L171" s="7">
        <v>46.5</v>
      </c>
      <c r="M171" s="14"/>
      <c r="N171" s="13">
        <f t="shared" si="2"/>
        <v>46.5</v>
      </c>
      <c r="O171" s="6" t="s">
        <v>524</v>
      </c>
      <c r="P171" s="55"/>
    </row>
    <row r="172" spans="1:16" ht="18" customHeight="1">
      <c r="A172" s="16" t="s">
        <v>527</v>
      </c>
      <c r="B172" s="6" t="s">
        <v>1419</v>
      </c>
      <c r="C172" s="6" t="s">
        <v>18</v>
      </c>
      <c r="D172" s="6">
        <v>160006</v>
      </c>
      <c r="E172" s="6" t="s">
        <v>1420</v>
      </c>
      <c r="F172" s="6" t="s">
        <v>20</v>
      </c>
      <c r="G172" s="6" t="s">
        <v>1086</v>
      </c>
      <c r="H172" s="7">
        <v>45.5</v>
      </c>
      <c r="I172" s="7">
        <v>45.5</v>
      </c>
      <c r="J172" s="6"/>
      <c r="K172" s="6"/>
      <c r="L172" s="7">
        <v>45.5</v>
      </c>
      <c r="M172" s="14">
        <v>1</v>
      </c>
      <c r="N172" s="13">
        <f t="shared" si="2"/>
        <v>46.5</v>
      </c>
      <c r="O172" s="6" t="s">
        <v>527</v>
      </c>
      <c r="P172" s="55"/>
    </row>
    <row r="173" spans="1:16" ht="18" customHeight="1">
      <c r="A173" s="16" t="s">
        <v>530</v>
      </c>
      <c r="B173" s="6" t="s">
        <v>1421</v>
      </c>
      <c r="C173" s="6" t="s">
        <v>25</v>
      </c>
      <c r="D173" s="6">
        <v>160006</v>
      </c>
      <c r="E173" s="6" t="s">
        <v>1422</v>
      </c>
      <c r="F173" s="6" t="s">
        <v>20</v>
      </c>
      <c r="G173" s="6" t="s">
        <v>1086</v>
      </c>
      <c r="H173" s="7">
        <v>46.5</v>
      </c>
      <c r="I173" s="7">
        <v>46.5</v>
      </c>
      <c r="J173" s="6"/>
      <c r="K173" s="6"/>
      <c r="L173" s="7">
        <v>46.5</v>
      </c>
      <c r="M173" s="14"/>
      <c r="N173" s="13">
        <f t="shared" si="2"/>
        <v>46.5</v>
      </c>
      <c r="O173" s="6" t="s">
        <v>530</v>
      </c>
      <c r="P173" s="55"/>
    </row>
    <row r="174" spans="1:16" ht="18" customHeight="1">
      <c r="A174" s="16" t="s">
        <v>533</v>
      </c>
      <c r="B174" s="6" t="s">
        <v>1423</v>
      </c>
      <c r="C174" s="6" t="s">
        <v>25</v>
      </c>
      <c r="D174" s="6">
        <v>160006</v>
      </c>
      <c r="E174" s="6" t="s">
        <v>1424</v>
      </c>
      <c r="F174" s="6" t="s">
        <v>20</v>
      </c>
      <c r="G174" s="6" t="s">
        <v>1086</v>
      </c>
      <c r="H174" s="7">
        <v>46.5</v>
      </c>
      <c r="I174" s="7">
        <v>46.5</v>
      </c>
      <c r="J174" s="6"/>
      <c r="K174" s="6"/>
      <c r="L174" s="7">
        <v>46.5</v>
      </c>
      <c r="M174" s="14"/>
      <c r="N174" s="13">
        <f t="shared" si="2"/>
        <v>46.5</v>
      </c>
      <c r="O174" s="6" t="s">
        <v>533</v>
      </c>
      <c r="P174" s="55"/>
    </row>
    <row r="175" spans="1:16" ht="18" customHeight="1">
      <c r="A175" s="16" t="s">
        <v>536</v>
      </c>
      <c r="B175" s="6" t="s">
        <v>1425</v>
      </c>
      <c r="C175" s="6" t="s">
        <v>25</v>
      </c>
      <c r="D175" s="6">
        <v>160006</v>
      </c>
      <c r="E175" s="6" t="s">
        <v>1426</v>
      </c>
      <c r="F175" s="6" t="s">
        <v>20</v>
      </c>
      <c r="G175" s="6" t="s">
        <v>1086</v>
      </c>
      <c r="H175" s="7">
        <v>46.5</v>
      </c>
      <c r="I175" s="7">
        <v>46.5</v>
      </c>
      <c r="J175" s="6"/>
      <c r="K175" s="6"/>
      <c r="L175" s="7">
        <v>46.5</v>
      </c>
      <c r="M175" s="14"/>
      <c r="N175" s="13">
        <f t="shared" si="2"/>
        <v>46.5</v>
      </c>
      <c r="O175" s="6" t="s">
        <v>536</v>
      </c>
      <c r="P175" s="55"/>
    </row>
    <row r="176" spans="1:16" ht="18" customHeight="1">
      <c r="A176" s="16" t="s">
        <v>539</v>
      </c>
      <c r="B176" s="6" t="s">
        <v>1427</v>
      </c>
      <c r="C176" s="6" t="s">
        <v>25</v>
      </c>
      <c r="D176" s="6">
        <v>160006</v>
      </c>
      <c r="E176" s="6" t="s">
        <v>1428</v>
      </c>
      <c r="F176" s="6" t="s">
        <v>20</v>
      </c>
      <c r="G176" s="6" t="s">
        <v>1086</v>
      </c>
      <c r="H176" s="7">
        <v>46</v>
      </c>
      <c r="I176" s="7">
        <v>46</v>
      </c>
      <c r="J176" s="6"/>
      <c r="K176" s="6"/>
      <c r="L176" s="7">
        <v>46</v>
      </c>
      <c r="M176" s="14"/>
      <c r="N176" s="13">
        <f t="shared" si="2"/>
        <v>46</v>
      </c>
      <c r="O176" s="6" t="s">
        <v>539</v>
      </c>
      <c r="P176" s="55"/>
    </row>
    <row r="177" spans="1:16" ht="18" customHeight="1">
      <c r="A177" s="16" t="s">
        <v>542</v>
      </c>
      <c r="B177" s="6" t="s">
        <v>1429</v>
      </c>
      <c r="C177" s="6" t="s">
        <v>25</v>
      </c>
      <c r="D177" s="6">
        <v>160006</v>
      </c>
      <c r="E177" s="6" t="s">
        <v>1430</v>
      </c>
      <c r="F177" s="6" t="s">
        <v>20</v>
      </c>
      <c r="G177" s="6" t="s">
        <v>1086</v>
      </c>
      <c r="H177" s="7">
        <v>45</v>
      </c>
      <c r="I177" s="7">
        <v>45</v>
      </c>
      <c r="J177" s="6"/>
      <c r="K177" s="6"/>
      <c r="L177" s="7">
        <v>45</v>
      </c>
      <c r="M177" s="14">
        <v>1</v>
      </c>
      <c r="N177" s="13">
        <f t="shared" si="2"/>
        <v>46</v>
      </c>
      <c r="O177" s="6" t="s">
        <v>542</v>
      </c>
      <c r="P177" s="55"/>
    </row>
    <row r="178" spans="1:16" ht="18" customHeight="1">
      <c r="A178" s="16" t="s">
        <v>545</v>
      </c>
      <c r="B178" s="6" t="s">
        <v>1431</v>
      </c>
      <c r="C178" s="6" t="s">
        <v>25</v>
      </c>
      <c r="D178" s="6">
        <v>160006</v>
      </c>
      <c r="E178" s="6" t="s">
        <v>1432</v>
      </c>
      <c r="F178" s="6" t="s">
        <v>20</v>
      </c>
      <c r="G178" s="6" t="s">
        <v>1086</v>
      </c>
      <c r="H178" s="7">
        <v>46</v>
      </c>
      <c r="I178" s="7">
        <v>46</v>
      </c>
      <c r="J178" s="6"/>
      <c r="K178" s="6"/>
      <c r="L178" s="7">
        <v>46</v>
      </c>
      <c r="M178" s="14"/>
      <c r="N178" s="13">
        <f t="shared" si="2"/>
        <v>46</v>
      </c>
      <c r="O178" s="6" t="s">
        <v>545</v>
      </c>
      <c r="P178" s="55"/>
    </row>
    <row r="179" spans="1:16" ht="18" customHeight="1">
      <c r="A179" s="16" t="s">
        <v>548</v>
      </c>
      <c r="B179" s="6" t="s">
        <v>1433</v>
      </c>
      <c r="C179" s="6" t="s">
        <v>18</v>
      </c>
      <c r="D179" s="6">
        <v>160006</v>
      </c>
      <c r="E179" s="6" t="s">
        <v>1434</v>
      </c>
      <c r="F179" s="6" t="s">
        <v>20</v>
      </c>
      <c r="G179" s="6" t="s">
        <v>1086</v>
      </c>
      <c r="H179" s="7">
        <v>45</v>
      </c>
      <c r="I179" s="7">
        <v>45</v>
      </c>
      <c r="J179" s="6"/>
      <c r="K179" s="6"/>
      <c r="L179" s="7">
        <v>45</v>
      </c>
      <c r="M179" s="14">
        <v>1</v>
      </c>
      <c r="N179" s="13">
        <f t="shared" si="2"/>
        <v>46</v>
      </c>
      <c r="O179" s="6" t="s">
        <v>548</v>
      </c>
      <c r="P179" s="55"/>
    </row>
    <row r="180" spans="1:16" ht="18" customHeight="1">
      <c r="A180" s="16" t="s">
        <v>551</v>
      </c>
      <c r="B180" s="6" t="s">
        <v>1435</v>
      </c>
      <c r="C180" s="6" t="s">
        <v>25</v>
      </c>
      <c r="D180" s="6">
        <v>160006</v>
      </c>
      <c r="E180" s="6" t="s">
        <v>1436</v>
      </c>
      <c r="F180" s="6" t="s">
        <v>20</v>
      </c>
      <c r="G180" s="6" t="s">
        <v>1086</v>
      </c>
      <c r="H180" s="7">
        <v>46</v>
      </c>
      <c r="I180" s="7">
        <v>46</v>
      </c>
      <c r="J180" s="6"/>
      <c r="K180" s="6"/>
      <c r="L180" s="7">
        <v>46</v>
      </c>
      <c r="M180" s="14"/>
      <c r="N180" s="13">
        <f t="shared" si="2"/>
        <v>46</v>
      </c>
      <c r="O180" s="6" t="s">
        <v>551</v>
      </c>
      <c r="P180" s="55"/>
    </row>
    <row r="181" spans="1:16" ht="18" customHeight="1">
      <c r="A181" s="16" t="s">
        <v>554</v>
      </c>
      <c r="B181" s="6" t="s">
        <v>1437</v>
      </c>
      <c r="C181" s="6" t="s">
        <v>25</v>
      </c>
      <c r="D181" s="6">
        <v>160006</v>
      </c>
      <c r="E181" s="6" t="s">
        <v>1438</v>
      </c>
      <c r="F181" s="6" t="s">
        <v>20</v>
      </c>
      <c r="G181" s="6" t="s">
        <v>1086</v>
      </c>
      <c r="H181" s="7">
        <v>45.5</v>
      </c>
      <c r="I181" s="7">
        <v>45.5</v>
      </c>
      <c r="J181" s="6"/>
      <c r="K181" s="6"/>
      <c r="L181" s="7">
        <v>45.5</v>
      </c>
      <c r="M181" s="14"/>
      <c r="N181" s="13">
        <f t="shared" si="2"/>
        <v>45.5</v>
      </c>
      <c r="O181" s="6" t="s">
        <v>554</v>
      </c>
      <c r="P181" s="55"/>
    </row>
    <row r="182" spans="1:16" ht="18" customHeight="1">
      <c r="A182" s="16" t="s">
        <v>557</v>
      </c>
      <c r="B182" s="6" t="s">
        <v>1439</v>
      </c>
      <c r="C182" s="6" t="s">
        <v>18</v>
      </c>
      <c r="D182" s="6">
        <v>160006</v>
      </c>
      <c r="E182" s="6" t="s">
        <v>1440</v>
      </c>
      <c r="F182" s="6" t="s">
        <v>20</v>
      </c>
      <c r="G182" s="6" t="s">
        <v>1086</v>
      </c>
      <c r="H182" s="7">
        <v>45.5</v>
      </c>
      <c r="I182" s="7">
        <v>45.5</v>
      </c>
      <c r="J182" s="6"/>
      <c r="K182" s="6"/>
      <c r="L182" s="7">
        <v>45.5</v>
      </c>
      <c r="M182" s="14"/>
      <c r="N182" s="13">
        <f t="shared" si="2"/>
        <v>45.5</v>
      </c>
      <c r="O182" s="6" t="s">
        <v>557</v>
      </c>
      <c r="P182" s="55"/>
    </row>
    <row r="183" spans="1:16" ht="18" customHeight="1">
      <c r="A183" s="16" t="s">
        <v>560</v>
      </c>
      <c r="B183" s="6" t="s">
        <v>1441</v>
      </c>
      <c r="C183" s="6" t="s">
        <v>25</v>
      </c>
      <c r="D183" s="6">
        <v>160006</v>
      </c>
      <c r="E183" s="6" t="s">
        <v>1442</v>
      </c>
      <c r="F183" s="6" t="s">
        <v>20</v>
      </c>
      <c r="G183" s="6" t="s">
        <v>1086</v>
      </c>
      <c r="H183" s="7">
        <v>45.5</v>
      </c>
      <c r="I183" s="7">
        <v>45.5</v>
      </c>
      <c r="J183" s="6"/>
      <c r="K183" s="6"/>
      <c r="L183" s="7">
        <v>45.5</v>
      </c>
      <c r="M183" s="14"/>
      <c r="N183" s="13">
        <f t="shared" si="2"/>
        <v>45.5</v>
      </c>
      <c r="O183" s="6" t="s">
        <v>560</v>
      </c>
      <c r="P183" s="55"/>
    </row>
    <row r="184" spans="1:16" ht="18" customHeight="1">
      <c r="A184" s="16" t="s">
        <v>563</v>
      </c>
      <c r="B184" s="6" t="s">
        <v>1443</v>
      </c>
      <c r="C184" s="6" t="s">
        <v>25</v>
      </c>
      <c r="D184" s="6">
        <v>160006</v>
      </c>
      <c r="E184" s="6" t="s">
        <v>1444</v>
      </c>
      <c r="F184" s="6" t="s">
        <v>20</v>
      </c>
      <c r="G184" s="6" t="s">
        <v>1086</v>
      </c>
      <c r="H184" s="7">
        <v>44</v>
      </c>
      <c r="I184" s="7">
        <v>44</v>
      </c>
      <c r="J184" s="6"/>
      <c r="K184" s="6"/>
      <c r="L184" s="7">
        <v>44</v>
      </c>
      <c r="M184" s="14">
        <v>1</v>
      </c>
      <c r="N184" s="13">
        <f t="shared" si="2"/>
        <v>45</v>
      </c>
      <c r="O184" s="6" t="s">
        <v>563</v>
      </c>
      <c r="P184" s="55"/>
    </row>
    <row r="185" spans="1:16" ht="18" customHeight="1">
      <c r="A185" s="16" t="s">
        <v>566</v>
      </c>
      <c r="B185" s="6" t="s">
        <v>1445</v>
      </c>
      <c r="C185" s="6" t="s">
        <v>25</v>
      </c>
      <c r="D185" s="6">
        <v>160006</v>
      </c>
      <c r="E185" s="6" t="s">
        <v>1446</v>
      </c>
      <c r="F185" s="6" t="s">
        <v>20</v>
      </c>
      <c r="G185" s="6" t="s">
        <v>1086</v>
      </c>
      <c r="H185" s="7">
        <v>44</v>
      </c>
      <c r="I185" s="7">
        <v>44</v>
      </c>
      <c r="J185" s="6"/>
      <c r="K185" s="6"/>
      <c r="L185" s="7">
        <v>44</v>
      </c>
      <c r="M185" s="14">
        <v>1</v>
      </c>
      <c r="N185" s="13">
        <f t="shared" si="2"/>
        <v>45</v>
      </c>
      <c r="O185" s="6" t="s">
        <v>566</v>
      </c>
      <c r="P185" s="55"/>
    </row>
    <row r="186" spans="1:16" ht="18" customHeight="1">
      <c r="A186" s="16" t="s">
        <v>569</v>
      </c>
      <c r="B186" s="6" t="s">
        <v>1447</v>
      </c>
      <c r="C186" s="6" t="s">
        <v>18</v>
      </c>
      <c r="D186" s="6">
        <v>160006</v>
      </c>
      <c r="E186" s="6" t="s">
        <v>1448</v>
      </c>
      <c r="F186" s="6" t="s">
        <v>20</v>
      </c>
      <c r="G186" s="6" t="s">
        <v>1086</v>
      </c>
      <c r="H186" s="7">
        <v>44</v>
      </c>
      <c r="I186" s="7">
        <v>44</v>
      </c>
      <c r="J186" s="6"/>
      <c r="K186" s="6"/>
      <c r="L186" s="7">
        <v>44</v>
      </c>
      <c r="M186" s="14">
        <v>1</v>
      </c>
      <c r="N186" s="13">
        <f t="shared" si="2"/>
        <v>45</v>
      </c>
      <c r="O186" s="6" t="s">
        <v>569</v>
      </c>
      <c r="P186" s="55"/>
    </row>
    <row r="187" spans="1:16" ht="18" customHeight="1">
      <c r="A187" s="16" t="s">
        <v>572</v>
      </c>
      <c r="B187" s="6" t="s">
        <v>1449</v>
      </c>
      <c r="C187" s="6" t="s">
        <v>18</v>
      </c>
      <c r="D187" s="6">
        <v>160006</v>
      </c>
      <c r="E187" s="6" t="s">
        <v>1450</v>
      </c>
      <c r="F187" s="6" t="s">
        <v>20</v>
      </c>
      <c r="G187" s="6" t="s">
        <v>1086</v>
      </c>
      <c r="H187" s="7">
        <v>44</v>
      </c>
      <c r="I187" s="7">
        <v>44</v>
      </c>
      <c r="J187" s="6"/>
      <c r="K187" s="6"/>
      <c r="L187" s="7">
        <v>44</v>
      </c>
      <c r="M187" s="14">
        <v>1</v>
      </c>
      <c r="N187" s="13">
        <f t="shared" si="2"/>
        <v>45</v>
      </c>
      <c r="O187" s="6" t="s">
        <v>572</v>
      </c>
      <c r="P187" s="55"/>
    </row>
    <row r="188" spans="1:16" ht="18" customHeight="1">
      <c r="A188" s="16" t="s">
        <v>575</v>
      </c>
      <c r="B188" s="6" t="s">
        <v>1451</v>
      </c>
      <c r="C188" s="6" t="s">
        <v>18</v>
      </c>
      <c r="D188" s="6">
        <v>160006</v>
      </c>
      <c r="E188" s="6" t="s">
        <v>1452</v>
      </c>
      <c r="F188" s="6" t="s">
        <v>20</v>
      </c>
      <c r="G188" s="6" t="s">
        <v>1086</v>
      </c>
      <c r="H188" s="7">
        <v>45</v>
      </c>
      <c r="I188" s="7">
        <v>45</v>
      </c>
      <c r="J188" s="6"/>
      <c r="K188" s="6"/>
      <c r="L188" s="7">
        <v>45</v>
      </c>
      <c r="M188" s="14"/>
      <c r="N188" s="13">
        <f t="shared" si="2"/>
        <v>45</v>
      </c>
      <c r="O188" s="6" t="s">
        <v>575</v>
      </c>
      <c r="P188" s="55"/>
    </row>
    <row r="189" spans="1:16" ht="18" customHeight="1">
      <c r="A189" s="16" t="s">
        <v>578</v>
      </c>
      <c r="B189" s="6" t="s">
        <v>1453</v>
      </c>
      <c r="C189" s="6" t="s">
        <v>18</v>
      </c>
      <c r="D189" s="6">
        <v>160006</v>
      </c>
      <c r="E189" s="6" t="s">
        <v>1454</v>
      </c>
      <c r="F189" s="6" t="s">
        <v>20</v>
      </c>
      <c r="G189" s="6" t="s">
        <v>1086</v>
      </c>
      <c r="H189" s="7">
        <v>43.5</v>
      </c>
      <c r="I189" s="7">
        <v>43.5</v>
      </c>
      <c r="J189" s="6"/>
      <c r="K189" s="6"/>
      <c r="L189" s="7">
        <v>43.5</v>
      </c>
      <c r="M189" s="14">
        <v>1</v>
      </c>
      <c r="N189" s="13">
        <f t="shared" si="2"/>
        <v>44.5</v>
      </c>
      <c r="O189" s="6" t="s">
        <v>578</v>
      </c>
      <c r="P189" s="55"/>
    </row>
    <row r="190" spans="1:16" ht="18" customHeight="1">
      <c r="A190" s="16" t="s">
        <v>581</v>
      </c>
      <c r="B190" s="6" t="s">
        <v>1455</v>
      </c>
      <c r="C190" s="6" t="s">
        <v>18</v>
      </c>
      <c r="D190" s="6">
        <v>160006</v>
      </c>
      <c r="E190" s="6" t="s">
        <v>1456</v>
      </c>
      <c r="F190" s="6" t="s">
        <v>20</v>
      </c>
      <c r="G190" s="6" t="s">
        <v>1086</v>
      </c>
      <c r="H190" s="7">
        <v>44.5</v>
      </c>
      <c r="I190" s="7">
        <v>44.5</v>
      </c>
      <c r="J190" s="6"/>
      <c r="K190" s="6"/>
      <c r="L190" s="7">
        <v>44.5</v>
      </c>
      <c r="M190" s="14"/>
      <c r="N190" s="13">
        <f t="shared" si="2"/>
        <v>44.5</v>
      </c>
      <c r="O190" s="6" t="s">
        <v>581</v>
      </c>
      <c r="P190" s="55"/>
    </row>
    <row r="191" spans="1:16" ht="18" customHeight="1">
      <c r="A191" s="16" t="s">
        <v>584</v>
      </c>
      <c r="B191" s="6" t="s">
        <v>1457</v>
      </c>
      <c r="C191" s="6" t="s">
        <v>18</v>
      </c>
      <c r="D191" s="6">
        <v>160006</v>
      </c>
      <c r="E191" s="6" t="s">
        <v>1458</v>
      </c>
      <c r="F191" s="6" t="s">
        <v>20</v>
      </c>
      <c r="G191" s="6" t="s">
        <v>1086</v>
      </c>
      <c r="H191" s="7">
        <v>43.5</v>
      </c>
      <c r="I191" s="7">
        <v>43.5</v>
      </c>
      <c r="J191" s="6"/>
      <c r="K191" s="6"/>
      <c r="L191" s="7">
        <v>43.5</v>
      </c>
      <c r="M191" s="14">
        <v>1</v>
      </c>
      <c r="N191" s="13">
        <f t="shared" si="2"/>
        <v>44.5</v>
      </c>
      <c r="O191" s="6" t="s">
        <v>584</v>
      </c>
      <c r="P191" s="55"/>
    </row>
    <row r="192" spans="1:16" ht="18" customHeight="1">
      <c r="A192" s="16" t="s">
        <v>587</v>
      </c>
      <c r="B192" s="6" t="s">
        <v>1459</v>
      </c>
      <c r="C192" s="6" t="s">
        <v>25</v>
      </c>
      <c r="D192" s="6">
        <v>160006</v>
      </c>
      <c r="E192" s="6" t="s">
        <v>1460</v>
      </c>
      <c r="F192" s="6" t="s">
        <v>20</v>
      </c>
      <c r="G192" s="6" t="s">
        <v>1086</v>
      </c>
      <c r="H192" s="7">
        <v>44.5</v>
      </c>
      <c r="I192" s="7">
        <v>44.5</v>
      </c>
      <c r="J192" s="6"/>
      <c r="K192" s="6"/>
      <c r="L192" s="7">
        <v>44.5</v>
      </c>
      <c r="M192" s="14"/>
      <c r="N192" s="13">
        <f t="shared" si="2"/>
        <v>44.5</v>
      </c>
      <c r="O192" s="6" t="s">
        <v>587</v>
      </c>
      <c r="P192" s="55"/>
    </row>
    <row r="193" spans="1:16" ht="18" customHeight="1">
      <c r="A193" s="16" t="s">
        <v>590</v>
      </c>
      <c r="B193" s="6" t="s">
        <v>1461</v>
      </c>
      <c r="C193" s="6" t="s">
        <v>25</v>
      </c>
      <c r="D193" s="6">
        <v>160006</v>
      </c>
      <c r="E193" s="6" t="s">
        <v>1462</v>
      </c>
      <c r="F193" s="6" t="s">
        <v>20</v>
      </c>
      <c r="G193" s="6" t="s">
        <v>1086</v>
      </c>
      <c r="H193" s="7">
        <v>44.5</v>
      </c>
      <c r="I193" s="7">
        <v>44.5</v>
      </c>
      <c r="J193" s="6"/>
      <c r="K193" s="6"/>
      <c r="L193" s="7">
        <v>44.5</v>
      </c>
      <c r="M193" s="14"/>
      <c r="N193" s="13">
        <f t="shared" si="2"/>
        <v>44.5</v>
      </c>
      <c r="O193" s="6" t="s">
        <v>590</v>
      </c>
      <c r="P193" s="55"/>
    </row>
    <row r="194" spans="1:16" ht="18" customHeight="1">
      <c r="A194" s="16" t="s">
        <v>593</v>
      </c>
      <c r="B194" s="6" t="s">
        <v>1463</v>
      </c>
      <c r="C194" s="6" t="s">
        <v>25</v>
      </c>
      <c r="D194" s="6">
        <v>160006</v>
      </c>
      <c r="E194" s="6" t="s">
        <v>1464</v>
      </c>
      <c r="F194" s="6" t="s">
        <v>20</v>
      </c>
      <c r="G194" s="6" t="s">
        <v>1086</v>
      </c>
      <c r="H194" s="7">
        <v>44</v>
      </c>
      <c r="I194" s="7">
        <v>44</v>
      </c>
      <c r="J194" s="6"/>
      <c r="K194" s="6"/>
      <c r="L194" s="7">
        <v>44</v>
      </c>
      <c r="M194" s="6"/>
      <c r="N194" s="13">
        <f t="shared" si="2"/>
        <v>44</v>
      </c>
      <c r="O194" s="6" t="s">
        <v>593</v>
      </c>
      <c r="P194" s="55"/>
    </row>
    <row r="195" spans="1:16" ht="18" customHeight="1">
      <c r="A195" s="16" t="s">
        <v>596</v>
      </c>
      <c r="B195" s="6" t="s">
        <v>1465</v>
      </c>
      <c r="C195" s="6" t="s">
        <v>25</v>
      </c>
      <c r="D195" s="6">
        <v>160006</v>
      </c>
      <c r="E195" s="6" t="s">
        <v>1466</v>
      </c>
      <c r="F195" s="6" t="s">
        <v>20</v>
      </c>
      <c r="G195" s="6" t="s">
        <v>1086</v>
      </c>
      <c r="H195" s="7">
        <v>44</v>
      </c>
      <c r="I195" s="7">
        <v>44</v>
      </c>
      <c r="J195" s="6"/>
      <c r="K195" s="6"/>
      <c r="L195" s="7">
        <v>44</v>
      </c>
      <c r="M195" s="14"/>
      <c r="N195" s="13">
        <f t="shared" si="2"/>
        <v>44</v>
      </c>
      <c r="O195" s="6" t="s">
        <v>596</v>
      </c>
      <c r="P195" s="55"/>
    </row>
    <row r="196" spans="1:16" ht="18" customHeight="1">
      <c r="A196" s="16" t="s">
        <v>599</v>
      </c>
      <c r="B196" s="6" t="s">
        <v>1467</v>
      </c>
      <c r="C196" s="6" t="s">
        <v>18</v>
      </c>
      <c r="D196" s="6">
        <v>160006</v>
      </c>
      <c r="E196" s="6" t="s">
        <v>1468</v>
      </c>
      <c r="F196" s="6" t="s">
        <v>20</v>
      </c>
      <c r="G196" s="6" t="s">
        <v>1086</v>
      </c>
      <c r="H196" s="7">
        <v>44</v>
      </c>
      <c r="I196" s="7">
        <v>44</v>
      </c>
      <c r="J196" s="6"/>
      <c r="K196" s="6"/>
      <c r="L196" s="7">
        <v>44</v>
      </c>
      <c r="M196" s="14"/>
      <c r="N196" s="13">
        <f aca="true" t="shared" si="3" ref="N196:N259">SUM(L196:M196)</f>
        <v>44</v>
      </c>
      <c r="O196" s="6" t="s">
        <v>599</v>
      </c>
      <c r="P196" s="55"/>
    </row>
    <row r="197" spans="1:16" ht="18" customHeight="1">
      <c r="A197" s="16" t="s">
        <v>602</v>
      </c>
      <c r="B197" s="6" t="s">
        <v>1469</v>
      </c>
      <c r="C197" s="6" t="s">
        <v>18</v>
      </c>
      <c r="D197" s="6">
        <v>160006</v>
      </c>
      <c r="E197" s="6" t="s">
        <v>1470</v>
      </c>
      <c r="F197" s="6" t="s">
        <v>20</v>
      </c>
      <c r="G197" s="6" t="s">
        <v>1086</v>
      </c>
      <c r="H197" s="7">
        <v>43.5</v>
      </c>
      <c r="I197" s="7">
        <v>43.5</v>
      </c>
      <c r="J197" s="6"/>
      <c r="K197" s="6"/>
      <c r="L197" s="7">
        <v>43.5</v>
      </c>
      <c r="M197" s="14"/>
      <c r="N197" s="13">
        <f t="shared" si="3"/>
        <v>43.5</v>
      </c>
      <c r="O197" s="6" t="s">
        <v>602</v>
      </c>
      <c r="P197" s="55"/>
    </row>
    <row r="198" spans="1:16" ht="18" customHeight="1">
      <c r="A198" s="16" t="s">
        <v>605</v>
      </c>
      <c r="B198" s="6" t="s">
        <v>1471</v>
      </c>
      <c r="C198" s="6" t="s">
        <v>18</v>
      </c>
      <c r="D198" s="6">
        <v>160006</v>
      </c>
      <c r="E198" s="6" t="s">
        <v>1472</v>
      </c>
      <c r="F198" s="6" t="s">
        <v>20</v>
      </c>
      <c r="G198" s="6" t="s">
        <v>1086</v>
      </c>
      <c r="H198" s="7">
        <v>43.5</v>
      </c>
      <c r="I198" s="7">
        <v>43.5</v>
      </c>
      <c r="J198" s="6"/>
      <c r="K198" s="6"/>
      <c r="L198" s="7">
        <v>43.5</v>
      </c>
      <c r="M198" s="14"/>
      <c r="N198" s="13">
        <f t="shared" si="3"/>
        <v>43.5</v>
      </c>
      <c r="O198" s="6" t="s">
        <v>605</v>
      </c>
      <c r="P198" s="55"/>
    </row>
    <row r="199" spans="1:16" ht="18" customHeight="1">
      <c r="A199" s="16" t="s">
        <v>608</v>
      </c>
      <c r="B199" s="6" t="s">
        <v>1473</v>
      </c>
      <c r="C199" s="6" t="s">
        <v>25</v>
      </c>
      <c r="D199" s="6">
        <v>160006</v>
      </c>
      <c r="E199" s="6" t="s">
        <v>1474</v>
      </c>
      <c r="F199" s="6" t="s">
        <v>20</v>
      </c>
      <c r="G199" s="6" t="s">
        <v>1086</v>
      </c>
      <c r="H199" s="7">
        <v>43.5</v>
      </c>
      <c r="I199" s="7">
        <v>43.5</v>
      </c>
      <c r="J199" s="6"/>
      <c r="K199" s="6"/>
      <c r="L199" s="7">
        <v>43.5</v>
      </c>
      <c r="M199" s="14"/>
      <c r="N199" s="13">
        <f t="shared" si="3"/>
        <v>43.5</v>
      </c>
      <c r="O199" s="6" t="s">
        <v>608</v>
      </c>
      <c r="P199" s="55"/>
    </row>
    <row r="200" spans="1:16" ht="18" customHeight="1">
      <c r="A200" s="16" t="s">
        <v>611</v>
      </c>
      <c r="B200" s="6" t="s">
        <v>1475</v>
      </c>
      <c r="C200" s="6" t="s">
        <v>25</v>
      </c>
      <c r="D200" s="6">
        <v>160006</v>
      </c>
      <c r="E200" s="6" t="s">
        <v>1476</v>
      </c>
      <c r="F200" s="6" t="s">
        <v>20</v>
      </c>
      <c r="G200" s="6" t="s">
        <v>1086</v>
      </c>
      <c r="H200" s="7">
        <v>42.5</v>
      </c>
      <c r="I200" s="7">
        <v>42.5</v>
      </c>
      <c r="J200" s="6"/>
      <c r="K200" s="6"/>
      <c r="L200" s="7">
        <v>42.5</v>
      </c>
      <c r="M200" s="14">
        <v>1</v>
      </c>
      <c r="N200" s="13">
        <f t="shared" si="3"/>
        <v>43.5</v>
      </c>
      <c r="O200" s="6" t="s">
        <v>611</v>
      </c>
      <c r="P200" s="55"/>
    </row>
    <row r="201" spans="1:16" ht="18" customHeight="1">
      <c r="A201" s="16" t="s">
        <v>614</v>
      </c>
      <c r="B201" s="6" t="s">
        <v>1477</v>
      </c>
      <c r="C201" s="6" t="s">
        <v>25</v>
      </c>
      <c r="D201" s="6">
        <v>160006</v>
      </c>
      <c r="E201" s="6" t="s">
        <v>1478</v>
      </c>
      <c r="F201" s="6" t="s">
        <v>20</v>
      </c>
      <c r="G201" s="6" t="s">
        <v>1086</v>
      </c>
      <c r="H201" s="7">
        <v>42.5</v>
      </c>
      <c r="I201" s="7">
        <v>42.5</v>
      </c>
      <c r="J201" s="6"/>
      <c r="K201" s="6"/>
      <c r="L201" s="7">
        <v>42.5</v>
      </c>
      <c r="M201" s="14">
        <v>1</v>
      </c>
      <c r="N201" s="13">
        <f t="shared" si="3"/>
        <v>43.5</v>
      </c>
      <c r="O201" s="6" t="s">
        <v>614</v>
      </c>
      <c r="P201" s="55"/>
    </row>
    <row r="202" spans="1:16" ht="18" customHeight="1">
      <c r="A202" s="16" t="s">
        <v>617</v>
      </c>
      <c r="B202" s="6" t="s">
        <v>1479</v>
      </c>
      <c r="C202" s="6" t="s">
        <v>25</v>
      </c>
      <c r="D202" s="6">
        <v>160006</v>
      </c>
      <c r="E202" s="6" t="s">
        <v>1480</v>
      </c>
      <c r="F202" s="6" t="s">
        <v>20</v>
      </c>
      <c r="G202" s="6" t="s">
        <v>1086</v>
      </c>
      <c r="H202" s="7">
        <v>43.5</v>
      </c>
      <c r="I202" s="7">
        <v>43.5</v>
      </c>
      <c r="J202" s="6"/>
      <c r="K202" s="6"/>
      <c r="L202" s="7">
        <v>43.5</v>
      </c>
      <c r="M202" s="14"/>
      <c r="N202" s="13">
        <f t="shared" si="3"/>
        <v>43.5</v>
      </c>
      <c r="O202" s="6" t="s">
        <v>617</v>
      </c>
      <c r="P202" s="55"/>
    </row>
    <row r="203" spans="1:16" ht="18" customHeight="1">
      <c r="A203" s="16" t="s">
        <v>620</v>
      </c>
      <c r="B203" s="6" t="s">
        <v>1481</v>
      </c>
      <c r="C203" s="6" t="s">
        <v>25</v>
      </c>
      <c r="D203" s="6">
        <v>160006</v>
      </c>
      <c r="E203" s="6" t="s">
        <v>1482</v>
      </c>
      <c r="F203" s="6" t="s">
        <v>20</v>
      </c>
      <c r="G203" s="6" t="s">
        <v>1086</v>
      </c>
      <c r="H203" s="7">
        <v>43.5</v>
      </c>
      <c r="I203" s="7">
        <v>43.5</v>
      </c>
      <c r="J203" s="6"/>
      <c r="K203" s="6"/>
      <c r="L203" s="7">
        <v>43.5</v>
      </c>
      <c r="M203" s="14"/>
      <c r="N203" s="13">
        <f t="shared" si="3"/>
        <v>43.5</v>
      </c>
      <c r="O203" s="6" t="s">
        <v>620</v>
      </c>
      <c r="P203" s="55"/>
    </row>
    <row r="204" spans="1:16" ht="18" customHeight="1">
      <c r="A204" s="16" t="s">
        <v>623</v>
      </c>
      <c r="B204" s="6" t="s">
        <v>1483</v>
      </c>
      <c r="C204" s="6" t="s">
        <v>25</v>
      </c>
      <c r="D204" s="6">
        <v>160006</v>
      </c>
      <c r="E204" s="6" t="s">
        <v>1484</v>
      </c>
      <c r="F204" s="6" t="s">
        <v>20</v>
      </c>
      <c r="G204" s="6" t="s">
        <v>1086</v>
      </c>
      <c r="H204" s="7">
        <v>43.5</v>
      </c>
      <c r="I204" s="7">
        <v>43.5</v>
      </c>
      <c r="J204" s="6"/>
      <c r="K204" s="6"/>
      <c r="L204" s="7">
        <v>43.5</v>
      </c>
      <c r="M204" s="14"/>
      <c r="N204" s="13">
        <f t="shared" si="3"/>
        <v>43.5</v>
      </c>
      <c r="O204" s="6" t="s">
        <v>623</v>
      </c>
      <c r="P204" s="55"/>
    </row>
    <row r="205" spans="1:16" ht="18" customHeight="1">
      <c r="A205" s="16" t="s">
        <v>626</v>
      </c>
      <c r="B205" s="6" t="s">
        <v>1485</v>
      </c>
      <c r="C205" s="6" t="s">
        <v>25</v>
      </c>
      <c r="D205" s="6">
        <v>160006</v>
      </c>
      <c r="E205" s="6" t="s">
        <v>1486</v>
      </c>
      <c r="F205" s="6" t="s">
        <v>20</v>
      </c>
      <c r="G205" s="6" t="s">
        <v>1086</v>
      </c>
      <c r="H205" s="7">
        <v>43.5</v>
      </c>
      <c r="I205" s="7">
        <v>43.5</v>
      </c>
      <c r="J205" s="6"/>
      <c r="K205" s="6"/>
      <c r="L205" s="7">
        <v>43.5</v>
      </c>
      <c r="M205" s="14"/>
      <c r="N205" s="13">
        <f t="shared" si="3"/>
        <v>43.5</v>
      </c>
      <c r="O205" s="6" t="s">
        <v>626</v>
      </c>
      <c r="P205" s="55"/>
    </row>
    <row r="206" spans="1:16" ht="18" customHeight="1">
      <c r="A206" s="16" t="s">
        <v>629</v>
      </c>
      <c r="B206" s="6" t="s">
        <v>1487</v>
      </c>
      <c r="C206" s="6" t="s">
        <v>25</v>
      </c>
      <c r="D206" s="6">
        <v>160006</v>
      </c>
      <c r="E206" s="6" t="s">
        <v>1488</v>
      </c>
      <c r="F206" s="6" t="s">
        <v>20</v>
      </c>
      <c r="G206" s="6" t="s">
        <v>1086</v>
      </c>
      <c r="H206" s="7">
        <v>43.5</v>
      </c>
      <c r="I206" s="7">
        <v>43.5</v>
      </c>
      <c r="J206" s="6"/>
      <c r="K206" s="6"/>
      <c r="L206" s="7">
        <v>43.5</v>
      </c>
      <c r="M206" s="14"/>
      <c r="N206" s="13">
        <f t="shared" si="3"/>
        <v>43.5</v>
      </c>
      <c r="O206" s="6" t="s">
        <v>629</v>
      </c>
      <c r="P206" s="55"/>
    </row>
    <row r="207" spans="1:16" ht="18" customHeight="1">
      <c r="A207" s="16" t="s">
        <v>632</v>
      </c>
      <c r="B207" s="6" t="s">
        <v>1489</v>
      </c>
      <c r="C207" s="6" t="s">
        <v>25</v>
      </c>
      <c r="D207" s="6">
        <v>160006</v>
      </c>
      <c r="E207" s="6" t="s">
        <v>1490</v>
      </c>
      <c r="F207" s="6" t="s">
        <v>20</v>
      </c>
      <c r="G207" s="6" t="s">
        <v>1086</v>
      </c>
      <c r="H207" s="7">
        <v>43</v>
      </c>
      <c r="I207" s="7">
        <v>43</v>
      </c>
      <c r="J207" s="6"/>
      <c r="K207" s="6"/>
      <c r="L207" s="7">
        <v>43</v>
      </c>
      <c r="M207" s="14"/>
      <c r="N207" s="13">
        <f t="shared" si="3"/>
        <v>43</v>
      </c>
      <c r="O207" s="6" t="s">
        <v>632</v>
      </c>
      <c r="P207" s="55"/>
    </row>
    <row r="208" spans="1:16" ht="18" customHeight="1">
      <c r="A208" s="16" t="s">
        <v>635</v>
      </c>
      <c r="B208" s="6" t="s">
        <v>1491</v>
      </c>
      <c r="C208" s="6" t="s">
        <v>18</v>
      </c>
      <c r="D208" s="6">
        <v>160006</v>
      </c>
      <c r="E208" s="6" t="s">
        <v>1492</v>
      </c>
      <c r="F208" s="6" t="s">
        <v>20</v>
      </c>
      <c r="G208" s="6" t="s">
        <v>1086</v>
      </c>
      <c r="H208" s="7">
        <v>43</v>
      </c>
      <c r="I208" s="7">
        <v>43</v>
      </c>
      <c r="J208" s="6"/>
      <c r="K208" s="6"/>
      <c r="L208" s="7">
        <v>43</v>
      </c>
      <c r="M208" s="14"/>
      <c r="N208" s="13">
        <f t="shared" si="3"/>
        <v>43</v>
      </c>
      <c r="O208" s="6" t="s">
        <v>635</v>
      </c>
      <c r="P208" s="55"/>
    </row>
    <row r="209" spans="1:16" ht="18" customHeight="1">
      <c r="A209" s="16" t="s">
        <v>638</v>
      </c>
      <c r="B209" s="6" t="s">
        <v>1493</v>
      </c>
      <c r="C209" s="6" t="s">
        <v>18</v>
      </c>
      <c r="D209" s="6">
        <v>160006</v>
      </c>
      <c r="E209" s="6" t="s">
        <v>1494</v>
      </c>
      <c r="F209" s="6" t="s">
        <v>20</v>
      </c>
      <c r="G209" s="6" t="s">
        <v>1086</v>
      </c>
      <c r="H209" s="7">
        <v>41.5</v>
      </c>
      <c r="I209" s="7">
        <v>41.5</v>
      </c>
      <c r="J209" s="6"/>
      <c r="K209" s="6"/>
      <c r="L209" s="7">
        <v>41.5</v>
      </c>
      <c r="M209" s="14">
        <v>1</v>
      </c>
      <c r="N209" s="13">
        <f t="shared" si="3"/>
        <v>42.5</v>
      </c>
      <c r="O209" s="6" t="s">
        <v>638</v>
      </c>
      <c r="P209" s="55"/>
    </row>
    <row r="210" spans="1:16" ht="18" customHeight="1">
      <c r="A210" s="16" t="s">
        <v>641</v>
      </c>
      <c r="B210" s="6" t="s">
        <v>1495</v>
      </c>
      <c r="C210" s="6" t="s">
        <v>18</v>
      </c>
      <c r="D210" s="6">
        <v>160006</v>
      </c>
      <c r="E210" s="6" t="s">
        <v>1496</v>
      </c>
      <c r="F210" s="6" t="s">
        <v>20</v>
      </c>
      <c r="G210" s="6" t="s">
        <v>1086</v>
      </c>
      <c r="H210" s="7">
        <v>42.5</v>
      </c>
      <c r="I210" s="7">
        <v>42.5</v>
      </c>
      <c r="J210" s="6"/>
      <c r="K210" s="6"/>
      <c r="L210" s="7">
        <v>42.5</v>
      </c>
      <c r="M210" s="14"/>
      <c r="N210" s="13">
        <f t="shared" si="3"/>
        <v>42.5</v>
      </c>
      <c r="O210" s="6" t="s">
        <v>641</v>
      </c>
      <c r="P210" s="55"/>
    </row>
    <row r="211" spans="1:16" ht="18" customHeight="1">
      <c r="A211" s="16" t="s">
        <v>644</v>
      </c>
      <c r="B211" s="6" t="s">
        <v>1497</v>
      </c>
      <c r="C211" s="6" t="s">
        <v>25</v>
      </c>
      <c r="D211" s="6">
        <v>160006</v>
      </c>
      <c r="E211" s="6" t="s">
        <v>1498</v>
      </c>
      <c r="F211" s="6" t="s">
        <v>20</v>
      </c>
      <c r="G211" s="6" t="s">
        <v>1086</v>
      </c>
      <c r="H211" s="7">
        <v>42.5</v>
      </c>
      <c r="I211" s="7">
        <v>42.5</v>
      </c>
      <c r="J211" s="6"/>
      <c r="K211" s="6"/>
      <c r="L211" s="7">
        <v>42.5</v>
      </c>
      <c r="M211" s="14"/>
      <c r="N211" s="13">
        <f t="shared" si="3"/>
        <v>42.5</v>
      </c>
      <c r="O211" s="6" t="s">
        <v>644</v>
      </c>
      <c r="P211" s="55"/>
    </row>
    <row r="212" spans="1:16" ht="18" customHeight="1">
      <c r="A212" s="16" t="s">
        <v>647</v>
      </c>
      <c r="B212" s="6" t="s">
        <v>1499</v>
      </c>
      <c r="C212" s="6" t="s">
        <v>18</v>
      </c>
      <c r="D212" s="6">
        <v>160006</v>
      </c>
      <c r="E212" s="6" t="s">
        <v>1500</v>
      </c>
      <c r="F212" s="6" t="s">
        <v>20</v>
      </c>
      <c r="G212" s="6" t="s">
        <v>1086</v>
      </c>
      <c r="H212" s="7">
        <v>41.5</v>
      </c>
      <c r="I212" s="7">
        <v>41.5</v>
      </c>
      <c r="J212" s="6"/>
      <c r="K212" s="6"/>
      <c r="L212" s="7">
        <v>41.5</v>
      </c>
      <c r="M212" s="14">
        <v>1</v>
      </c>
      <c r="N212" s="13">
        <f t="shared" si="3"/>
        <v>42.5</v>
      </c>
      <c r="O212" s="6" t="s">
        <v>647</v>
      </c>
      <c r="P212" s="55"/>
    </row>
    <row r="213" spans="1:16" ht="18" customHeight="1">
      <c r="A213" s="16" t="s">
        <v>650</v>
      </c>
      <c r="B213" s="6" t="s">
        <v>1501</v>
      </c>
      <c r="C213" s="6" t="s">
        <v>18</v>
      </c>
      <c r="D213" s="6">
        <v>160006</v>
      </c>
      <c r="E213" s="6" t="s">
        <v>1502</v>
      </c>
      <c r="F213" s="6" t="s">
        <v>20</v>
      </c>
      <c r="G213" s="6" t="s">
        <v>1086</v>
      </c>
      <c r="H213" s="7">
        <v>41.5</v>
      </c>
      <c r="I213" s="7">
        <v>41.5</v>
      </c>
      <c r="J213" s="6"/>
      <c r="K213" s="6"/>
      <c r="L213" s="7">
        <v>41.5</v>
      </c>
      <c r="M213" s="14">
        <v>1</v>
      </c>
      <c r="N213" s="13">
        <f t="shared" si="3"/>
        <v>42.5</v>
      </c>
      <c r="O213" s="6" t="s">
        <v>650</v>
      </c>
      <c r="P213" s="55"/>
    </row>
    <row r="214" spans="1:16" ht="18" customHeight="1">
      <c r="A214" s="16" t="s">
        <v>653</v>
      </c>
      <c r="B214" s="6" t="s">
        <v>1503</v>
      </c>
      <c r="C214" s="6" t="s">
        <v>25</v>
      </c>
      <c r="D214" s="6">
        <v>160006</v>
      </c>
      <c r="E214" s="6" t="s">
        <v>1504</v>
      </c>
      <c r="F214" s="6" t="s">
        <v>20</v>
      </c>
      <c r="G214" s="6" t="s">
        <v>1086</v>
      </c>
      <c r="H214" s="7">
        <v>41.5</v>
      </c>
      <c r="I214" s="7">
        <v>41.5</v>
      </c>
      <c r="J214" s="6"/>
      <c r="K214" s="6"/>
      <c r="L214" s="7">
        <v>41.5</v>
      </c>
      <c r="M214" s="14">
        <v>1</v>
      </c>
      <c r="N214" s="13">
        <f t="shared" si="3"/>
        <v>42.5</v>
      </c>
      <c r="O214" s="6" t="s">
        <v>653</v>
      </c>
      <c r="P214" s="55"/>
    </row>
    <row r="215" spans="1:16" ht="18" customHeight="1">
      <c r="A215" s="16" t="s">
        <v>656</v>
      </c>
      <c r="B215" s="6" t="s">
        <v>1505</v>
      </c>
      <c r="C215" s="6" t="s">
        <v>18</v>
      </c>
      <c r="D215" s="6">
        <v>160006</v>
      </c>
      <c r="E215" s="6" t="s">
        <v>1506</v>
      </c>
      <c r="F215" s="6" t="s">
        <v>20</v>
      </c>
      <c r="G215" s="6" t="s">
        <v>1086</v>
      </c>
      <c r="H215" s="7">
        <v>42.5</v>
      </c>
      <c r="I215" s="7">
        <v>42.5</v>
      </c>
      <c r="J215" s="6"/>
      <c r="K215" s="6"/>
      <c r="L215" s="7">
        <v>42.5</v>
      </c>
      <c r="M215" s="14"/>
      <c r="N215" s="13">
        <f t="shared" si="3"/>
        <v>42.5</v>
      </c>
      <c r="O215" s="6" t="s">
        <v>656</v>
      </c>
      <c r="P215" s="55"/>
    </row>
    <row r="216" spans="1:16" ht="18" customHeight="1">
      <c r="A216" s="16" t="s">
        <v>659</v>
      </c>
      <c r="B216" s="6" t="s">
        <v>1507</v>
      </c>
      <c r="C216" s="6" t="s">
        <v>18</v>
      </c>
      <c r="D216" s="6">
        <v>160006</v>
      </c>
      <c r="E216" s="6" t="s">
        <v>1508</v>
      </c>
      <c r="F216" s="6" t="s">
        <v>20</v>
      </c>
      <c r="G216" s="6" t="s">
        <v>1086</v>
      </c>
      <c r="H216" s="7">
        <v>42</v>
      </c>
      <c r="I216" s="7">
        <v>42</v>
      </c>
      <c r="J216" s="6"/>
      <c r="K216" s="6"/>
      <c r="L216" s="7">
        <v>42</v>
      </c>
      <c r="M216" s="14"/>
      <c r="N216" s="13">
        <f t="shared" si="3"/>
        <v>42</v>
      </c>
      <c r="O216" s="6" t="s">
        <v>659</v>
      </c>
      <c r="P216" s="55"/>
    </row>
    <row r="217" spans="1:16" ht="18" customHeight="1">
      <c r="A217" s="16" t="s">
        <v>662</v>
      </c>
      <c r="B217" s="6" t="s">
        <v>1509</v>
      </c>
      <c r="C217" s="6" t="s">
        <v>25</v>
      </c>
      <c r="D217" s="6">
        <v>160006</v>
      </c>
      <c r="E217" s="6" t="s">
        <v>1510</v>
      </c>
      <c r="F217" s="6" t="s">
        <v>20</v>
      </c>
      <c r="G217" s="6" t="s">
        <v>1086</v>
      </c>
      <c r="H217" s="7">
        <v>42</v>
      </c>
      <c r="I217" s="7">
        <v>42</v>
      </c>
      <c r="J217" s="6"/>
      <c r="K217" s="6"/>
      <c r="L217" s="7">
        <v>42</v>
      </c>
      <c r="M217" s="14"/>
      <c r="N217" s="13">
        <f t="shared" si="3"/>
        <v>42</v>
      </c>
      <c r="O217" s="6" t="s">
        <v>662</v>
      </c>
      <c r="P217" s="55"/>
    </row>
    <row r="218" spans="1:16" ht="18" customHeight="1">
      <c r="A218" s="16" t="s">
        <v>665</v>
      </c>
      <c r="B218" s="6" t="s">
        <v>1511</v>
      </c>
      <c r="C218" s="6" t="s">
        <v>18</v>
      </c>
      <c r="D218" s="6">
        <v>160006</v>
      </c>
      <c r="E218" s="6" t="s">
        <v>1512</v>
      </c>
      <c r="F218" s="6" t="s">
        <v>20</v>
      </c>
      <c r="G218" s="6" t="s">
        <v>1086</v>
      </c>
      <c r="H218" s="7">
        <v>42</v>
      </c>
      <c r="I218" s="7">
        <v>42</v>
      </c>
      <c r="J218" s="6"/>
      <c r="K218" s="6"/>
      <c r="L218" s="7">
        <v>42</v>
      </c>
      <c r="M218" s="14"/>
      <c r="N218" s="13">
        <f t="shared" si="3"/>
        <v>42</v>
      </c>
      <c r="O218" s="6" t="s">
        <v>665</v>
      </c>
      <c r="P218" s="55"/>
    </row>
    <row r="219" spans="1:16" ht="18" customHeight="1">
      <c r="A219" s="16" t="s">
        <v>668</v>
      </c>
      <c r="B219" s="6" t="s">
        <v>1513</v>
      </c>
      <c r="C219" s="6" t="s">
        <v>18</v>
      </c>
      <c r="D219" s="6">
        <v>160006</v>
      </c>
      <c r="E219" s="6" t="s">
        <v>1514</v>
      </c>
      <c r="F219" s="6" t="s">
        <v>20</v>
      </c>
      <c r="G219" s="6" t="s">
        <v>1086</v>
      </c>
      <c r="H219" s="7">
        <v>42</v>
      </c>
      <c r="I219" s="7">
        <v>42</v>
      </c>
      <c r="J219" s="6"/>
      <c r="K219" s="6"/>
      <c r="L219" s="7">
        <v>42</v>
      </c>
      <c r="M219" s="14"/>
      <c r="N219" s="13">
        <f t="shared" si="3"/>
        <v>42</v>
      </c>
      <c r="O219" s="6" t="s">
        <v>668</v>
      </c>
      <c r="P219" s="55"/>
    </row>
    <row r="220" spans="1:16" ht="18" customHeight="1">
      <c r="A220" s="16" t="s">
        <v>671</v>
      </c>
      <c r="B220" s="6" t="s">
        <v>1515</v>
      </c>
      <c r="C220" s="6" t="s">
        <v>25</v>
      </c>
      <c r="D220" s="6">
        <v>160006</v>
      </c>
      <c r="E220" s="6" t="s">
        <v>1516</v>
      </c>
      <c r="F220" s="6" t="s">
        <v>20</v>
      </c>
      <c r="G220" s="6" t="s">
        <v>1086</v>
      </c>
      <c r="H220" s="7">
        <v>42</v>
      </c>
      <c r="I220" s="7">
        <v>42</v>
      </c>
      <c r="J220" s="6"/>
      <c r="K220" s="6"/>
      <c r="L220" s="7">
        <v>42</v>
      </c>
      <c r="M220" s="14"/>
      <c r="N220" s="13">
        <f t="shared" si="3"/>
        <v>42</v>
      </c>
      <c r="O220" s="6" t="s">
        <v>671</v>
      </c>
      <c r="P220" s="55"/>
    </row>
    <row r="221" spans="1:16" ht="18" customHeight="1">
      <c r="A221" s="16" t="s">
        <v>674</v>
      </c>
      <c r="B221" s="6" t="s">
        <v>1517</v>
      </c>
      <c r="C221" s="6" t="s">
        <v>25</v>
      </c>
      <c r="D221" s="6">
        <v>160006</v>
      </c>
      <c r="E221" s="6" t="s">
        <v>1518</v>
      </c>
      <c r="F221" s="6" t="s">
        <v>20</v>
      </c>
      <c r="G221" s="6" t="s">
        <v>1086</v>
      </c>
      <c r="H221" s="7">
        <v>41.5</v>
      </c>
      <c r="I221" s="7">
        <v>41.5</v>
      </c>
      <c r="J221" s="6"/>
      <c r="K221" s="6"/>
      <c r="L221" s="7">
        <v>41.5</v>
      </c>
      <c r="M221" s="14"/>
      <c r="N221" s="13">
        <f t="shared" si="3"/>
        <v>41.5</v>
      </c>
      <c r="O221" s="6" t="s">
        <v>674</v>
      </c>
      <c r="P221" s="55"/>
    </row>
    <row r="222" spans="1:16" ht="18" customHeight="1">
      <c r="A222" s="16" t="s">
        <v>677</v>
      </c>
      <c r="B222" s="6" t="s">
        <v>1519</v>
      </c>
      <c r="C222" s="6" t="s">
        <v>25</v>
      </c>
      <c r="D222" s="6">
        <v>160006</v>
      </c>
      <c r="E222" s="6" t="s">
        <v>1520</v>
      </c>
      <c r="F222" s="6" t="s">
        <v>20</v>
      </c>
      <c r="G222" s="6" t="s">
        <v>1086</v>
      </c>
      <c r="H222" s="7">
        <v>41.5</v>
      </c>
      <c r="I222" s="7">
        <v>41.5</v>
      </c>
      <c r="J222" s="6"/>
      <c r="K222" s="6"/>
      <c r="L222" s="7">
        <v>41.5</v>
      </c>
      <c r="M222" s="14"/>
      <c r="N222" s="13">
        <f t="shared" si="3"/>
        <v>41.5</v>
      </c>
      <c r="O222" s="6" t="s">
        <v>677</v>
      </c>
      <c r="P222" s="55"/>
    </row>
    <row r="223" spans="1:16" ht="18" customHeight="1">
      <c r="A223" s="16" t="s">
        <v>680</v>
      </c>
      <c r="B223" s="6" t="s">
        <v>1521</v>
      </c>
      <c r="C223" s="6" t="s">
        <v>18</v>
      </c>
      <c r="D223" s="6">
        <v>160006</v>
      </c>
      <c r="E223" s="6" t="s">
        <v>1522</v>
      </c>
      <c r="F223" s="6" t="s">
        <v>20</v>
      </c>
      <c r="G223" s="6" t="s">
        <v>1086</v>
      </c>
      <c r="H223" s="7">
        <v>41.5</v>
      </c>
      <c r="I223" s="7">
        <v>41.5</v>
      </c>
      <c r="J223" s="6"/>
      <c r="K223" s="6"/>
      <c r="L223" s="7">
        <v>41.5</v>
      </c>
      <c r="M223" s="14"/>
      <c r="N223" s="13">
        <f t="shared" si="3"/>
        <v>41.5</v>
      </c>
      <c r="O223" s="6" t="s">
        <v>680</v>
      </c>
      <c r="P223" s="55"/>
    </row>
    <row r="224" spans="1:16" ht="18" customHeight="1">
      <c r="A224" s="16" t="s">
        <v>683</v>
      </c>
      <c r="B224" s="6" t="s">
        <v>1523</v>
      </c>
      <c r="C224" s="6" t="s">
        <v>18</v>
      </c>
      <c r="D224" s="6">
        <v>160006</v>
      </c>
      <c r="E224" s="6" t="s">
        <v>1524</v>
      </c>
      <c r="F224" s="6" t="s">
        <v>20</v>
      </c>
      <c r="G224" s="6" t="s">
        <v>1086</v>
      </c>
      <c r="H224" s="7">
        <v>40.5</v>
      </c>
      <c r="I224" s="7">
        <v>40.5</v>
      </c>
      <c r="J224" s="6"/>
      <c r="K224" s="6"/>
      <c r="L224" s="7">
        <v>40.5</v>
      </c>
      <c r="M224" s="14">
        <v>1</v>
      </c>
      <c r="N224" s="13">
        <f t="shared" si="3"/>
        <v>41.5</v>
      </c>
      <c r="O224" s="6" t="s">
        <v>683</v>
      </c>
      <c r="P224" s="55"/>
    </row>
    <row r="225" spans="1:16" ht="18" customHeight="1">
      <c r="A225" s="16" t="s">
        <v>686</v>
      </c>
      <c r="B225" s="6" t="s">
        <v>1525</v>
      </c>
      <c r="C225" s="6" t="s">
        <v>18</v>
      </c>
      <c r="D225" s="6">
        <v>160006</v>
      </c>
      <c r="E225" s="6" t="s">
        <v>1526</v>
      </c>
      <c r="F225" s="6" t="s">
        <v>20</v>
      </c>
      <c r="G225" s="6" t="s">
        <v>1086</v>
      </c>
      <c r="H225" s="7">
        <v>41.5</v>
      </c>
      <c r="I225" s="7">
        <v>41.5</v>
      </c>
      <c r="J225" s="6"/>
      <c r="K225" s="6"/>
      <c r="L225" s="7">
        <v>41.5</v>
      </c>
      <c r="M225" s="14"/>
      <c r="N225" s="13">
        <f t="shared" si="3"/>
        <v>41.5</v>
      </c>
      <c r="O225" s="6" t="s">
        <v>686</v>
      </c>
      <c r="P225" s="55"/>
    </row>
    <row r="226" spans="1:16" ht="18" customHeight="1">
      <c r="A226" s="16" t="s">
        <v>689</v>
      </c>
      <c r="B226" s="6" t="s">
        <v>1527</v>
      </c>
      <c r="C226" s="6" t="s">
        <v>18</v>
      </c>
      <c r="D226" s="6">
        <v>160006</v>
      </c>
      <c r="E226" s="6" t="s">
        <v>1528</v>
      </c>
      <c r="F226" s="6" t="s">
        <v>20</v>
      </c>
      <c r="G226" s="6" t="s">
        <v>1086</v>
      </c>
      <c r="H226" s="7">
        <v>41.5</v>
      </c>
      <c r="I226" s="7">
        <v>41.5</v>
      </c>
      <c r="J226" s="6"/>
      <c r="K226" s="6"/>
      <c r="L226" s="7">
        <v>41.5</v>
      </c>
      <c r="M226" s="14"/>
      <c r="N226" s="13">
        <f t="shared" si="3"/>
        <v>41.5</v>
      </c>
      <c r="O226" s="6" t="s">
        <v>689</v>
      </c>
      <c r="P226" s="55"/>
    </row>
    <row r="227" spans="1:16" ht="18" customHeight="1">
      <c r="A227" s="16" t="s">
        <v>692</v>
      </c>
      <c r="B227" s="6" t="s">
        <v>1529</v>
      </c>
      <c r="C227" s="6" t="s">
        <v>25</v>
      </c>
      <c r="D227" s="6">
        <v>160006</v>
      </c>
      <c r="E227" s="6" t="s">
        <v>1530</v>
      </c>
      <c r="F227" s="6" t="s">
        <v>20</v>
      </c>
      <c r="G227" s="6" t="s">
        <v>1086</v>
      </c>
      <c r="H227" s="7">
        <v>41.5</v>
      </c>
      <c r="I227" s="7">
        <v>41.5</v>
      </c>
      <c r="J227" s="6"/>
      <c r="K227" s="6"/>
      <c r="L227" s="7">
        <v>41.5</v>
      </c>
      <c r="M227" s="14"/>
      <c r="N227" s="13">
        <f t="shared" si="3"/>
        <v>41.5</v>
      </c>
      <c r="O227" s="6" t="s">
        <v>692</v>
      </c>
      <c r="P227" s="55"/>
    </row>
    <row r="228" spans="1:16" ht="18" customHeight="1">
      <c r="A228" s="16" t="s">
        <v>695</v>
      </c>
      <c r="B228" s="6" t="s">
        <v>1531</v>
      </c>
      <c r="C228" s="6" t="s">
        <v>25</v>
      </c>
      <c r="D228" s="6">
        <v>160006</v>
      </c>
      <c r="E228" s="6" t="s">
        <v>1532</v>
      </c>
      <c r="F228" s="6" t="s">
        <v>20</v>
      </c>
      <c r="G228" s="6" t="s">
        <v>1086</v>
      </c>
      <c r="H228" s="7">
        <v>41</v>
      </c>
      <c r="I228" s="7">
        <v>41</v>
      </c>
      <c r="J228" s="6"/>
      <c r="K228" s="6"/>
      <c r="L228" s="7">
        <v>41</v>
      </c>
      <c r="M228" s="14"/>
      <c r="N228" s="13">
        <f t="shared" si="3"/>
        <v>41</v>
      </c>
      <c r="O228" s="6" t="s">
        <v>695</v>
      </c>
      <c r="P228" s="55"/>
    </row>
    <row r="229" spans="1:16" ht="18" customHeight="1">
      <c r="A229" s="16" t="s">
        <v>698</v>
      </c>
      <c r="B229" s="6" t="s">
        <v>1533</v>
      </c>
      <c r="C229" s="6" t="s">
        <v>18</v>
      </c>
      <c r="D229" s="6">
        <v>160006</v>
      </c>
      <c r="E229" s="6" t="s">
        <v>1534</v>
      </c>
      <c r="F229" s="6" t="s">
        <v>20</v>
      </c>
      <c r="G229" s="6" t="s">
        <v>1086</v>
      </c>
      <c r="H229" s="7">
        <v>40</v>
      </c>
      <c r="I229" s="7">
        <v>40</v>
      </c>
      <c r="J229" s="6"/>
      <c r="K229" s="6"/>
      <c r="L229" s="7">
        <v>40</v>
      </c>
      <c r="M229" s="14">
        <v>1</v>
      </c>
      <c r="N229" s="13">
        <f t="shared" si="3"/>
        <v>41</v>
      </c>
      <c r="O229" s="6" t="s">
        <v>698</v>
      </c>
      <c r="P229" s="55"/>
    </row>
    <row r="230" spans="1:16" ht="18" customHeight="1">
      <c r="A230" s="16" t="s">
        <v>701</v>
      </c>
      <c r="B230" s="6" t="s">
        <v>1535</v>
      </c>
      <c r="C230" s="6" t="s">
        <v>25</v>
      </c>
      <c r="D230" s="6">
        <v>160006</v>
      </c>
      <c r="E230" s="6" t="s">
        <v>1536</v>
      </c>
      <c r="F230" s="6" t="s">
        <v>20</v>
      </c>
      <c r="G230" s="6" t="s">
        <v>1086</v>
      </c>
      <c r="H230" s="7">
        <v>41</v>
      </c>
      <c r="I230" s="7">
        <v>41</v>
      </c>
      <c r="J230" s="6"/>
      <c r="K230" s="6"/>
      <c r="L230" s="7">
        <v>41</v>
      </c>
      <c r="M230" s="14"/>
      <c r="N230" s="13">
        <f t="shared" si="3"/>
        <v>41</v>
      </c>
      <c r="O230" s="6" t="s">
        <v>701</v>
      </c>
      <c r="P230" s="55"/>
    </row>
    <row r="231" spans="1:16" ht="18" customHeight="1">
      <c r="A231" s="16" t="s">
        <v>704</v>
      </c>
      <c r="B231" s="6" t="s">
        <v>1537</v>
      </c>
      <c r="C231" s="6" t="s">
        <v>25</v>
      </c>
      <c r="D231" s="6">
        <v>160006</v>
      </c>
      <c r="E231" s="6" t="s">
        <v>1538</v>
      </c>
      <c r="F231" s="6" t="s">
        <v>20</v>
      </c>
      <c r="G231" s="6" t="s">
        <v>1086</v>
      </c>
      <c r="H231" s="7">
        <v>41</v>
      </c>
      <c r="I231" s="7">
        <v>41</v>
      </c>
      <c r="J231" s="6"/>
      <c r="K231" s="6"/>
      <c r="L231" s="7">
        <v>41</v>
      </c>
      <c r="M231" s="14"/>
      <c r="N231" s="13">
        <f t="shared" si="3"/>
        <v>41</v>
      </c>
      <c r="O231" s="6" t="s">
        <v>704</v>
      </c>
      <c r="P231" s="55"/>
    </row>
    <row r="232" spans="1:16" ht="18" customHeight="1">
      <c r="A232" s="16" t="s">
        <v>707</v>
      </c>
      <c r="B232" s="6" t="s">
        <v>1539</v>
      </c>
      <c r="C232" s="6" t="s">
        <v>25</v>
      </c>
      <c r="D232" s="6">
        <v>160006</v>
      </c>
      <c r="E232" s="6" t="s">
        <v>1540</v>
      </c>
      <c r="F232" s="6" t="s">
        <v>20</v>
      </c>
      <c r="G232" s="6" t="s">
        <v>1086</v>
      </c>
      <c r="H232" s="7">
        <v>41</v>
      </c>
      <c r="I232" s="7">
        <v>41</v>
      </c>
      <c r="J232" s="6"/>
      <c r="K232" s="6"/>
      <c r="L232" s="7">
        <v>41</v>
      </c>
      <c r="M232" s="14"/>
      <c r="N232" s="13">
        <f t="shared" si="3"/>
        <v>41</v>
      </c>
      <c r="O232" s="6" t="s">
        <v>707</v>
      </c>
      <c r="P232" s="55"/>
    </row>
    <row r="233" spans="1:16" ht="18" customHeight="1">
      <c r="A233" s="16" t="s">
        <v>710</v>
      </c>
      <c r="B233" s="6" t="s">
        <v>1541</v>
      </c>
      <c r="C233" s="6" t="s">
        <v>25</v>
      </c>
      <c r="D233" s="6">
        <v>160006</v>
      </c>
      <c r="E233" s="6" t="s">
        <v>1542</v>
      </c>
      <c r="F233" s="6" t="s">
        <v>20</v>
      </c>
      <c r="G233" s="6" t="s">
        <v>1086</v>
      </c>
      <c r="H233" s="7">
        <v>41</v>
      </c>
      <c r="I233" s="7">
        <v>41</v>
      </c>
      <c r="J233" s="6"/>
      <c r="K233" s="6"/>
      <c r="L233" s="7">
        <v>41</v>
      </c>
      <c r="M233" s="14"/>
      <c r="N233" s="13">
        <f t="shared" si="3"/>
        <v>41</v>
      </c>
      <c r="O233" s="6" t="s">
        <v>710</v>
      </c>
      <c r="P233" s="55"/>
    </row>
    <row r="234" spans="1:16" ht="18" customHeight="1">
      <c r="A234" s="16" t="s">
        <v>713</v>
      </c>
      <c r="B234" s="6" t="s">
        <v>1543</v>
      </c>
      <c r="C234" s="6" t="s">
        <v>25</v>
      </c>
      <c r="D234" s="6">
        <v>160006</v>
      </c>
      <c r="E234" s="6" t="s">
        <v>1544</v>
      </c>
      <c r="F234" s="6" t="s">
        <v>20</v>
      </c>
      <c r="G234" s="6" t="s">
        <v>1086</v>
      </c>
      <c r="H234" s="7">
        <v>41</v>
      </c>
      <c r="I234" s="7">
        <v>41</v>
      </c>
      <c r="J234" s="6"/>
      <c r="K234" s="6"/>
      <c r="L234" s="7">
        <v>41</v>
      </c>
      <c r="M234" s="14"/>
      <c r="N234" s="13">
        <f t="shared" si="3"/>
        <v>41</v>
      </c>
      <c r="O234" s="6" t="s">
        <v>713</v>
      </c>
      <c r="P234" s="55"/>
    </row>
    <row r="235" spans="1:16" ht="18" customHeight="1">
      <c r="A235" s="16" t="s">
        <v>716</v>
      </c>
      <c r="B235" s="6" t="s">
        <v>1545</v>
      </c>
      <c r="C235" s="6" t="s">
        <v>18</v>
      </c>
      <c r="D235" s="6">
        <v>160006</v>
      </c>
      <c r="E235" s="6" t="s">
        <v>1546</v>
      </c>
      <c r="F235" s="6" t="s">
        <v>20</v>
      </c>
      <c r="G235" s="6" t="s">
        <v>1086</v>
      </c>
      <c r="H235" s="7">
        <v>41</v>
      </c>
      <c r="I235" s="7">
        <v>41</v>
      </c>
      <c r="J235" s="6"/>
      <c r="K235" s="6"/>
      <c r="L235" s="7">
        <v>41</v>
      </c>
      <c r="M235" s="14"/>
      <c r="N235" s="13">
        <f t="shared" si="3"/>
        <v>41</v>
      </c>
      <c r="O235" s="6" t="s">
        <v>716</v>
      </c>
      <c r="P235" s="55"/>
    </row>
    <row r="236" spans="1:16" ht="18" customHeight="1">
      <c r="A236" s="16" t="s">
        <v>719</v>
      </c>
      <c r="B236" s="6" t="s">
        <v>1547</v>
      </c>
      <c r="C236" s="6" t="s">
        <v>25</v>
      </c>
      <c r="D236" s="6">
        <v>160006</v>
      </c>
      <c r="E236" s="6" t="s">
        <v>1548</v>
      </c>
      <c r="F236" s="6" t="s">
        <v>20</v>
      </c>
      <c r="G236" s="6" t="s">
        <v>1086</v>
      </c>
      <c r="H236" s="7">
        <v>40.5</v>
      </c>
      <c r="I236" s="7">
        <v>40.5</v>
      </c>
      <c r="J236" s="6"/>
      <c r="K236" s="6"/>
      <c r="L236" s="7">
        <v>40.5</v>
      </c>
      <c r="M236" s="14"/>
      <c r="N236" s="13">
        <f t="shared" si="3"/>
        <v>40.5</v>
      </c>
      <c r="O236" s="6" t="s">
        <v>719</v>
      </c>
      <c r="P236" s="55"/>
    </row>
    <row r="237" spans="1:16" ht="18" customHeight="1">
      <c r="A237" s="16" t="s">
        <v>722</v>
      </c>
      <c r="B237" s="6" t="s">
        <v>1549</v>
      </c>
      <c r="C237" s="6" t="s">
        <v>25</v>
      </c>
      <c r="D237" s="6">
        <v>160006</v>
      </c>
      <c r="E237" s="6" t="s">
        <v>1550</v>
      </c>
      <c r="F237" s="6" t="s">
        <v>20</v>
      </c>
      <c r="G237" s="6" t="s">
        <v>1086</v>
      </c>
      <c r="H237" s="7">
        <v>40.5</v>
      </c>
      <c r="I237" s="7">
        <v>40.5</v>
      </c>
      <c r="J237" s="6"/>
      <c r="K237" s="6"/>
      <c r="L237" s="7">
        <v>40.5</v>
      </c>
      <c r="M237" s="14"/>
      <c r="N237" s="13">
        <f t="shared" si="3"/>
        <v>40.5</v>
      </c>
      <c r="O237" s="6" t="s">
        <v>722</v>
      </c>
      <c r="P237" s="55"/>
    </row>
    <row r="238" spans="1:16" ht="18" customHeight="1">
      <c r="A238" s="16" t="s">
        <v>725</v>
      </c>
      <c r="B238" s="6" t="s">
        <v>1551</v>
      </c>
      <c r="C238" s="6" t="s">
        <v>18</v>
      </c>
      <c r="D238" s="6">
        <v>160006</v>
      </c>
      <c r="E238" s="6" t="s">
        <v>1552</v>
      </c>
      <c r="F238" s="6" t="s">
        <v>20</v>
      </c>
      <c r="G238" s="6" t="s">
        <v>1086</v>
      </c>
      <c r="H238" s="7">
        <v>40.5</v>
      </c>
      <c r="I238" s="7">
        <v>40.5</v>
      </c>
      <c r="J238" s="6"/>
      <c r="K238" s="6"/>
      <c r="L238" s="7">
        <v>40.5</v>
      </c>
      <c r="M238" s="14"/>
      <c r="N238" s="13">
        <f t="shared" si="3"/>
        <v>40.5</v>
      </c>
      <c r="O238" s="6" t="s">
        <v>725</v>
      </c>
      <c r="P238" s="55"/>
    </row>
    <row r="239" spans="1:16" ht="18" customHeight="1">
      <c r="A239" s="16" t="s">
        <v>728</v>
      </c>
      <c r="B239" s="6" t="s">
        <v>1553</v>
      </c>
      <c r="C239" s="6" t="s">
        <v>25</v>
      </c>
      <c r="D239" s="6">
        <v>160006</v>
      </c>
      <c r="E239" s="6" t="s">
        <v>1554</v>
      </c>
      <c r="F239" s="6" t="s">
        <v>20</v>
      </c>
      <c r="G239" s="6" t="s">
        <v>1086</v>
      </c>
      <c r="H239" s="7">
        <v>40.5</v>
      </c>
      <c r="I239" s="7">
        <v>40.5</v>
      </c>
      <c r="J239" s="6"/>
      <c r="K239" s="6"/>
      <c r="L239" s="7">
        <v>40.5</v>
      </c>
      <c r="M239" s="14"/>
      <c r="N239" s="13">
        <f t="shared" si="3"/>
        <v>40.5</v>
      </c>
      <c r="O239" s="6" t="s">
        <v>728</v>
      </c>
      <c r="P239" s="55"/>
    </row>
    <row r="240" spans="1:16" ht="18" customHeight="1">
      <c r="A240" s="16" t="s">
        <v>731</v>
      </c>
      <c r="B240" s="6" t="s">
        <v>1555</v>
      </c>
      <c r="C240" s="6" t="s">
        <v>18</v>
      </c>
      <c r="D240" s="6">
        <v>160006</v>
      </c>
      <c r="E240" s="6" t="s">
        <v>1556</v>
      </c>
      <c r="F240" s="6" t="s">
        <v>20</v>
      </c>
      <c r="G240" s="6" t="s">
        <v>1086</v>
      </c>
      <c r="H240" s="7">
        <v>40</v>
      </c>
      <c r="I240" s="7">
        <v>40</v>
      </c>
      <c r="J240" s="6"/>
      <c r="K240" s="6"/>
      <c r="L240" s="7">
        <v>40</v>
      </c>
      <c r="M240" s="14"/>
      <c r="N240" s="13">
        <f t="shared" si="3"/>
        <v>40</v>
      </c>
      <c r="O240" s="6" t="s">
        <v>731</v>
      </c>
      <c r="P240" s="55"/>
    </row>
    <row r="241" spans="1:16" ht="18" customHeight="1">
      <c r="A241" s="16" t="s">
        <v>734</v>
      </c>
      <c r="B241" s="6" t="s">
        <v>1557</v>
      </c>
      <c r="C241" s="6" t="s">
        <v>25</v>
      </c>
      <c r="D241" s="6">
        <v>160006</v>
      </c>
      <c r="E241" s="6" t="s">
        <v>1558</v>
      </c>
      <c r="F241" s="6" t="s">
        <v>20</v>
      </c>
      <c r="G241" s="6" t="s">
        <v>1086</v>
      </c>
      <c r="H241" s="7">
        <v>40</v>
      </c>
      <c r="I241" s="7">
        <v>40</v>
      </c>
      <c r="J241" s="6"/>
      <c r="K241" s="6"/>
      <c r="L241" s="7">
        <v>40</v>
      </c>
      <c r="M241" s="14"/>
      <c r="N241" s="13">
        <f t="shared" si="3"/>
        <v>40</v>
      </c>
      <c r="O241" s="6" t="s">
        <v>734</v>
      </c>
      <c r="P241" s="55"/>
    </row>
    <row r="242" spans="1:16" ht="18" customHeight="1">
      <c r="A242" s="16" t="s">
        <v>737</v>
      </c>
      <c r="B242" s="6" t="s">
        <v>1559</v>
      </c>
      <c r="C242" s="6" t="s">
        <v>18</v>
      </c>
      <c r="D242" s="6">
        <v>160006</v>
      </c>
      <c r="E242" s="6" t="s">
        <v>1560</v>
      </c>
      <c r="F242" s="6" t="s">
        <v>20</v>
      </c>
      <c r="G242" s="6" t="s">
        <v>1086</v>
      </c>
      <c r="H242" s="7">
        <v>40</v>
      </c>
      <c r="I242" s="7">
        <v>40</v>
      </c>
      <c r="J242" s="6"/>
      <c r="K242" s="6"/>
      <c r="L242" s="7">
        <v>40</v>
      </c>
      <c r="M242" s="14"/>
      <c r="N242" s="13">
        <f t="shared" si="3"/>
        <v>40</v>
      </c>
      <c r="O242" s="6" t="s">
        <v>737</v>
      </c>
      <c r="P242" s="55"/>
    </row>
    <row r="243" spans="1:16" ht="18" customHeight="1">
      <c r="A243" s="16" t="s">
        <v>740</v>
      </c>
      <c r="B243" s="6" t="s">
        <v>1561</v>
      </c>
      <c r="C243" s="6" t="s">
        <v>25</v>
      </c>
      <c r="D243" s="6">
        <v>160006</v>
      </c>
      <c r="E243" s="6" t="s">
        <v>1562</v>
      </c>
      <c r="F243" s="6" t="s">
        <v>20</v>
      </c>
      <c r="G243" s="6" t="s">
        <v>1086</v>
      </c>
      <c r="H243" s="7">
        <v>39</v>
      </c>
      <c r="I243" s="7">
        <v>39</v>
      </c>
      <c r="J243" s="6"/>
      <c r="K243" s="6"/>
      <c r="L243" s="7">
        <v>39</v>
      </c>
      <c r="M243" s="14">
        <v>1</v>
      </c>
      <c r="N243" s="13">
        <f t="shared" si="3"/>
        <v>40</v>
      </c>
      <c r="O243" s="6" t="s">
        <v>740</v>
      </c>
      <c r="P243" s="55"/>
    </row>
    <row r="244" spans="1:16" ht="18" customHeight="1">
      <c r="A244" s="16" t="s">
        <v>743</v>
      </c>
      <c r="B244" s="6" t="s">
        <v>1563</v>
      </c>
      <c r="C244" s="6" t="s">
        <v>18</v>
      </c>
      <c r="D244" s="6">
        <v>160006</v>
      </c>
      <c r="E244" s="6" t="s">
        <v>1564</v>
      </c>
      <c r="F244" s="6" t="s">
        <v>20</v>
      </c>
      <c r="G244" s="6" t="s">
        <v>1086</v>
      </c>
      <c r="H244" s="7">
        <v>40</v>
      </c>
      <c r="I244" s="7">
        <v>40</v>
      </c>
      <c r="J244" s="6"/>
      <c r="K244" s="6"/>
      <c r="L244" s="7">
        <v>40</v>
      </c>
      <c r="M244" s="14"/>
      <c r="N244" s="13">
        <f t="shared" si="3"/>
        <v>40</v>
      </c>
      <c r="O244" s="6" t="s">
        <v>743</v>
      </c>
      <c r="P244" s="55"/>
    </row>
    <row r="245" spans="1:16" ht="18" customHeight="1">
      <c r="A245" s="16" t="s">
        <v>748</v>
      </c>
      <c r="B245" s="6" t="s">
        <v>1565</v>
      </c>
      <c r="C245" s="6" t="s">
        <v>18</v>
      </c>
      <c r="D245" s="6">
        <v>160006</v>
      </c>
      <c r="E245" s="6" t="s">
        <v>1566</v>
      </c>
      <c r="F245" s="6" t="s">
        <v>20</v>
      </c>
      <c r="G245" s="6" t="s">
        <v>1086</v>
      </c>
      <c r="H245" s="7">
        <v>40</v>
      </c>
      <c r="I245" s="7">
        <v>40</v>
      </c>
      <c r="J245" s="6"/>
      <c r="K245" s="6"/>
      <c r="L245" s="7">
        <v>40</v>
      </c>
      <c r="M245" s="14"/>
      <c r="N245" s="13">
        <f t="shared" si="3"/>
        <v>40</v>
      </c>
      <c r="O245" s="6" t="s">
        <v>748</v>
      </c>
      <c r="P245" s="55"/>
    </row>
    <row r="246" spans="1:16" ht="18" customHeight="1">
      <c r="A246" s="16" t="s">
        <v>751</v>
      </c>
      <c r="B246" s="6" t="s">
        <v>1567</v>
      </c>
      <c r="C246" s="6" t="s">
        <v>18</v>
      </c>
      <c r="D246" s="6">
        <v>160006</v>
      </c>
      <c r="E246" s="6" t="s">
        <v>1568</v>
      </c>
      <c r="F246" s="6" t="s">
        <v>20</v>
      </c>
      <c r="G246" s="6" t="s">
        <v>1086</v>
      </c>
      <c r="H246" s="7">
        <v>39.5</v>
      </c>
      <c r="I246" s="7">
        <v>39.5</v>
      </c>
      <c r="J246" s="6"/>
      <c r="K246" s="6"/>
      <c r="L246" s="7">
        <v>39.5</v>
      </c>
      <c r="M246" s="14"/>
      <c r="N246" s="13">
        <f t="shared" si="3"/>
        <v>39.5</v>
      </c>
      <c r="O246" s="6" t="s">
        <v>751</v>
      </c>
      <c r="P246" s="55"/>
    </row>
    <row r="247" spans="1:16" ht="18" customHeight="1">
      <c r="A247" s="16" t="s">
        <v>754</v>
      </c>
      <c r="B247" s="6" t="s">
        <v>1569</v>
      </c>
      <c r="C247" s="6" t="s">
        <v>18</v>
      </c>
      <c r="D247" s="6">
        <v>160006</v>
      </c>
      <c r="E247" s="6" t="s">
        <v>1570</v>
      </c>
      <c r="F247" s="6" t="s">
        <v>20</v>
      </c>
      <c r="G247" s="6" t="s">
        <v>1086</v>
      </c>
      <c r="H247" s="7">
        <v>39.5</v>
      </c>
      <c r="I247" s="7">
        <v>39.5</v>
      </c>
      <c r="J247" s="6"/>
      <c r="K247" s="6"/>
      <c r="L247" s="7">
        <v>39.5</v>
      </c>
      <c r="M247" s="14"/>
      <c r="N247" s="13">
        <f t="shared" si="3"/>
        <v>39.5</v>
      </c>
      <c r="O247" s="6" t="s">
        <v>754</v>
      </c>
      <c r="P247" s="55"/>
    </row>
    <row r="248" spans="1:16" ht="18" customHeight="1">
      <c r="A248" s="16" t="s">
        <v>757</v>
      </c>
      <c r="B248" s="6" t="s">
        <v>1571</v>
      </c>
      <c r="C248" s="6" t="s">
        <v>25</v>
      </c>
      <c r="D248" s="6">
        <v>160006</v>
      </c>
      <c r="E248" s="6" t="s">
        <v>1572</v>
      </c>
      <c r="F248" s="6" t="s">
        <v>20</v>
      </c>
      <c r="G248" s="6" t="s">
        <v>1086</v>
      </c>
      <c r="H248" s="7">
        <v>39.5</v>
      </c>
      <c r="I248" s="7">
        <v>39.5</v>
      </c>
      <c r="J248" s="6"/>
      <c r="K248" s="6"/>
      <c r="L248" s="7">
        <v>39.5</v>
      </c>
      <c r="M248" s="14"/>
      <c r="N248" s="13">
        <f t="shared" si="3"/>
        <v>39.5</v>
      </c>
      <c r="O248" s="6" t="s">
        <v>757</v>
      </c>
      <c r="P248" s="55"/>
    </row>
    <row r="249" spans="1:16" ht="18" customHeight="1">
      <c r="A249" s="16" t="s">
        <v>760</v>
      </c>
      <c r="B249" s="6" t="s">
        <v>1573</v>
      </c>
      <c r="C249" s="6" t="s">
        <v>18</v>
      </c>
      <c r="D249" s="6">
        <v>160006</v>
      </c>
      <c r="E249" s="6" t="s">
        <v>1574</v>
      </c>
      <c r="F249" s="6" t="s">
        <v>20</v>
      </c>
      <c r="G249" s="6" t="s">
        <v>1086</v>
      </c>
      <c r="H249" s="7">
        <v>39.5</v>
      </c>
      <c r="I249" s="7">
        <v>39.5</v>
      </c>
      <c r="J249" s="6"/>
      <c r="K249" s="6"/>
      <c r="L249" s="7">
        <v>39.5</v>
      </c>
      <c r="M249" s="14"/>
      <c r="N249" s="13">
        <f t="shared" si="3"/>
        <v>39.5</v>
      </c>
      <c r="O249" s="6" t="s">
        <v>760</v>
      </c>
      <c r="P249" s="55"/>
    </row>
    <row r="250" spans="1:16" ht="18" customHeight="1">
      <c r="A250" s="16" t="s">
        <v>763</v>
      </c>
      <c r="B250" s="6" t="s">
        <v>1575</v>
      </c>
      <c r="C250" s="6" t="s">
        <v>25</v>
      </c>
      <c r="D250" s="6">
        <v>160006</v>
      </c>
      <c r="E250" s="6" t="s">
        <v>1576</v>
      </c>
      <c r="F250" s="6" t="s">
        <v>20</v>
      </c>
      <c r="G250" s="6" t="s">
        <v>1086</v>
      </c>
      <c r="H250" s="7">
        <v>39.5</v>
      </c>
      <c r="I250" s="7">
        <v>39.5</v>
      </c>
      <c r="J250" s="6"/>
      <c r="K250" s="6"/>
      <c r="L250" s="7">
        <v>39.5</v>
      </c>
      <c r="M250" s="14"/>
      <c r="N250" s="13">
        <f t="shared" si="3"/>
        <v>39.5</v>
      </c>
      <c r="O250" s="6" t="s">
        <v>763</v>
      </c>
      <c r="P250" s="55"/>
    </row>
    <row r="251" spans="1:16" ht="18" customHeight="1">
      <c r="A251" s="16" t="s">
        <v>766</v>
      </c>
      <c r="B251" s="6" t="s">
        <v>1577</v>
      </c>
      <c r="C251" s="6" t="s">
        <v>18</v>
      </c>
      <c r="D251" s="6">
        <v>160006</v>
      </c>
      <c r="E251" s="6" t="s">
        <v>1578</v>
      </c>
      <c r="F251" s="6" t="s">
        <v>20</v>
      </c>
      <c r="G251" s="6" t="s">
        <v>1086</v>
      </c>
      <c r="H251" s="7">
        <v>39.5</v>
      </c>
      <c r="I251" s="7">
        <v>39.5</v>
      </c>
      <c r="J251" s="6"/>
      <c r="K251" s="6"/>
      <c r="L251" s="7">
        <v>39.5</v>
      </c>
      <c r="M251" s="14"/>
      <c r="N251" s="13">
        <f t="shared" si="3"/>
        <v>39.5</v>
      </c>
      <c r="O251" s="6" t="s">
        <v>766</v>
      </c>
      <c r="P251" s="55"/>
    </row>
    <row r="252" spans="1:16" ht="18" customHeight="1">
      <c r="A252" s="16" t="s">
        <v>769</v>
      </c>
      <c r="B252" s="6" t="s">
        <v>1579</v>
      </c>
      <c r="C252" s="6" t="s">
        <v>25</v>
      </c>
      <c r="D252" s="6">
        <v>160006</v>
      </c>
      <c r="E252" s="6" t="s">
        <v>1580</v>
      </c>
      <c r="F252" s="6" t="s">
        <v>20</v>
      </c>
      <c r="G252" s="6" t="s">
        <v>1086</v>
      </c>
      <c r="H252" s="7">
        <v>39</v>
      </c>
      <c r="I252" s="7">
        <v>39</v>
      </c>
      <c r="J252" s="6"/>
      <c r="K252" s="6"/>
      <c r="L252" s="7">
        <v>39</v>
      </c>
      <c r="M252" s="14"/>
      <c r="N252" s="13">
        <f t="shared" si="3"/>
        <v>39</v>
      </c>
      <c r="O252" s="6" t="s">
        <v>769</v>
      </c>
      <c r="P252" s="55"/>
    </row>
    <row r="253" spans="1:16" ht="18" customHeight="1">
      <c r="A253" s="16" t="s">
        <v>772</v>
      </c>
      <c r="B253" s="6" t="s">
        <v>1581</v>
      </c>
      <c r="C253" s="6" t="s">
        <v>25</v>
      </c>
      <c r="D253" s="6">
        <v>160006</v>
      </c>
      <c r="E253" s="6" t="s">
        <v>1582</v>
      </c>
      <c r="F253" s="6" t="s">
        <v>20</v>
      </c>
      <c r="G253" s="6" t="s">
        <v>1086</v>
      </c>
      <c r="H253" s="7">
        <v>39</v>
      </c>
      <c r="I253" s="7">
        <v>39</v>
      </c>
      <c r="J253" s="6"/>
      <c r="K253" s="6"/>
      <c r="L253" s="7">
        <v>39</v>
      </c>
      <c r="M253" s="14"/>
      <c r="N253" s="13">
        <f t="shared" si="3"/>
        <v>39</v>
      </c>
      <c r="O253" s="6" t="s">
        <v>772</v>
      </c>
      <c r="P253" s="55"/>
    </row>
    <row r="254" spans="1:16" ht="18" customHeight="1">
      <c r="A254" s="16" t="s">
        <v>775</v>
      </c>
      <c r="B254" s="6" t="s">
        <v>1583</v>
      </c>
      <c r="C254" s="6" t="s">
        <v>25</v>
      </c>
      <c r="D254" s="6">
        <v>160006</v>
      </c>
      <c r="E254" s="6" t="s">
        <v>1584</v>
      </c>
      <c r="F254" s="6" t="s">
        <v>20</v>
      </c>
      <c r="G254" s="6" t="s">
        <v>1086</v>
      </c>
      <c r="H254" s="7">
        <v>38</v>
      </c>
      <c r="I254" s="7">
        <v>38</v>
      </c>
      <c r="J254" s="6"/>
      <c r="K254" s="6"/>
      <c r="L254" s="7">
        <v>38</v>
      </c>
      <c r="M254" s="14">
        <v>1</v>
      </c>
      <c r="N254" s="13">
        <f t="shared" si="3"/>
        <v>39</v>
      </c>
      <c r="O254" s="6" t="s">
        <v>775</v>
      </c>
      <c r="P254" s="55"/>
    </row>
    <row r="255" spans="1:16" ht="18" customHeight="1">
      <c r="A255" s="16" t="s">
        <v>778</v>
      </c>
      <c r="B255" s="6" t="s">
        <v>1585</v>
      </c>
      <c r="C255" s="6" t="s">
        <v>25</v>
      </c>
      <c r="D255" s="6">
        <v>160006</v>
      </c>
      <c r="E255" s="6" t="s">
        <v>1586</v>
      </c>
      <c r="F255" s="6" t="s">
        <v>20</v>
      </c>
      <c r="G255" s="6" t="s">
        <v>1086</v>
      </c>
      <c r="H255" s="7">
        <v>39</v>
      </c>
      <c r="I255" s="7">
        <v>39</v>
      </c>
      <c r="J255" s="6"/>
      <c r="K255" s="6"/>
      <c r="L255" s="7">
        <v>39</v>
      </c>
      <c r="M255" s="14"/>
      <c r="N255" s="13">
        <f t="shared" si="3"/>
        <v>39</v>
      </c>
      <c r="O255" s="6" t="s">
        <v>778</v>
      </c>
      <c r="P255" s="55"/>
    </row>
    <row r="256" spans="1:16" ht="18" customHeight="1">
      <c r="A256" s="16" t="s">
        <v>781</v>
      </c>
      <c r="B256" s="6" t="s">
        <v>1587</v>
      </c>
      <c r="C256" s="6" t="s">
        <v>18</v>
      </c>
      <c r="D256" s="6">
        <v>160006</v>
      </c>
      <c r="E256" s="6" t="s">
        <v>1588</v>
      </c>
      <c r="F256" s="6" t="s">
        <v>20</v>
      </c>
      <c r="G256" s="6" t="s">
        <v>1086</v>
      </c>
      <c r="H256" s="7">
        <v>39</v>
      </c>
      <c r="I256" s="7">
        <v>39</v>
      </c>
      <c r="J256" s="6"/>
      <c r="K256" s="6"/>
      <c r="L256" s="7">
        <v>39</v>
      </c>
      <c r="M256" s="14"/>
      <c r="N256" s="13">
        <f t="shared" si="3"/>
        <v>39</v>
      </c>
      <c r="O256" s="6" t="s">
        <v>781</v>
      </c>
      <c r="P256" s="55"/>
    </row>
    <row r="257" spans="1:16" ht="18" customHeight="1">
      <c r="A257" s="16" t="s">
        <v>784</v>
      </c>
      <c r="B257" s="6" t="s">
        <v>1589</v>
      </c>
      <c r="C257" s="6" t="s">
        <v>18</v>
      </c>
      <c r="D257" s="6">
        <v>160006</v>
      </c>
      <c r="E257" s="6" t="s">
        <v>1590</v>
      </c>
      <c r="F257" s="6" t="s">
        <v>20</v>
      </c>
      <c r="G257" s="6" t="s">
        <v>1086</v>
      </c>
      <c r="H257" s="7">
        <v>38.5</v>
      </c>
      <c r="I257" s="7">
        <v>38.5</v>
      </c>
      <c r="J257" s="6"/>
      <c r="K257" s="6"/>
      <c r="L257" s="7">
        <v>38.5</v>
      </c>
      <c r="M257" s="6"/>
      <c r="N257" s="13">
        <f t="shared" si="3"/>
        <v>38.5</v>
      </c>
      <c r="O257" s="6" t="s">
        <v>784</v>
      </c>
      <c r="P257" s="55"/>
    </row>
    <row r="258" spans="1:16" ht="18" customHeight="1">
      <c r="A258" s="16" t="s">
        <v>787</v>
      </c>
      <c r="B258" s="6" t="s">
        <v>1591</v>
      </c>
      <c r="C258" s="6" t="s">
        <v>18</v>
      </c>
      <c r="D258" s="6">
        <v>160006</v>
      </c>
      <c r="E258" s="6" t="s">
        <v>1592</v>
      </c>
      <c r="F258" s="6" t="s">
        <v>20</v>
      </c>
      <c r="G258" s="6" t="s">
        <v>1086</v>
      </c>
      <c r="H258" s="7">
        <v>37.5</v>
      </c>
      <c r="I258" s="7">
        <v>37.5</v>
      </c>
      <c r="J258" s="6"/>
      <c r="K258" s="6"/>
      <c r="L258" s="7">
        <v>37.5</v>
      </c>
      <c r="M258" s="14">
        <v>1</v>
      </c>
      <c r="N258" s="13">
        <f t="shared" si="3"/>
        <v>38.5</v>
      </c>
      <c r="O258" s="6" t="s">
        <v>787</v>
      </c>
      <c r="P258" s="55"/>
    </row>
    <row r="259" spans="1:16" ht="18" customHeight="1">
      <c r="A259" s="16" t="s">
        <v>790</v>
      </c>
      <c r="B259" s="6" t="s">
        <v>1593</v>
      </c>
      <c r="C259" s="6" t="s">
        <v>18</v>
      </c>
      <c r="D259" s="6">
        <v>160006</v>
      </c>
      <c r="E259" s="6" t="s">
        <v>1594</v>
      </c>
      <c r="F259" s="6" t="s">
        <v>20</v>
      </c>
      <c r="G259" s="6" t="s">
        <v>1086</v>
      </c>
      <c r="H259" s="7">
        <v>38.5</v>
      </c>
      <c r="I259" s="47">
        <v>38.5</v>
      </c>
      <c r="J259" s="6"/>
      <c r="K259" s="6"/>
      <c r="L259" s="7">
        <v>38.5</v>
      </c>
      <c r="M259" s="14"/>
      <c r="N259" s="13">
        <f t="shared" si="3"/>
        <v>38.5</v>
      </c>
      <c r="O259" s="6" t="s">
        <v>790</v>
      </c>
      <c r="P259" s="55"/>
    </row>
    <row r="260" spans="1:16" ht="18" customHeight="1">
      <c r="A260" s="16" t="s">
        <v>793</v>
      </c>
      <c r="B260" s="6" t="s">
        <v>1595</v>
      </c>
      <c r="C260" s="6" t="s">
        <v>18</v>
      </c>
      <c r="D260" s="6">
        <v>160006</v>
      </c>
      <c r="E260" s="6" t="s">
        <v>1596</v>
      </c>
      <c r="F260" s="6" t="s">
        <v>20</v>
      </c>
      <c r="G260" s="6" t="s">
        <v>1086</v>
      </c>
      <c r="H260" s="7">
        <v>38.5</v>
      </c>
      <c r="I260" s="7">
        <v>38.5</v>
      </c>
      <c r="J260" s="6"/>
      <c r="K260" s="6"/>
      <c r="L260" s="7">
        <v>38.5</v>
      </c>
      <c r="M260" s="14"/>
      <c r="N260" s="13">
        <f aca="true" t="shared" si="4" ref="N260:N323">SUM(L260:M260)</f>
        <v>38.5</v>
      </c>
      <c r="O260" s="6" t="s">
        <v>793</v>
      </c>
      <c r="P260" s="55"/>
    </row>
    <row r="261" spans="1:16" ht="18" customHeight="1">
      <c r="A261" s="16" t="s">
        <v>796</v>
      </c>
      <c r="B261" s="6" t="s">
        <v>1597</v>
      </c>
      <c r="C261" s="6" t="s">
        <v>18</v>
      </c>
      <c r="D261" s="6">
        <v>160006</v>
      </c>
      <c r="E261" s="6" t="s">
        <v>1598</v>
      </c>
      <c r="F261" s="6" t="s">
        <v>20</v>
      </c>
      <c r="G261" s="6" t="s">
        <v>1086</v>
      </c>
      <c r="H261" s="7">
        <v>38</v>
      </c>
      <c r="I261" s="7">
        <v>38</v>
      </c>
      <c r="J261" s="6"/>
      <c r="K261" s="6"/>
      <c r="L261" s="7">
        <v>38</v>
      </c>
      <c r="M261" s="14"/>
      <c r="N261" s="13">
        <f t="shared" si="4"/>
        <v>38</v>
      </c>
      <c r="O261" s="6" t="s">
        <v>796</v>
      </c>
      <c r="P261" s="55"/>
    </row>
    <row r="262" spans="1:16" ht="18" customHeight="1">
      <c r="A262" s="16" t="s">
        <v>799</v>
      </c>
      <c r="B262" s="6" t="s">
        <v>1599</v>
      </c>
      <c r="C262" s="6" t="s">
        <v>18</v>
      </c>
      <c r="D262" s="6">
        <v>160006</v>
      </c>
      <c r="E262" s="6" t="s">
        <v>1600</v>
      </c>
      <c r="F262" s="6" t="s">
        <v>20</v>
      </c>
      <c r="G262" s="6" t="s">
        <v>1086</v>
      </c>
      <c r="H262" s="7">
        <v>38</v>
      </c>
      <c r="I262" s="7">
        <v>38</v>
      </c>
      <c r="J262" s="6"/>
      <c r="K262" s="6"/>
      <c r="L262" s="7">
        <v>38</v>
      </c>
      <c r="M262" s="14"/>
      <c r="N262" s="13">
        <f t="shared" si="4"/>
        <v>38</v>
      </c>
      <c r="O262" s="6" t="s">
        <v>799</v>
      </c>
      <c r="P262" s="55"/>
    </row>
    <row r="263" spans="1:16" ht="18" customHeight="1">
      <c r="A263" s="16" t="s">
        <v>802</v>
      </c>
      <c r="B263" s="6" t="s">
        <v>1601</v>
      </c>
      <c r="C263" s="6" t="s">
        <v>25</v>
      </c>
      <c r="D263" s="6">
        <v>160006</v>
      </c>
      <c r="E263" s="6" t="s">
        <v>1602</v>
      </c>
      <c r="F263" s="6" t="s">
        <v>20</v>
      </c>
      <c r="G263" s="6" t="s">
        <v>1086</v>
      </c>
      <c r="H263" s="7">
        <v>37</v>
      </c>
      <c r="I263" s="7">
        <v>37</v>
      </c>
      <c r="J263" s="6"/>
      <c r="K263" s="6"/>
      <c r="L263" s="7">
        <v>37</v>
      </c>
      <c r="M263" s="14">
        <v>1</v>
      </c>
      <c r="N263" s="13">
        <f t="shared" si="4"/>
        <v>38</v>
      </c>
      <c r="O263" s="6" t="s">
        <v>802</v>
      </c>
      <c r="P263" s="55"/>
    </row>
    <row r="264" spans="1:16" ht="18" customHeight="1">
      <c r="A264" s="16" t="s">
        <v>805</v>
      </c>
      <c r="B264" s="6" t="s">
        <v>1603</v>
      </c>
      <c r="C264" s="6" t="s">
        <v>25</v>
      </c>
      <c r="D264" s="6">
        <v>160006</v>
      </c>
      <c r="E264" s="6" t="s">
        <v>1604</v>
      </c>
      <c r="F264" s="6" t="s">
        <v>20</v>
      </c>
      <c r="G264" s="6" t="s">
        <v>1086</v>
      </c>
      <c r="H264" s="7">
        <v>38</v>
      </c>
      <c r="I264" s="7">
        <v>38</v>
      </c>
      <c r="J264" s="6"/>
      <c r="K264" s="6"/>
      <c r="L264" s="7">
        <v>38</v>
      </c>
      <c r="M264" s="14"/>
      <c r="N264" s="13">
        <f t="shared" si="4"/>
        <v>38</v>
      </c>
      <c r="O264" s="6" t="s">
        <v>805</v>
      </c>
      <c r="P264" s="55"/>
    </row>
    <row r="265" spans="1:16" ht="18" customHeight="1">
      <c r="A265" s="16" t="s">
        <v>808</v>
      </c>
      <c r="B265" s="16" t="s">
        <v>1605</v>
      </c>
      <c r="C265" s="16" t="s">
        <v>25</v>
      </c>
      <c r="D265" s="56">
        <v>160006</v>
      </c>
      <c r="E265" s="16" t="s">
        <v>1606</v>
      </c>
      <c r="F265" s="16" t="s">
        <v>20</v>
      </c>
      <c r="G265" s="16" t="s">
        <v>1208</v>
      </c>
      <c r="H265" s="25">
        <v>33.5</v>
      </c>
      <c r="I265" s="45">
        <v>30.15</v>
      </c>
      <c r="J265" s="46" t="s">
        <v>27</v>
      </c>
      <c r="K265" s="28">
        <v>6.6</v>
      </c>
      <c r="L265" s="7">
        <f>SUM(I265+K265)</f>
        <v>36.75</v>
      </c>
      <c r="M265" s="44">
        <v>1</v>
      </c>
      <c r="N265" s="13">
        <f t="shared" si="4"/>
        <v>37.75</v>
      </c>
      <c r="O265" s="6" t="s">
        <v>808</v>
      </c>
      <c r="P265" s="57"/>
    </row>
    <row r="266" spans="1:16" ht="18" customHeight="1">
      <c r="A266" s="16" t="s">
        <v>811</v>
      </c>
      <c r="B266" s="6" t="s">
        <v>1607</v>
      </c>
      <c r="C266" s="6" t="s">
        <v>25</v>
      </c>
      <c r="D266" s="6">
        <v>160006</v>
      </c>
      <c r="E266" s="6" t="s">
        <v>1608</v>
      </c>
      <c r="F266" s="6" t="s">
        <v>20</v>
      </c>
      <c r="G266" s="6" t="s">
        <v>1086</v>
      </c>
      <c r="H266" s="7">
        <v>37.5</v>
      </c>
      <c r="I266" s="7">
        <v>37.5</v>
      </c>
      <c r="J266" s="6"/>
      <c r="K266" s="6"/>
      <c r="L266" s="7">
        <v>37.5</v>
      </c>
      <c r="M266" s="14"/>
      <c r="N266" s="13">
        <f t="shared" si="4"/>
        <v>37.5</v>
      </c>
      <c r="O266" s="6" t="s">
        <v>811</v>
      </c>
      <c r="P266" s="55"/>
    </row>
    <row r="267" spans="1:16" ht="18" customHeight="1">
      <c r="A267" s="16" t="s">
        <v>814</v>
      </c>
      <c r="B267" s="6" t="s">
        <v>1609</v>
      </c>
      <c r="C267" s="6" t="s">
        <v>25</v>
      </c>
      <c r="D267" s="6">
        <v>160006</v>
      </c>
      <c r="E267" s="6" t="s">
        <v>1610</v>
      </c>
      <c r="F267" s="6" t="s">
        <v>20</v>
      </c>
      <c r="G267" s="6" t="s">
        <v>1086</v>
      </c>
      <c r="H267" s="7">
        <v>37.5</v>
      </c>
      <c r="I267" s="7">
        <v>37.5</v>
      </c>
      <c r="J267" s="6"/>
      <c r="K267" s="6"/>
      <c r="L267" s="7">
        <v>37.5</v>
      </c>
      <c r="M267" s="14"/>
      <c r="N267" s="13">
        <f t="shared" si="4"/>
        <v>37.5</v>
      </c>
      <c r="O267" s="6" t="s">
        <v>814</v>
      </c>
      <c r="P267" s="55"/>
    </row>
    <row r="268" spans="1:16" ht="18" customHeight="1">
      <c r="A268" s="16" t="s">
        <v>817</v>
      </c>
      <c r="B268" s="6" t="s">
        <v>1611</v>
      </c>
      <c r="C268" s="6" t="s">
        <v>18</v>
      </c>
      <c r="D268" s="6">
        <v>160006</v>
      </c>
      <c r="E268" s="6" t="s">
        <v>1612</v>
      </c>
      <c r="F268" s="6" t="s">
        <v>20</v>
      </c>
      <c r="G268" s="6" t="s">
        <v>1086</v>
      </c>
      <c r="H268" s="7">
        <v>37.5</v>
      </c>
      <c r="I268" s="7">
        <v>37.5</v>
      </c>
      <c r="J268" s="6"/>
      <c r="K268" s="6"/>
      <c r="L268" s="7">
        <v>37.5</v>
      </c>
      <c r="M268" s="14"/>
      <c r="N268" s="13">
        <f t="shared" si="4"/>
        <v>37.5</v>
      </c>
      <c r="O268" s="6" t="s">
        <v>817</v>
      </c>
      <c r="P268" s="55"/>
    </row>
    <row r="269" spans="1:16" ht="18" customHeight="1">
      <c r="A269" s="16" t="s">
        <v>820</v>
      </c>
      <c r="B269" s="6" t="s">
        <v>1613</v>
      </c>
      <c r="C269" s="6" t="s">
        <v>18</v>
      </c>
      <c r="D269" s="6">
        <v>160006</v>
      </c>
      <c r="E269" s="6" t="s">
        <v>1614</v>
      </c>
      <c r="F269" s="6" t="s">
        <v>20</v>
      </c>
      <c r="G269" s="6" t="s">
        <v>1086</v>
      </c>
      <c r="H269" s="7">
        <v>37.5</v>
      </c>
      <c r="I269" s="7">
        <v>37.5</v>
      </c>
      <c r="J269" s="6"/>
      <c r="K269" s="6"/>
      <c r="L269" s="7">
        <v>37.5</v>
      </c>
      <c r="M269" s="14"/>
      <c r="N269" s="13">
        <f t="shared" si="4"/>
        <v>37.5</v>
      </c>
      <c r="O269" s="6" t="s">
        <v>820</v>
      </c>
      <c r="P269" s="55"/>
    </row>
    <row r="270" spans="1:16" ht="18" customHeight="1">
      <c r="A270" s="16" t="s">
        <v>823</v>
      </c>
      <c r="B270" s="6" t="s">
        <v>1615</v>
      </c>
      <c r="C270" s="6" t="s">
        <v>18</v>
      </c>
      <c r="D270" s="6">
        <v>160006</v>
      </c>
      <c r="E270" s="6" t="s">
        <v>1616</v>
      </c>
      <c r="F270" s="6" t="s">
        <v>20</v>
      </c>
      <c r="G270" s="6" t="s">
        <v>1086</v>
      </c>
      <c r="H270" s="7">
        <v>37.5</v>
      </c>
      <c r="I270" s="7">
        <v>37.5</v>
      </c>
      <c r="J270" s="6"/>
      <c r="K270" s="6"/>
      <c r="L270" s="7">
        <v>37.5</v>
      </c>
      <c r="M270" s="14"/>
      <c r="N270" s="13">
        <f t="shared" si="4"/>
        <v>37.5</v>
      </c>
      <c r="O270" s="6" t="s">
        <v>823</v>
      </c>
      <c r="P270" s="55"/>
    </row>
    <row r="271" spans="1:16" ht="18" customHeight="1">
      <c r="A271" s="16" t="s">
        <v>826</v>
      </c>
      <c r="B271" s="6" t="s">
        <v>1617</v>
      </c>
      <c r="C271" s="6" t="s">
        <v>18</v>
      </c>
      <c r="D271" s="6">
        <v>160006</v>
      </c>
      <c r="E271" s="6" t="s">
        <v>1618</v>
      </c>
      <c r="F271" s="6" t="s">
        <v>20</v>
      </c>
      <c r="G271" s="6" t="s">
        <v>1086</v>
      </c>
      <c r="H271" s="7">
        <v>37</v>
      </c>
      <c r="I271" s="7">
        <v>37</v>
      </c>
      <c r="J271" s="6"/>
      <c r="K271" s="6"/>
      <c r="L271" s="7">
        <v>37</v>
      </c>
      <c r="M271" s="14"/>
      <c r="N271" s="13">
        <f t="shared" si="4"/>
        <v>37</v>
      </c>
      <c r="O271" s="6" t="s">
        <v>826</v>
      </c>
      <c r="P271" s="55"/>
    </row>
    <row r="272" spans="1:16" ht="18" customHeight="1">
      <c r="A272" s="16" t="s">
        <v>829</v>
      </c>
      <c r="B272" s="6" t="s">
        <v>1619</v>
      </c>
      <c r="C272" s="6" t="s">
        <v>18</v>
      </c>
      <c r="D272" s="6">
        <v>160006</v>
      </c>
      <c r="E272" s="6" t="s">
        <v>1620</v>
      </c>
      <c r="F272" s="6" t="s">
        <v>20</v>
      </c>
      <c r="G272" s="6" t="s">
        <v>1086</v>
      </c>
      <c r="H272" s="7">
        <v>37</v>
      </c>
      <c r="I272" s="7">
        <v>37</v>
      </c>
      <c r="J272" s="6"/>
      <c r="K272" s="6"/>
      <c r="L272" s="7">
        <v>37</v>
      </c>
      <c r="M272" s="14"/>
      <c r="N272" s="13">
        <f t="shared" si="4"/>
        <v>37</v>
      </c>
      <c r="O272" s="6" t="s">
        <v>829</v>
      </c>
      <c r="P272" s="55"/>
    </row>
    <row r="273" spans="1:16" ht="18" customHeight="1">
      <c r="A273" s="16" t="s">
        <v>832</v>
      </c>
      <c r="B273" s="6" t="s">
        <v>1621</v>
      </c>
      <c r="C273" s="6" t="s">
        <v>25</v>
      </c>
      <c r="D273" s="6">
        <v>160006</v>
      </c>
      <c r="E273" s="6" t="s">
        <v>1622</v>
      </c>
      <c r="F273" s="6" t="s">
        <v>20</v>
      </c>
      <c r="G273" s="6" t="s">
        <v>1086</v>
      </c>
      <c r="H273" s="7">
        <v>37</v>
      </c>
      <c r="I273" s="7">
        <v>37</v>
      </c>
      <c r="J273" s="6"/>
      <c r="K273" s="6"/>
      <c r="L273" s="7">
        <v>37</v>
      </c>
      <c r="M273" s="14"/>
      <c r="N273" s="13">
        <f t="shared" si="4"/>
        <v>37</v>
      </c>
      <c r="O273" s="6" t="s">
        <v>832</v>
      </c>
      <c r="P273" s="55"/>
    </row>
    <row r="274" spans="1:16" ht="18" customHeight="1">
      <c r="A274" s="16" t="s">
        <v>835</v>
      </c>
      <c r="B274" s="6" t="s">
        <v>1533</v>
      </c>
      <c r="C274" s="6" t="s">
        <v>18</v>
      </c>
      <c r="D274" s="6">
        <v>160006</v>
      </c>
      <c r="E274" s="6" t="s">
        <v>1623</v>
      </c>
      <c r="F274" s="6" t="s">
        <v>20</v>
      </c>
      <c r="G274" s="6" t="s">
        <v>1086</v>
      </c>
      <c r="H274" s="7">
        <v>37</v>
      </c>
      <c r="I274" s="7">
        <v>37</v>
      </c>
      <c r="J274" s="6"/>
      <c r="K274" s="6"/>
      <c r="L274" s="7">
        <v>37</v>
      </c>
      <c r="M274" s="14"/>
      <c r="N274" s="13">
        <f t="shared" si="4"/>
        <v>37</v>
      </c>
      <c r="O274" s="6" t="s">
        <v>835</v>
      </c>
      <c r="P274" s="55"/>
    </row>
    <row r="275" spans="1:16" ht="18" customHeight="1">
      <c r="A275" s="16" t="s">
        <v>838</v>
      </c>
      <c r="B275" s="6" t="s">
        <v>1624</v>
      </c>
      <c r="C275" s="6" t="s">
        <v>25</v>
      </c>
      <c r="D275" s="6">
        <v>160006</v>
      </c>
      <c r="E275" s="6" t="s">
        <v>1625</v>
      </c>
      <c r="F275" s="6" t="s">
        <v>20</v>
      </c>
      <c r="G275" s="6" t="s">
        <v>1086</v>
      </c>
      <c r="H275" s="7">
        <v>36.5</v>
      </c>
      <c r="I275" s="7">
        <v>36.5</v>
      </c>
      <c r="J275" s="6"/>
      <c r="K275" s="6"/>
      <c r="L275" s="7">
        <v>36.5</v>
      </c>
      <c r="M275" s="14"/>
      <c r="N275" s="13">
        <f t="shared" si="4"/>
        <v>36.5</v>
      </c>
      <c r="O275" s="6" t="s">
        <v>838</v>
      </c>
      <c r="P275" s="55"/>
    </row>
    <row r="276" spans="1:16" ht="18" customHeight="1">
      <c r="A276" s="16" t="s">
        <v>841</v>
      </c>
      <c r="B276" s="6" t="s">
        <v>1626</v>
      </c>
      <c r="C276" s="6" t="s">
        <v>18</v>
      </c>
      <c r="D276" s="6">
        <v>160006</v>
      </c>
      <c r="E276" s="6" t="s">
        <v>1627</v>
      </c>
      <c r="F276" s="6" t="s">
        <v>20</v>
      </c>
      <c r="G276" s="6" t="s">
        <v>1086</v>
      </c>
      <c r="H276" s="7">
        <v>35.5</v>
      </c>
      <c r="I276" s="7">
        <v>35.5</v>
      </c>
      <c r="J276" s="6"/>
      <c r="K276" s="6"/>
      <c r="L276" s="7">
        <v>35.5</v>
      </c>
      <c r="M276" s="14">
        <v>1</v>
      </c>
      <c r="N276" s="13">
        <f t="shared" si="4"/>
        <v>36.5</v>
      </c>
      <c r="O276" s="6" t="s">
        <v>841</v>
      </c>
      <c r="P276" s="55"/>
    </row>
    <row r="277" spans="1:16" ht="18" customHeight="1">
      <c r="A277" s="16" t="s">
        <v>844</v>
      </c>
      <c r="B277" s="6" t="s">
        <v>1628</v>
      </c>
      <c r="C277" s="6" t="s">
        <v>25</v>
      </c>
      <c r="D277" s="6">
        <v>160006</v>
      </c>
      <c r="E277" s="6" t="s">
        <v>1629</v>
      </c>
      <c r="F277" s="6" t="s">
        <v>20</v>
      </c>
      <c r="G277" s="6" t="s">
        <v>1086</v>
      </c>
      <c r="H277" s="7">
        <v>36.5</v>
      </c>
      <c r="I277" s="7">
        <v>36.5</v>
      </c>
      <c r="J277" s="6"/>
      <c r="K277" s="6"/>
      <c r="L277" s="7">
        <v>36.5</v>
      </c>
      <c r="M277" s="14"/>
      <c r="N277" s="13">
        <f t="shared" si="4"/>
        <v>36.5</v>
      </c>
      <c r="O277" s="6" t="s">
        <v>844</v>
      </c>
      <c r="P277" s="55"/>
    </row>
    <row r="278" spans="1:16" ht="18" customHeight="1">
      <c r="A278" s="16" t="s">
        <v>847</v>
      </c>
      <c r="B278" s="6" t="s">
        <v>1630</v>
      </c>
      <c r="C278" s="6" t="s">
        <v>18</v>
      </c>
      <c r="D278" s="6">
        <v>160006</v>
      </c>
      <c r="E278" s="6" t="s">
        <v>1631</v>
      </c>
      <c r="F278" s="6" t="s">
        <v>20</v>
      </c>
      <c r="G278" s="6" t="s">
        <v>1086</v>
      </c>
      <c r="H278" s="7">
        <v>36.5</v>
      </c>
      <c r="I278" s="7">
        <v>36.5</v>
      </c>
      <c r="J278" s="6"/>
      <c r="K278" s="6"/>
      <c r="L278" s="7">
        <v>36.5</v>
      </c>
      <c r="M278" s="14"/>
      <c r="N278" s="13">
        <f t="shared" si="4"/>
        <v>36.5</v>
      </c>
      <c r="O278" s="6" t="s">
        <v>847</v>
      </c>
      <c r="P278" s="55"/>
    </row>
    <row r="279" spans="1:16" ht="18" customHeight="1">
      <c r="A279" s="16" t="s">
        <v>1632</v>
      </c>
      <c r="B279" s="6" t="s">
        <v>1633</v>
      </c>
      <c r="C279" s="6" t="s">
        <v>18</v>
      </c>
      <c r="D279" s="6">
        <v>160006</v>
      </c>
      <c r="E279" s="6" t="s">
        <v>1634</v>
      </c>
      <c r="F279" s="6" t="s">
        <v>20</v>
      </c>
      <c r="G279" s="6" t="s">
        <v>1086</v>
      </c>
      <c r="H279" s="7">
        <v>36.5</v>
      </c>
      <c r="I279" s="7">
        <v>36.5</v>
      </c>
      <c r="J279" s="6"/>
      <c r="K279" s="6"/>
      <c r="L279" s="7">
        <v>36.5</v>
      </c>
      <c r="M279" s="14"/>
      <c r="N279" s="13">
        <f t="shared" si="4"/>
        <v>36.5</v>
      </c>
      <c r="O279" s="6" t="s">
        <v>1632</v>
      </c>
      <c r="P279" s="55"/>
    </row>
    <row r="280" spans="1:16" ht="18" customHeight="1">
      <c r="A280" s="16" t="s">
        <v>1635</v>
      </c>
      <c r="B280" s="6" t="s">
        <v>1636</v>
      </c>
      <c r="C280" s="6" t="s">
        <v>18</v>
      </c>
      <c r="D280" s="6">
        <v>160006</v>
      </c>
      <c r="E280" s="6" t="s">
        <v>1637</v>
      </c>
      <c r="F280" s="6" t="s">
        <v>20</v>
      </c>
      <c r="G280" s="6" t="s">
        <v>1086</v>
      </c>
      <c r="H280" s="7">
        <v>35.5</v>
      </c>
      <c r="I280" s="7">
        <v>35.5</v>
      </c>
      <c r="J280" s="6"/>
      <c r="K280" s="6"/>
      <c r="L280" s="7">
        <v>35.5</v>
      </c>
      <c r="M280" s="14">
        <v>1</v>
      </c>
      <c r="N280" s="13">
        <f t="shared" si="4"/>
        <v>36.5</v>
      </c>
      <c r="O280" s="6" t="s">
        <v>1635</v>
      </c>
      <c r="P280" s="55"/>
    </row>
    <row r="281" spans="1:16" ht="18" customHeight="1">
      <c r="A281" s="16" t="s">
        <v>1638</v>
      </c>
      <c r="B281" s="6" t="s">
        <v>1639</v>
      </c>
      <c r="C281" s="6" t="s">
        <v>25</v>
      </c>
      <c r="D281" s="6">
        <v>160006</v>
      </c>
      <c r="E281" s="6" t="s">
        <v>1640</v>
      </c>
      <c r="F281" s="6" t="s">
        <v>20</v>
      </c>
      <c r="G281" s="6" t="s">
        <v>1086</v>
      </c>
      <c r="H281" s="7">
        <v>36.5</v>
      </c>
      <c r="I281" s="7">
        <v>36.5</v>
      </c>
      <c r="J281" s="6"/>
      <c r="K281" s="6"/>
      <c r="L281" s="7">
        <v>36.5</v>
      </c>
      <c r="M281" s="14"/>
      <c r="N281" s="13">
        <f t="shared" si="4"/>
        <v>36.5</v>
      </c>
      <c r="O281" s="6" t="s">
        <v>1638</v>
      </c>
      <c r="P281" s="55"/>
    </row>
    <row r="282" spans="1:16" ht="18" customHeight="1">
      <c r="A282" s="16" t="s">
        <v>1641</v>
      </c>
      <c r="B282" s="16" t="s">
        <v>1642</v>
      </c>
      <c r="C282" s="16" t="s">
        <v>18</v>
      </c>
      <c r="D282" s="56">
        <v>160006</v>
      </c>
      <c r="E282" s="16" t="s">
        <v>1643</v>
      </c>
      <c r="F282" s="16" t="s">
        <v>20</v>
      </c>
      <c r="G282" s="16" t="s">
        <v>1208</v>
      </c>
      <c r="H282" s="25">
        <v>38</v>
      </c>
      <c r="I282" s="45">
        <v>34.2</v>
      </c>
      <c r="J282" s="46" t="s">
        <v>90</v>
      </c>
      <c r="K282" s="28">
        <v>1.9</v>
      </c>
      <c r="L282" s="7">
        <f>SUM(I282+K282)</f>
        <v>36.1</v>
      </c>
      <c r="M282" s="16"/>
      <c r="N282" s="18">
        <f t="shared" si="4"/>
        <v>36.1</v>
      </c>
      <c r="O282" s="6" t="s">
        <v>1641</v>
      </c>
      <c r="P282" s="57"/>
    </row>
    <row r="283" spans="1:16" ht="18" customHeight="1">
      <c r="A283" s="16" t="s">
        <v>1644</v>
      </c>
      <c r="B283" s="6" t="s">
        <v>1645</v>
      </c>
      <c r="C283" s="6" t="s">
        <v>25</v>
      </c>
      <c r="D283" s="6">
        <v>160006</v>
      </c>
      <c r="E283" s="6" t="s">
        <v>1646</v>
      </c>
      <c r="F283" s="6" t="s">
        <v>20</v>
      </c>
      <c r="G283" s="6" t="s">
        <v>1086</v>
      </c>
      <c r="H283" s="7">
        <v>36</v>
      </c>
      <c r="I283" s="7">
        <v>36</v>
      </c>
      <c r="J283" s="6"/>
      <c r="K283" s="6"/>
      <c r="L283" s="7">
        <v>36</v>
      </c>
      <c r="M283" s="14"/>
      <c r="N283" s="13">
        <f t="shared" si="4"/>
        <v>36</v>
      </c>
      <c r="O283" s="6" t="s">
        <v>1644</v>
      </c>
      <c r="P283" s="55"/>
    </row>
    <row r="284" spans="1:16" ht="18" customHeight="1">
      <c r="A284" s="16" t="s">
        <v>1647</v>
      </c>
      <c r="B284" s="6" t="s">
        <v>1648</v>
      </c>
      <c r="C284" s="6" t="s">
        <v>25</v>
      </c>
      <c r="D284" s="6">
        <v>160006</v>
      </c>
      <c r="E284" s="6" t="s">
        <v>1649</v>
      </c>
      <c r="F284" s="6" t="s">
        <v>20</v>
      </c>
      <c r="G284" s="6" t="s">
        <v>1086</v>
      </c>
      <c r="H284" s="7">
        <v>36</v>
      </c>
      <c r="I284" s="7">
        <v>36</v>
      </c>
      <c r="J284" s="6"/>
      <c r="K284" s="6"/>
      <c r="L284" s="7">
        <v>36</v>
      </c>
      <c r="M284" s="14"/>
      <c r="N284" s="13">
        <f t="shared" si="4"/>
        <v>36</v>
      </c>
      <c r="O284" s="6" t="s">
        <v>1647</v>
      </c>
      <c r="P284" s="55"/>
    </row>
    <row r="285" spans="1:16" ht="18" customHeight="1">
      <c r="A285" s="16" t="s">
        <v>1650</v>
      </c>
      <c r="B285" s="6" t="s">
        <v>1651</v>
      </c>
      <c r="C285" s="6" t="s">
        <v>25</v>
      </c>
      <c r="D285" s="6">
        <v>160006</v>
      </c>
      <c r="E285" s="6" t="s">
        <v>1652</v>
      </c>
      <c r="F285" s="6" t="s">
        <v>20</v>
      </c>
      <c r="G285" s="6" t="s">
        <v>1086</v>
      </c>
      <c r="H285" s="7">
        <v>36</v>
      </c>
      <c r="I285" s="7">
        <v>36</v>
      </c>
      <c r="J285" s="6"/>
      <c r="K285" s="6"/>
      <c r="L285" s="7">
        <v>36</v>
      </c>
      <c r="M285" s="14"/>
      <c r="N285" s="13">
        <f t="shared" si="4"/>
        <v>36</v>
      </c>
      <c r="O285" s="6" t="s">
        <v>1650</v>
      </c>
      <c r="P285" s="55"/>
    </row>
    <row r="286" spans="1:16" ht="18" customHeight="1">
      <c r="A286" s="16" t="s">
        <v>1653</v>
      </c>
      <c r="B286" s="6" t="s">
        <v>1654</v>
      </c>
      <c r="C286" s="6" t="s">
        <v>25</v>
      </c>
      <c r="D286" s="6">
        <v>160006</v>
      </c>
      <c r="E286" s="6" t="s">
        <v>1655</v>
      </c>
      <c r="F286" s="6" t="s">
        <v>20</v>
      </c>
      <c r="G286" s="6" t="s">
        <v>1086</v>
      </c>
      <c r="H286" s="7">
        <v>36</v>
      </c>
      <c r="I286" s="7">
        <v>36</v>
      </c>
      <c r="J286" s="6"/>
      <c r="K286" s="6"/>
      <c r="L286" s="7">
        <v>36</v>
      </c>
      <c r="M286" s="14"/>
      <c r="N286" s="13">
        <f t="shared" si="4"/>
        <v>36</v>
      </c>
      <c r="O286" s="6" t="s">
        <v>1653</v>
      </c>
      <c r="P286" s="55"/>
    </row>
    <row r="287" spans="1:16" ht="18" customHeight="1">
      <c r="A287" s="16" t="s">
        <v>1656</v>
      </c>
      <c r="B287" s="6" t="s">
        <v>1657</v>
      </c>
      <c r="C287" s="6" t="s">
        <v>25</v>
      </c>
      <c r="D287" s="6">
        <v>160006</v>
      </c>
      <c r="E287" s="6" t="s">
        <v>1658</v>
      </c>
      <c r="F287" s="6" t="s">
        <v>20</v>
      </c>
      <c r="G287" s="6" t="s">
        <v>1086</v>
      </c>
      <c r="H287" s="7">
        <v>36</v>
      </c>
      <c r="I287" s="7">
        <v>36</v>
      </c>
      <c r="J287" s="6"/>
      <c r="K287" s="6"/>
      <c r="L287" s="7">
        <v>36</v>
      </c>
      <c r="M287" s="14"/>
      <c r="N287" s="13">
        <f t="shared" si="4"/>
        <v>36</v>
      </c>
      <c r="O287" s="6" t="s">
        <v>1656</v>
      </c>
      <c r="P287" s="55"/>
    </row>
    <row r="288" spans="1:16" ht="18" customHeight="1">
      <c r="A288" s="16" t="s">
        <v>1659</v>
      </c>
      <c r="B288" s="6" t="s">
        <v>1660</v>
      </c>
      <c r="C288" s="6" t="s">
        <v>18</v>
      </c>
      <c r="D288" s="6">
        <v>160006</v>
      </c>
      <c r="E288" s="6" t="s">
        <v>1661</v>
      </c>
      <c r="F288" s="6" t="s">
        <v>20</v>
      </c>
      <c r="G288" s="6" t="s">
        <v>1086</v>
      </c>
      <c r="H288" s="7">
        <v>36</v>
      </c>
      <c r="I288" s="7">
        <v>36</v>
      </c>
      <c r="J288" s="6"/>
      <c r="K288" s="6"/>
      <c r="L288" s="7">
        <v>36</v>
      </c>
      <c r="M288" s="14"/>
      <c r="N288" s="13">
        <f t="shared" si="4"/>
        <v>36</v>
      </c>
      <c r="O288" s="6" t="s">
        <v>1659</v>
      </c>
      <c r="P288" s="55"/>
    </row>
    <row r="289" spans="1:16" ht="18" customHeight="1">
      <c r="A289" s="16" t="s">
        <v>1662</v>
      </c>
      <c r="B289" s="6" t="s">
        <v>1663</v>
      </c>
      <c r="C289" s="6" t="s">
        <v>18</v>
      </c>
      <c r="D289" s="6">
        <v>160006</v>
      </c>
      <c r="E289" s="6" t="s">
        <v>1664</v>
      </c>
      <c r="F289" s="6" t="s">
        <v>20</v>
      </c>
      <c r="G289" s="6" t="s">
        <v>1086</v>
      </c>
      <c r="H289" s="7">
        <v>35.5</v>
      </c>
      <c r="I289" s="7">
        <v>35.5</v>
      </c>
      <c r="J289" s="6"/>
      <c r="K289" s="6"/>
      <c r="L289" s="7">
        <v>35.5</v>
      </c>
      <c r="M289" s="14"/>
      <c r="N289" s="13">
        <f t="shared" si="4"/>
        <v>35.5</v>
      </c>
      <c r="O289" s="6" t="s">
        <v>1662</v>
      </c>
      <c r="P289" s="55"/>
    </row>
    <row r="290" spans="1:16" ht="18" customHeight="1">
      <c r="A290" s="16" t="s">
        <v>1665</v>
      </c>
      <c r="B290" s="6" t="s">
        <v>1666</v>
      </c>
      <c r="C290" s="6" t="s">
        <v>25</v>
      </c>
      <c r="D290" s="6">
        <v>160006</v>
      </c>
      <c r="E290" s="6" t="s">
        <v>1667</v>
      </c>
      <c r="F290" s="6" t="s">
        <v>20</v>
      </c>
      <c r="G290" s="6" t="s">
        <v>1086</v>
      </c>
      <c r="H290" s="7">
        <v>35.5</v>
      </c>
      <c r="I290" s="7">
        <v>35.5</v>
      </c>
      <c r="J290" s="6"/>
      <c r="K290" s="6"/>
      <c r="L290" s="7">
        <v>35.5</v>
      </c>
      <c r="M290" s="14"/>
      <c r="N290" s="13">
        <f t="shared" si="4"/>
        <v>35.5</v>
      </c>
      <c r="O290" s="6" t="s">
        <v>1665</v>
      </c>
      <c r="P290" s="55"/>
    </row>
    <row r="291" spans="1:16" ht="18" customHeight="1">
      <c r="A291" s="16" t="s">
        <v>1668</v>
      </c>
      <c r="B291" s="6" t="s">
        <v>1669</v>
      </c>
      <c r="C291" s="6" t="s">
        <v>25</v>
      </c>
      <c r="D291" s="6">
        <v>160006</v>
      </c>
      <c r="E291" s="6" t="s">
        <v>1670</v>
      </c>
      <c r="F291" s="6" t="s">
        <v>20</v>
      </c>
      <c r="G291" s="6" t="s">
        <v>1086</v>
      </c>
      <c r="H291" s="7">
        <v>35.5</v>
      </c>
      <c r="I291" s="7">
        <v>35.5</v>
      </c>
      <c r="J291" s="6"/>
      <c r="K291" s="6"/>
      <c r="L291" s="7">
        <v>35.5</v>
      </c>
      <c r="M291" s="14"/>
      <c r="N291" s="13">
        <f t="shared" si="4"/>
        <v>35.5</v>
      </c>
      <c r="O291" s="6" t="s">
        <v>1668</v>
      </c>
      <c r="P291" s="55"/>
    </row>
    <row r="292" spans="1:16" ht="18" customHeight="1">
      <c r="A292" s="16" t="s">
        <v>1671</v>
      </c>
      <c r="B292" s="6" t="s">
        <v>1672</v>
      </c>
      <c r="C292" s="6" t="s">
        <v>18</v>
      </c>
      <c r="D292" s="6">
        <v>160006</v>
      </c>
      <c r="E292" s="6" t="s">
        <v>1673</v>
      </c>
      <c r="F292" s="6" t="s">
        <v>20</v>
      </c>
      <c r="G292" s="6" t="s">
        <v>1086</v>
      </c>
      <c r="H292" s="7">
        <v>35.5</v>
      </c>
      <c r="I292" s="7">
        <v>35.5</v>
      </c>
      <c r="J292" s="6"/>
      <c r="K292" s="6"/>
      <c r="L292" s="7">
        <v>35.5</v>
      </c>
      <c r="M292" s="14"/>
      <c r="N292" s="13">
        <f t="shared" si="4"/>
        <v>35.5</v>
      </c>
      <c r="O292" s="6" t="s">
        <v>1671</v>
      </c>
      <c r="P292" s="55"/>
    </row>
    <row r="293" spans="1:16" ht="18" customHeight="1">
      <c r="A293" s="16" t="s">
        <v>1674</v>
      </c>
      <c r="B293" s="6" t="s">
        <v>1675</v>
      </c>
      <c r="C293" s="6" t="s">
        <v>25</v>
      </c>
      <c r="D293" s="6">
        <v>160006</v>
      </c>
      <c r="E293" s="6" t="s">
        <v>1676</v>
      </c>
      <c r="F293" s="6" t="s">
        <v>20</v>
      </c>
      <c r="G293" s="6" t="s">
        <v>1086</v>
      </c>
      <c r="H293" s="7">
        <v>35.5</v>
      </c>
      <c r="I293" s="7">
        <v>35.5</v>
      </c>
      <c r="J293" s="6"/>
      <c r="K293" s="6"/>
      <c r="L293" s="7">
        <v>35.5</v>
      </c>
      <c r="M293" s="14"/>
      <c r="N293" s="13">
        <f t="shared" si="4"/>
        <v>35.5</v>
      </c>
      <c r="O293" s="6" t="s">
        <v>1674</v>
      </c>
      <c r="P293" s="55"/>
    </row>
    <row r="294" spans="1:16" ht="18" customHeight="1">
      <c r="A294" s="16" t="s">
        <v>1677</v>
      </c>
      <c r="B294" s="6" t="s">
        <v>1678</v>
      </c>
      <c r="C294" s="6" t="s">
        <v>25</v>
      </c>
      <c r="D294" s="6">
        <v>160006</v>
      </c>
      <c r="E294" s="6" t="s">
        <v>1679</v>
      </c>
      <c r="F294" s="6" t="s">
        <v>20</v>
      </c>
      <c r="G294" s="6" t="s">
        <v>1086</v>
      </c>
      <c r="H294" s="7">
        <v>35.5</v>
      </c>
      <c r="I294" s="7">
        <v>35.5</v>
      </c>
      <c r="J294" s="6"/>
      <c r="K294" s="6"/>
      <c r="L294" s="7">
        <v>35.5</v>
      </c>
      <c r="M294" s="14"/>
      <c r="N294" s="13">
        <f t="shared" si="4"/>
        <v>35.5</v>
      </c>
      <c r="O294" s="6" t="s">
        <v>1677</v>
      </c>
      <c r="P294" s="55"/>
    </row>
    <row r="295" spans="1:16" ht="18" customHeight="1">
      <c r="A295" s="16" t="s">
        <v>1680</v>
      </c>
      <c r="B295" s="6" t="s">
        <v>1681</v>
      </c>
      <c r="C295" s="6" t="s">
        <v>18</v>
      </c>
      <c r="D295" s="6">
        <v>160006</v>
      </c>
      <c r="E295" s="6" t="s">
        <v>1682</v>
      </c>
      <c r="F295" s="6" t="s">
        <v>20</v>
      </c>
      <c r="G295" s="6" t="s">
        <v>1086</v>
      </c>
      <c r="H295" s="7">
        <v>35</v>
      </c>
      <c r="I295" s="7">
        <v>35</v>
      </c>
      <c r="J295" s="6"/>
      <c r="K295" s="6"/>
      <c r="L295" s="7">
        <v>35</v>
      </c>
      <c r="M295" s="14"/>
      <c r="N295" s="13">
        <f t="shared" si="4"/>
        <v>35</v>
      </c>
      <c r="O295" s="6" t="s">
        <v>1680</v>
      </c>
      <c r="P295" s="55"/>
    </row>
    <row r="296" spans="1:16" ht="18" customHeight="1">
      <c r="A296" s="16" t="s">
        <v>1683</v>
      </c>
      <c r="B296" s="6" t="s">
        <v>1684</v>
      </c>
      <c r="C296" s="6" t="s">
        <v>18</v>
      </c>
      <c r="D296" s="6">
        <v>160006</v>
      </c>
      <c r="E296" s="6" t="s">
        <v>1685</v>
      </c>
      <c r="F296" s="6" t="s">
        <v>20</v>
      </c>
      <c r="G296" s="6" t="s">
        <v>1086</v>
      </c>
      <c r="H296" s="7">
        <v>35</v>
      </c>
      <c r="I296" s="7">
        <v>35</v>
      </c>
      <c r="J296" s="6"/>
      <c r="K296" s="6"/>
      <c r="L296" s="7">
        <v>35</v>
      </c>
      <c r="M296" s="14"/>
      <c r="N296" s="13">
        <f t="shared" si="4"/>
        <v>35</v>
      </c>
      <c r="O296" s="6" t="s">
        <v>1683</v>
      </c>
      <c r="P296" s="55"/>
    </row>
    <row r="297" spans="1:16" ht="18" customHeight="1">
      <c r="A297" s="16" t="s">
        <v>1686</v>
      </c>
      <c r="B297" s="6" t="s">
        <v>1687</v>
      </c>
      <c r="C297" s="6" t="s">
        <v>18</v>
      </c>
      <c r="D297" s="6">
        <v>160006</v>
      </c>
      <c r="E297" s="6" t="s">
        <v>1688</v>
      </c>
      <c r="F297" s="6" t="s">
        <v>20</v>
      </c>
      <c r="G297" s="6" t="s">
        <v>1086</v>
      </c>
      <c r="H297" s="7">
        <v>35</v>
      </c>
      <c r="I297" s="7">
        <v>35</v>
      </c>
      <c r="J297" s="6"/>
      <c r="K297" s="6"/>
      <c r="L297" s="7">
        <v>35</v>
      </c>
      <c r="M297" s="14"/>
      <c r="N297" s="13">
        <f t="shared" si="4"/>
        <v>35</v>
      </c>
      <c r="O297" s="6" t="s">
        <v>1686</v>
      </c>
      <c r="P297" s="55"/>
    </row>
    <row r="298" spans="1:16" ht="18" customHeight="1">
      <c r="A298" s="16" t="s">
        <v>1689</v>
      </c>
      <c r="B298" s="6" t="s">
        <v>1198</v>
      </c>
      <c r="C298" s="6" t="s">
        <v>18</v>
      </c>
      <c r="D298" s="6">
        <v>160006</v>
      </c>
      <c r="E298" s="6" t="s">
        <v>1690</v>
      </c>
      <c r="F298" s="6" t="s">
        <v>20</v>
      </c>
      <c r="G298" s="6" t="s">
        <v>1086</v>
      </c>
      <c r="H298" s="7">
        <v>35</v>
      </c>
      <c r="I298" s="7">
        <v>35</v>
      </c>
      <c r="J298" s="6"/>
      <c r="K298" s="6"/>
      <c r="L298" s="7">
        <v>35</v>
      </c>
      <c r="M298" s="14"/>
      <c r="N298" s="13">
        <f t="shared" si="4"/>
        <v>35</v>
      </c>
      <c r="O298" s="6" t="s">
        <v>1689</v>
      </c>
      <c r="P298" s="55"/>
    </row>
    <row r="299" spans="1:16" ht="18" customHeight="1">
      <c r="A299" s="16" t="s">
        <v>1691</v>
      </c>
      <c r="B299" s="6" t="s">
        <v>1692</v>
      </c>
      <c r="C299" s="6" t="s">
        <v>25</v>
      </c>
      <c r="D299" s="6">
        <v>160006</v>
      </c>
      <c r="E299" s="6" t="s">
        <v>1693</v>
      </c>
      <c r="F299" s="6" t="s">
        <v>20</v>
      </c>
      <c r="G299" s="6" t="s">
        <v>1086</v>
      </c>
      <c r="H299" s="7">
        <v>34.5</v>
      </c>
      <c r="I299" s="7">
        <v>34.5</v>
      </c>
      <c r="J299" s="6"/>
      <c r="K299" s="6"/>
      <c r="L299" s="7">
        <v>34.5</v>
      </c>
      <c r="M299" s="14"/>
      <c r="N299" s="13">
        <f t="shared" si="4"/>
        <v>34.5</v>
      </c>
      <c r="O299" s="6" t="s">
        <v>1691</v>
      </c>
      <c r="P299" s="55"/>
    </row>
    <row r="300" spans="1:16" ht="18" customHeight="1">
      <c r="A300" s="16" t="s">
        <v>1694</v>
      </c>
      <c r="B300" s="6" t="s">
        <v>1695</v>
      </c>
      <c r="C300" s="6" t="s">
        <v>25</v>
      </c>
      <c r="D300" s="6">
        <v>160006</v>
      </c>
      <c r="E300" s="6" t="s">
        <v>1696</v>
      </c>
      <c r="F300" s="6" t="s">
        <v>20</v>
      </c>
      <c r="G300" s="6" t="s">
        <v>1086</v>
      </c>
      <c r="H300" s="7">
        <v>34.5</v>
      </c>
      <c r="I300" s="7">
        <v>34.5</v>
      </c>
      <c r="J300" s="6"/>
      <c r="K300" s="6"/>
      <c r="L300" s="7">
        <v>34.5</v>
      </c>
      <c r="M300" s="14"/>
      <c r="N300" s="13">
        <f t="shared" si="4"/>
        <v>34.5</v>
      </c>
      <c r="O300" s="6" t="s">
        <v>1694</v>
      </c>
      <c r="P300" s="55"/>
    </row>
    <row r="301" spans="1:16" ht="18" customHeight="1">
      <c r="A301" s="16" t="s">
        <v>1697</v>
      </c>
      <c r="B301" s="6" t="s">
        <v>1698</v>
      </c>
      <c r="C301" s="6" t="s">
        <v>18</v>
      </c>
      <c r="D301" s="6">
        <v>160006</v>
      </c>
      <c r="E301" s="6" t="s">
        <v>1699</v>
      </c>
      <c r="F301" s="6" t="s">
        <v>20</v>
      </c>
      <c r="G301" s="6" t="s">
        <v>1086</v>
      </c>
      <c r="H301" s="7">
        <v>34.5</v>
      </c>
      <c r="I301" s="7">
        <v>34.5</v>
      </c>
      <c r="J301" s="6"/>
      <c r="K301" s="6"/>
      <c r="L301" s="7">
        <v>34.5</v>
      </c>
      <c r="M301" s="14"/>
      <c r="N301" s="13">
        <f t="shared" si="4"/>
        <v>34.5</v>
      </c>
      <c r="O301" s="6" t="s">
        <v>1697</v>
      </c>
      <c r="P301" s="55"/>
    </row>
    <row r="302" spans="1:16" ht="18" customHeight="1">
      <c r="A302" s="16" t="s">
        <v>1700</v>
      </c>
      <c r="B302" s="6" t="s">
        <v>1701</v>
      </c>
      <c r="C302" s="6" t="s">
        <v>25</v>
      </c>
      <c r="D302" s="6">
        <v>160006</v>
      </c>
      <c r="E302" s="6" t="s">
        <v>1702</v>
      </c>
      <c r="F302" s="6" t="s">
        <v>20</v>
      </c>
      <c r="G302" s="6" t="s">
        <v>1086</v>
      </c>
      <c r="H302" s="7">
        <v>33.5</v>
      </c>
      <c r="I302" s="7">
        <v>33.5</v>
      </c>
      <c r="J302" s="6"/>
      <c r="K302" s="6"/>
      <c r="L302" s="7">
        <v>33.5</v>
      </c>
      <c r="M302" s="14">
        <v>1</v>
      </c>
      <c r="N302" s="13">
        <f t="shared" si="4"/>
        <v>34.5</v>
      </c>
      <c r="O302" s="6" t="s">
        <v>1700</v>
      </c>
      <c r="P302" s="55"/>
    </row>
    <row r="303" spans="1:16" ht="18" customHeight="1">
      <c r="A303" s="16" t="s">
        <v>1703</v>
      </c>
      <c r="B303" s="6" t="s">
        <v>1704</v>
      </c>
      <c r="C303" s="6" t="s">
        <v>18</v>
      </c>
      <c r="D303" s="6">
        <v>160006</v>
      </c>
      <c r="E303" s="6" t="s">
        <v>1705</v>
      </c>
      <c r="F303" s="6" t="s">
        <v>20</v>
      </c>
      <c r="G303" s="6" t="s">
        <v>1086</v>
      </c>
      <c r="H303" s="7">
        <v>34.5</v>
      </c>
      <c r="I303" s="7">
        <v>34.5</v>
      </c>
      <c r="J303" s="6"/>
      <c r="K303" s="6"/>
      <c r="L303" s="7">
        <v>34.5</v>
      </c>
      <c r="M303" s="14"/>
      <c r="N303" s="13">
        <f t="shared" si="4"/>
        <v>34.5</v>
      </c>
      <c r="O303" s="6" t="s">
        <v>1703</v>
      </c>
      <c r="P303" s="55"/>
    </row>
    <row r="304" spans="1:16" ht="18" customHeight="1">
      <c r="A304" s="16" t="s">
        <v>1706</v>
      </c>
      <c r="B304" s="6" t="s">
        <v>1707</v>
      </c>
      <c r="C304" s="6" t="s">
        <v>18</v>
      </c>
      <c r="D304" s="6">
        <v>160006</v>
      </c>
      <c r="E304" s="6" t="s">
        <v>1708</v>
      </c>
      <c r="F304" s="6" t="s">
        <v>20</v>
      </c>
      <c r="G304" s="6" t="s">
        <v>1086</v>
      </c>
      <c r="H304" s="7">
        <v>34.5</v>
      </c>
      <c r="I304" s="7">
        <v>34.5</v>
      </c>
      <c r="J304" s="6"/>
      <c r="K304" s="6"/>
      <c r="L304" s="7">
        <v>34.5</v>
      </c>
      <c r="M304" s="14"/>
      <c r="N304" s="13">
        <f t="shared" si="4"/>
        <v>34.5</v>
      </c>
      <c r="O304" s="6" t="s">
        <v>1706</v>
      </c>
      <c r="P304" s="55"/>
    </row>
    <row r="305" spans="1:16" ht="18" customHeight="1">
      <c r="A305" s="16" t="s">
        <v>1709</v>
      </c>
      <c r="B305" s="6" t="s">
        <v>1710</v>
      </c>
      <c r="C305" s="6" t="s">
        <v>18</v>
      </c>
      <c r="D305" s="6">
        <v>160006</v>
      </c>
      <c r="E305" s="6" t="s">
        <v>1711</v>
      </c>
      <c r="F305" s="6" t="s">
        <v>20</v>
      </c>
      <c r="G305" s="6" t="s">
        <v>1086</v>
      </c>
      <c r="H305" s="7">
        <v>34</v>
      </c>
      <c r="I305" s="7">
        <v>34</v>
      </c>
      <c r="J305" s="6"/>
      <c r="K305" s="6"/>
      <c r="L305" s="7">
        <v>34</v>
      </c>
      <c r="M305" s="14"/>
      <c r="N305" s="13">
        <f t="shared" si="4"/>
        <v>34</v>
      </c>
      <c r="O305" s="6" t="s">
        <v>1709</v>
      </c>
      <c r="P305" s="55"/>
    </row>
    <row r="306" spans="1:16" ht="18" customHeight="1">
      <c r="A306" s="16" t="s">
        <v>1712</v>
      </c>
      <c r="B306" s="6" t="s">
        <v>1713</v>
      </c>
      <c r="C306" s="6" t="s">
        <v>18</v>
      </c>
      <c r="D306" s="6">
        <v>160006</v>
      </c>
      <c r="E306" s="6" t="s">
        <v>1714</v>
      </c>
      <c r="F306" s="6" t="s">
        <v>20</v>
      </c>
      <c r="G306" s="6" t="s">
        <v>1086</v>
      </c>
      <c r="H306" s="7">
        <v>34</v>
      </c>
      <c r="I306" s="7">
        <v>34</v>
      </c>
      <c r="J306" s="6"/>
      <c r="K306" s="6"/>
      <c r="L306" s="7">
        <v>34</v>
      </c>
      <c r="M306" s="14"/>
      <c r="N306" s="13">
        <f t="shared" si="4"/>
        <v>34</v>
      </c>
      <c r="O306" s="6" t="s">
        <v>1712</v>
      </c>
      <c r="P306" s="55"/>
    </row>
    <row r="307" spans="1:16" ht="18" customHeight="1">
      <c r="A307" s="16" t="s">
        <v>1715</v>
      </c>
      <c r="B307" s="6" t="s">
        <v>1716</v>
      </c>
      <c r="C307" s="6" t="s">
        <v>25</v>
      </c>
      <c r="D307" s="6">
        <v>160006</v>
      </c>
      <c r="E307" s="6" t="s">
        <v>1717</v>
      </c>
      <c r="F307" s="6" t="s">
        <v>20</v>
      </c>
      <c r="G307" s="6" t="s">
        <v>1086</v>
      </c>
      <c r="H307" s="7">
        <v>34</v>
      </c>
      <c r="I307" s="47">
        <v>34</v>
      </c>
      <c r="J307" s="6"/>
      <c r="K307" s="6"/>
      <c r="L307" s="7">
        <v>34</v>
      </c>
      <c r="M307" s="14"/>
      <c r="N307" s="13">
        <f t="shared" si="4"/>
        <v>34</v>
      </c>
      <c r="O307" s="6" t="s">
        <v>1715</v>
      </c>
      <c r="P307" s="55"/>
    </row>
    <row r="308" spans="1:16" ht="18" customHeight="1">
      <c r="A308" s="16" t="s">
        <v>1718</v>
      </c>
      <c r="B308" s="6" t="s">
        <v>1719</v>
      </c>
      <c r="C308" s="6" t="s">
        <v>25</v>
      </c>
      <c r="D308" s="6">
        <v>160006</v>
      </c>
      <c r="E308" s="6" t="s">
        <v>1720</v>
      </c>
      <c r="F308" s="6" t="s">
        <v>20</v>
      </c>
      <c r="G308" s="6" t="s">
        <v>1086</v>
      </c>
      <c r="H308" s="7">
        <v>34</v>
      </c>
      <c r="I308" s="7">
        <v>34</v>
      </c>
      <c r="J308" s="6"/>
      <c r="K308" s="6"/>
      <c r="L308" s="7">
        <v>34</v>
      </c>
      <c r="M308" s="14"/>
      <c r="N308" s="13">
        <f t="shared" si="4"/>
        <v>34</v>
      </c>
      <c r="O308" s="6" t="s">
        <v>1718</v>
      </c>
      <c r="P308" s="55"/>
    </row>
    <row r="309" spans="1:16" ht="18" customHeight="1">
      <c r="A309" s="16" t="s">
        <v>1721</v>
      </c>
      <c r="B309" s="6" t="s">
        <v>1722</v>
      </c>
      <c r="C309" s="6" t="s">
        <v>25</v>
      </c>
      <c r="D309" s="6">
        <v>160006</v>
      </c>
      <c r="E309" s="6" t="s">
        <v>1723</v>
      </c>
      <c r="F309" s="6" t="s">
        <v>20</v>
      </c>
      <c r="G309" s="6" t="s">
        <v>1086</v>
      </c>
      <c r="H309" s="7">
        <v>33.5</v>
      </c>
      <c r="I309" s="7">
        <v>33.5</v>
      </c>
      <c r="J309" s="6"/>
      <c r="K309" s="6"/>
      <c r="L309" s="7">
        <v>33.5</v>
      </c>
      <c r="M309" s="14"/>
      <c r="N309" s="13">
        <f t="shared" si="4"/>
        <v>33.5</v>
      </c>
      <c r="O309" s="6" t="s">
        <v>1721</v>
      </c>
      <c r="P309" s="55"/>
    </row>
    <row r="310" spans="1:16" ht="18" customHeight="1">
      <c r="A310" s="16" t="s">
        <v>1724</v>
      </c>
      <c r="B310" s="6" t="s">
        <v>1725</v>
      </c>
      <c r="C310" s="6" t="s">
        <v>18</v>
      </c>
      <c r="D310" s="6">
        <v>160006</v>
      </c>
      <c r="E310" s="6" t="s">
        <v>1726</v>
      </c>
      <c r="F310" s="6" t="s">
        <v>20</v>
      </c>
      <c r="G310" s="6" t="s">
        <v>1086</v>
      </c>
      <c r="H310" s="7">
        <v>33.5</v>
      </c>
      <c r="I310" s="7">
        <v>33.5</v>
      </c>
      <c r="J310" s="6"/>
      <c r="K310" s="6"/>
      <c r="L310" s="7">
        <v>33.5</v>
      </c>
      <c r="M310" s="14"/>
      <c r="N310" s="13">
        <f t="shared" si="4"/>
        <v>33.5</v>
      </c>
      <c r="O310" s="6" t="s">
        <v>1724</v>
      </c>
      <c r="P310" s="55"/>
    </row>
    <row r="311" spans="1:16" ht="18" customHeight="1">
      <c r="A311" s="16" t="s">
        <v>1727</v>
      </c>
      <c r="B311" s="6" t="s">
        <v>1728</v>
      </c>
      <c r="C311" s="6" t="s">
        <v>25</v>
      </c>
      <c r="D311" s="6">
        <v>160006</v>
      </c>
      <c r="E311" s="6" t="s">
        <v>1729</v>
      </c>
      <c r="F311" s="6" t="s">
        <v>20</v>
      </c>
      <c r="G311" s="6" t="s">
        <v>1086</v>
      </c>
      <c r="H311" s="7">
        <v>33.5</v>
      </c>
      <c r="I311" s="7">
        <v>33.5</v>
      </c>
      <c r="J311" s="6"/>
      <c r="K311" s="6"/>
      <c r="L311" s="7">
        <v>33.5</v>
      </c>
      <c r="M311" s="14"/>
      <c r="N311" s="13">
        <f t="shared" si="4"/>
        <v>33.5</v>
      </c>
      <c r="O311" s="6" t="s">
        <v>1727</v>
      </c>
      <c r="P311" s="55"/>
    </row>
    <row r="312" spans="1:16" ht="18" customHeight="1">
      <c r="A312" s="16" t="s">
        <v>1730</v>
      </c>
      <c r="B312" s="6" t="s">
        <v>1731</v>
      </c>
      <c r="C312" s="6" t="s">
        <v>25</v>
      </c>
      <c r="D312" s="6">
        <v>160006</v>
      </c>
      <c r="E312" s="6" t="s">
        <v>1732</v>
      </c>
      <c r="F312" s="6" t="s">
        <v>20</v>
      </c>
      <c r="G312" s="6" t="s">
        <v>1086</v>
      </c>
      <c r="H312" s="7">
        <v>33.5</v>
      </c>
      <c r="I312" s="7">
        <v>33.5</v>
      </c>
      <c r="J312" s="6"/>
      <c r="K312" s="6"/>
      <c r="L312" s="7">
        <v>33.5</v>
      </c>
      <c r="M312" s="14"/>
      <c r="N312" s="13">
        <f t="shared" si="4"/>
        <v>33.5</v>
      </c>
      <c r="O312" s="6" t="s">
        <v>1730</v>
      </c>
      <c r="P312" s="55"/>
    </row>
    <row r="313" spans="1:16" ht="18" customHeight="1">
      <c r="A313" s="16" t="s">
        <v>1733</v>
      </c>
      <c r="B313" s="6" t="s">
        <v>1734</v>
      </c>
      <c r="C313" s="6" t="s">
        <v>25</v>
      </c>
      <c r="D313" s="6">
        <v>160006</v>
      </c>
      <c r="E313" s="6" t="s">
        <v>1735</v>
      </c>
      <c r="F313" s="6" t="s">
        <v>20</v>
      </c>
      <c r="G313" s="6" t="s">
        <v>1086</v>
      </c>
      <c r="H313" s="7">
        <v>33.5</v>
      </c>
      <c r="I313" s="7">
        <v>33.5</v>
      </c>
      <c r="J313" s="6"/>
      <c r="K313" s="6"/>
      <c r="L313" s="7">
        <v>33.5</v>
      </c>
      <c r="M313" s="14"/>
      <c r="N313" s="13">
        <f t="shared" si="4"/>
        <v>33.5</v>
      </c>
      <c r="O313" s="6" t="s">
        <v>1733</v>
      </c>
      <c r="P313" s="55"/>
    </row>
    <row r="314" spans="1:16" ht="18" customHeight="1">
      <c r="A314" s="16" t="s">
        <v>1736</v>
      </c>
      <c r="B314" s="6" t="s">
        <v>1737</v>
      </c>
      <c r="C314" s="6" t="s">
        <v>18</v>
      </c>
      <c r="D314" s="6">
        <v>160006</v>
      </c>
      <c r="E314" s="6" t="s">
        <v>1738</v>
      </c>
      <c r="F314" s="6" t="s">
        <v>20</v>
      </c>
      <c r="G314" s="6" t="s">
        <v>1086</v>
      </c>
      <c r="H314" s="7">
        <v>33.5</v>
      </c>
      <c r="I314" s="7">
        <v>33.5</v>
      </c>
      <c r="J314" s="6"/>
      <c r="K314" s="6"/>
      <c r="L314" s="7">
        <v>33.5</v>
      </c>
      <c r="M314" s="14"/>
      <c r="N314" s="13">
        <f t="shared" si="4"/>
        <v>33.5</v>
      </c>
      <c r="O314" s="6" t="s">
        <v>1736</v>
      </c>
      <c r="P314" s="55"/>
    </row>
    <row r="315" spans="1:16" ht="18" customHeight="1">
      <c r="A315" s="16" t="s">
        <v>1739</v>
      </c>
      <c r="B315" s="6" t="s">
        <v>1740</v>
      </c>
      <c r="C315" s="6" t="s">
        <v>18</v>
      </c>
      <c r="D315" s="6">
        <v>160006</v>
      </c>
      <c r="E315" s="6" t="s">
        <v>1741</v>
      </c>
      <c r="F315" s="6" t="s">
        <v>20</v>
      </c>
      <c r="G315" s="6" t="s">
        <v>1086</v>
      </c>
      <c r="H315" s="7">
        <v>33.5</v>
      </c>
      <c r="I315" s="7">
        <v>33.5</v>
      </c>
      <c r="J315" s="6"/>
      <c r="K315" s="6"/>
      <c r="L315" s="7">
        <v>33.5</v>
      </c>
      <c r="M315" s="14"/>
      <c r="N315" s="13">
        <f t="shared" si="4"/>
        <v>33.5</v>
      </c>
      <c r="O315" s="6" t="s">
        <v>1739</v>
      </c>
      <c r="P315" s="55"/>
    </row>
    <row r="316" spans="1:16" ht="18" customHeight="1">
      <c r="A316" s="16" t="s">
        <v>1742</v>
      </c>
      <c r="B316" s="6" t="s">
        <v>1743</v>
      </c>
      <c r="C316" s="6" t="s">
        <v>18</v>
      </c>
      <c r="D316" s="6">
        <v>160006</v>
      </c>
      <c r="E316" s="6" t="s">
        <v>1744</v>
      </c>
      <c r="F316" s="6" t="s">
        <v>20</v>
      </c>
      <c r="G316" s="6" t="s">
        <v>1086</v>
      </c>
      <c r="H316" s="7">
        <v>33</v>
      </c>
      <c r="I316" s="7">
        <v>33</v>
      </c>
      <c r="J316" s="6"/>
      <c r="K316" s="6"/>
      <c r="L316" s="7">
        <v>33</v>
      </c>
      <c r="M316" s="14"/>
      <c r="N316" s="13">
        <f t="shared" si="4"/>
        <v>33</v>
      </c>
      <c r="O316" s="6" t="s">
        <v>1742</v>
      </c>
      <c r="P316" s="55"/>
    </row>
    <row r="317" spans="1:16" ht="18" customHeight="1">
      <c r="A317" s="16" t="s">
        <v>1745</v>
      </c>
      <c r="B317" s="6" t="s">
        <v>1746</v>
      </c>
      <c r="C317" s="6" t="s">
        <v>25</v>
      </c>
      <c r="D317" s="6">
        <v>160006</v>
      </c>
      <c r="E317" s="6" t="s">
        <v>1747</v>
      </c>
      <c r="F317" s="6" t="s">
        <v>20</v>
      </c>
      <c r="G317" s="6" t="s">
        <v>1086</v>
      </c>
      <c r="H317" s="7">
        <v>33</v>
      </c>
      <c r="I317" s="7">
        <v>33</v>
      </c>
      <c r="J317" s="6"/>
      <c r="K317" s="6"/>
      <c r="L317" s="7">
        <v>33</v>
      </c>
      <c r="M317" s="14"/>
      <c r="N317" s="13">
        <f t="shared" si="4"/>
        <v>33</v>
      </c>
      <c r="O317" s="6" t="s">
        <v>1745</v>
      </c>
      <c r="P317" s="55"/>
    </row>
    <row r="318" spans="1:16" ht="18" customHeight="1">
      <c r="A318" s="16" t="s">
        <v>1748</v>
      </c>
      <c r="B318" s="6" t="s">
        <v>1749</v>
      </c>
      <c r="C318" s="6" t="s">
        <v>25</v>
      </c>
      <c r="D318" s="6">
        <v>160006</v>
      </c>
      <c r="E318" s="6" t="s">
        <v>1750</v>
      </c>
      <c r="F318" s="6" t="s">
        <v>20</v>
      </c>
      <c r="G318" s="6" t="s">
        <v>1086</v>
      </c>
      <c r="H318" s="7">
        <v>33</v>
      </c>
      <c r="I318" s="7">
        <v>33</v>
      </c>
      <c r="J318" s="6"/>
      <c r="K318" s="6"/>
      <c r="L318" s="7">
        <v>33</v>
      </c>
      <c r="M318" s="14"/>
      <c r="N318" s="13">
        <f t="shared" si="4"/>
        <v>33</v>
      </c>
      <c r="O318" s="6" t="s">
        <v>1748</v>
      </c>
      <c r="P318" s="55"/>
    </row>
    <row r="319" spans="1:16" ht="18" customHeight="1">
      <c r="A319" s="16" t="s">
        <v>1751</v>
      </c>
      <c r="B319" s="6" t="s">
        <v>1752</v>
      </c>
      <c r="C319" s="6" t="s">
        <v>25</v>
      </c>
      <c r="D319" s="6">
        <v>160006</v>
      </c>
      <c r="E319" s="6" t="s">
        <v>1753</v>
      </c>
      <c r="F319" s="6" t="s">
        <v>20</v>
      </c>
      <c r="G319" s="6" t="s">
        <v>1086</v>
      </c>
      <c r="H319" s="7">
        <v>33</v>
      </c>
      <c r="I319" s="7">
        <v>33</v>
      </c>
      <c r="J319" s="6"/>
      <c r="K319" s="6"/>
      <c r="L319" s="7">
        <v>33</v>
      </c>
      <c r="M319" s="14"/>
      <c r="N319" s="13">
        <f t="shared" si="4"/>
        <v>33</v>
      </c>
      <c r="O319" s="6" t="s">
        <v>1751</v>
      </c>
      <c r="P319" s="55"/>
    </row>
    <row r="320" spans="1:16" ht="18" customHeight="1">
      <c r="A320" s="16" t="s">
        <v>1754</v>
      </c>
      <c r="B320" s="6" t="s">
        <v>1755</v>
      </c>
      <c r="C320" s="6" t="s">
        <v>18</v>
      </c>
      <c r="D320" s="6">
        <v>160006</v>
      </c>
      <c r="E320" s="6" t="s">
        <v>1756</v>
      </c>
      <c r="F320" s="6" t="s">
        <v>20</v>
      </c>
      <c r="G320" s="6" t="s">
        <v>1086</v>
      </c>
      <c r="H320" s="7">
        <v>33</v>
      </c>
      <c r="I320" s="7">
        <v>33</v>
      </c>
      <c r="J320" s="6"/>
      <c r="K320" s="6"/>
      <c r="L320" s="7">
        <v>33</v>
      </c>
      <c r="M320" s="14"/>
      <c r="N320" s="13">
        <f t="shared" si="4"/>
        <v>33</v>
      </c>
      <c r="O320" s="6" t="s">
        <v>1754</v>
      </c>
      <c r="P320" s="55"/>
    </row>
    <row r="321" spans="1:16" ht="18" customHeight="1">
      <c r="A321" s="16" t="s">
        <v>1757</v>
      </c>
      <c r="B321" s="6" t="s">
        <v>1758</v>
      </c>
      <c r="C321" s="6" t="s">
        <v>18</v>
      </c>
      <c r="D321" s="6">
        <v>160006</v>
      </c>
      <c r="E321" s="6" t="s">
        <v>1759</v>
      </c>
      <c r="F321" s="6" t="s">
        <v>20</v>
      </c>
      <c r="G321" s="6" t="s">
        <v>1086</v>
      </c>
      <c r="H321" s="7">
        <v>33</v>
      </c>
      <c r="I321" s="7">
        <v>33</v>
      </c>
      <c r="J321" s="6"/>
      <c r="K321" s="6"/>
      <c r="L321" s="7">
        <v>33</v>
      </c>
      <c r="M321" s="14"/>
      <c r="N321" s="13">
        <f t="shared" si="4"/>
        <v>33</v>
      </c>
      <c r="O321" s="6" t="s">
        <v>1757</v>
      </c>
      <c r="P321" s="55"/>
    </row>
    <row r="322" spans="1:16" ht="18" customHeight="1">
      <c r="A322" s="16" t="s">
        <v>1760</v>
      </c>
      <c r="B322" s="6" t="s">
        <v>1761</v>
      </c>
      <c r="C322" s="6" t="s">
        <v>25</v>
      </c>
      <c r="D322" s="6">
        <v>160006</v>
      </c>
      <c r="E322" s="6" t="s">
        <v>1762</v>
      </c>
      <c r="F322" s="6" t="s">
        <v>20</v>
      </c>
      <c r="G322" s="6" t="s">
        <v>1086</v>
      </c>
      <c r="H322" s="7">
        <v>33</v>
      </c>
      <c r="I322" s="7">
        <v>33</v>
      </c>
      <c r="J322" s="6"/>
      <c r="K322" s="6"/>
      <c r="L322" s="7">
        <v>33</v>
      </c>
      <c r="M322" s="14"/>
      <c r="N322" s="13">
        <f t="shared" si="4"/>
        <v>33</v>
      </c>
      <c r="O322" s="6" t="s">
        <v>1760</v>
      </c>
      <c r="P322" s="55"/>
    </row>
    <row r="323" spans="1:16" ht="18" customHeight="1">
      <c r="A323" s="16" t="s">
        <v>1763</v>
      </c>
      <c r="B323" s="6" t="s">
        <v>1764</v>
      </c>
      <c r="C323" s="6" t="s">
        <v>25</v>
      </c>
      <c r="D323" s="6">
        <v>160006</v>
      </c>
      <c r="E323" s="6" t="s">
        <v>1765</v>
      </c>
      <c r="F323" s="6" t="s">
        <v>20</v>
      </c>
      <c r="G323" s="6" t="s">
        <v>1086</v>
      </c>
      <c r="H323" s="7">
        <v>33</v>
      </c>
      <c r="I323" s="7">
        <v>33</v>
      </c>
      <c r="J323" s="6"/>
      <c r="K323" s="6"/>
      <c r="L323" s="7">
        <v>33</v>
      </c>
      <c r="M323" s="14"/>
      <c r="N323" s="13">
        <f t="shared" si="4"/>
        <v>33</v>
      </c>
      <c r="O323" s="6" t="s">
        <v>1763</v>
      </c>
      <c r="P323" s="55"/>
    </row>
    <row r="324" spans="1:16" ht="18" customHeight="1">
      <c r="A324" s="16" t="s">
        <v>1766</v>
      </c>
      <c r="B324" s="6" t="s">
        <v>1219</v>
      </c>
      <c r="C324" s="6" t="s">
        <v>18</v>
      </c>
      <c r="D324" s="6">
        <v>160006</v>
      </c>
      <c r="E324" s="6" t="s">
        <v>1767</v>
      </c>
      <c r="F324" s="6" t="s">
        <v>20</v>
      </c>
      <c r="G324" s="6" t="s">
        <v>1086</v>
      </c>
      <c r="H324" s="7">
        <v>33</v>
      </c>
      <c r="I324" s="7">
        <v>33</v>
      </c>
      <c r="J324" s="6"/>
      <c r="K324" s="6"/>
      <c r="L324" s="7">
        <v>33</v>
      </c>
      <c r="M324" s="14"/>
      <c r="N324" s="13">
        <f aca="true" t="shared" si="5" ref="N324:N385">SUM(L324:M324)</f>
        <v>33</v>
      </c>
      <c r="O324" s="6" t="s">
        <v>1766</v>
      </c>
      <c r="P324" s="55"/>
    </row>
    <row r="325" spans="1:16" ht="18" customHeight="1">
      <c r="A325" s="16" t="s">
        <v>1768</v>
      </c>
      <c r="B325" s="6" t="s">
        <v>1769</v>
      </c>
      <c r="C325" s="6" t="s">
        <v>18</v>
      </c>
      <c r="D325" s="6">
        <v>160006</v>
      </c>
      <c r="E325" s="6" t="s">
        <v>1770</v>
      </c>
      <c r="F325" s="6" t="s">
        <v>20</v>
      </c>
      <c r="G325" s="6" t="s">
        <v>1086</v>
      </c>
      <c r="H325" s="7">
        <v>32.5</v>
      </c>
      <c r="I325" s="7">
        <v>32.5</v>
      </c>
      <c r="J325" s="6"/>
      <c r="K325" s="6"/>
      <c r="L325" s="7">
        <v>32.5</v>
      </c>
      <c r="M325" s="14"/>
      <c r="N325" s="13">
        <f t="shared" si="5"/>
        <v>32.5</v>
      </c>
      <c r="O325" s="6" t="s">
        <v>1768</v>
      </c>
      <c r="P325" s="55"/>
    </row>
    <row r="326" spans="1:16" ht="18" customHeight="1">
      <c r="A326" s="16" t="s">
        <v>1771</v>
      </c>
      <c r="B326" s="6" t="s">
        <v>1772</v>
      </c>
      <c r="C326" s="6" t="s">
        <v>18</v>
      </c>
      <c r="D326" s="6">
        <v>160006</v>
      </c>
      <c r="E326" s="6" t="s">
        <v>1773</v>
      </c>
      <c r="F326" s="6" t="s">
        <v>20</v>
      </c>
      <c r="G326" s="6" t="s">
        <v>1086</v>
      </c>
      <c r="H326" s="7">
        <v>32.5</v>
      </c>
      <c r="I326" s="7">
        <v>32.5</v>
      </c>
      <c r="J326" s="6"/>
      <c r="K326" s="6"/>
      <c r="L326" s="7">
        <v>32.5</v>
      </c>
      <c r="M326" s="14"/>
      <c r="N326" s="13">
        <f t="shared" si="5"/>
        <v>32.5</v>
      </c>
      <c r="O326" s="6" t="s">
        <v>1771</v>
      </c>
      <c r="P326" s="55"/>
    </row>
    <row r="327" spans="1:16" ht="18" customHeight="1">
      <c r="A327" s="16" t="s">
        <v>1774</v>
      </c>
      <c r="B327" s="6" t="s">
        <v>1775</v>
      </c>
      <c r="C327" s="6" t="s">
        <v>25</v>
      </c>
      <c r="D327" s="6">
        <v>160006</v>
      </c>
      <c r="E327" s="6" t="s">
        <v>1776</v>
      </c>
      <c r="F327" s="6" t="s">
        <v>20</v>
      </c>
      <c r="G327" s="6" t="s">
        <v>1086</v>
      </c>
      <c r="H327" s="7">
        <v>32.5</v>
      </c>
      <c r="I327" s="7">
        <v>32.5</v>
      </c>
      <c r="J327" s="6"/>
      <c r="K327" s="6"/>
      <c r="L327" s="7">
        <v>32.5</v>
      </c>
      <c r="M327" s="14"/>
      <c r="N327" s="13">
        <f t="shared" si="5"/>
        <v>32.5</v>
      </c>
      <c r="O327" s="6" t="s">
        <v>1774</v>
      </c>
      <c r="P327" s="55"/>
    </row>
    <row r="328" spans="1:16" ht="18" customHeight="1">
      <c r="A328" s="16" t="s">
        <v>1777</v>
      </c>
      <c r="B328" s="6" t="s">
        <v>1778</v>
      </c>
      <c r="C328" s="6" t="s">
        <v>18</v>
      </c>
      <c r="D328" s="6">
        <v>160006</v>
      </c>
      <c r="E328" s="6" t="s">
        <v>1779</v>
      </c>
      <c r="F328" s="6" t="s">
        <v>20</v>
      </c>
      <c r="G328" s="6" t="s">
        <v>1086</v>
      </c>
      <c r="H328" s="7">
        <v>32.5</v>
      </c>
      <c r="I328" s="7">
        <v>32.5</v>
      </c>
      <c r="J328" s="6"/>
      <c r="K328" s="6"/>
      <c r="L328" s="7">
        <v>32.5</v>
      </c>
      <c r="M328" s="14"/>
      <c r="N328" s="13">
        <f t="shared" si="5"/>
        <v>32.5</v>
      </c>
      <c r="O328" s="6" t="s">
        <v>1777</v>
      </c>
      <c r="P328" s="55"/>
    </row>
    <row r="329" spans="1:16" ht="18" customHeight="1">
      <c r="A329" s="16" t="s">
        <v>1780</v>
      </c>
      <c r="B329" s="6" t="s">
        <v>1781</v>
      </c>
      <c r="C329" s="6" t="s">
        <v>25</v>
      </c>
      <c r="D329" s="6">
        <v>160006</v>
      </c>
      <c r="E329" s="6" t="s">
        <v>1782</v>
      </c>
      <c r="F329" s="6" t="s">
        <v>20</v>
      </c>
      <c r="G329" s="6" t="s">
        <v>1086</v>
      </c>
      <c r="H329" s="7">
        <v>32</v>
      </c>
      <c r="I329" s="7">
        <v>32</v>
      </c>
      <c r="J329" s="6"/>
      <c r="K329" s="6"/>
      <c r="L329" s="7">
        <v>32</v>
      </c>
      <c r="M329" s="14"/>
      <c r="N329" s="13">
        <f t="shared" si="5"/>
        <v>32</v>
      </c>
      <c r="O329" s="6" t="s">
        <v>1780</v>
      </c>
      <c r="P329" s="55"/>
    </row>
    <row r="330" spans="1:16" ht="18" customHeight="1">
      <c r="A330" s="16" t="s">
        <v>1783</v>
      </c>
      <c r="B330" s="6" t="s">
        <v>1784</v>
      </c>
      <c r="C330" s="6" t="s">
        <v>18</v>
      </c>
      <c r="D330" s="6">
        <v>160006</v>
      </c>
      <c r="E330" s="6" t="s">
        <v>1785</v>
      </c>
      <c r="F330" s="6" t="s">
        <v>20</v>
      </c>
      <c r="G330" s="6" t="s">
        <v>1086</v>
      </c>
      <c r="H330" s="7">
        <v>32</v>
      </c>
      <c r="I330" s="7">
        <v>32</v>
      </c>
      <c r="J330" s="6"/>
      <c r="K330" s="6"/>
      <c r="L330" s="7">
        <v>32</v>
      </c>
      <c r="M330" s="14"/>
      <c r="N330" s="13">
        <f t="shared" si="5"/>
        <v>32</v>
      </c>
      <c r="O330" s="6" t="s">
        <v>1783</v>
      </c>
      <c r="P330" s="55"/>
    </row>
    <row r="331" spans="1:16" ht="18" customHeight="1">
      <c r="A331" s="16" t="s">
        <v>1786</v>
      </c>
      <c r="B331" s="6" t="s">
        <v>1787</v>
      </c>
      <c r="C331" s="6" t="s">
        <v>25</v>
      </c>
      <c r="D331" s="6">
        <v>160006</v>
      </c>
      <c r="E331" s="6" t="s">
        <v>1788</v>
      </c>
      <c r="F331" s="6" t="s">
        <v>20</v>
      </c>
      <c r="G331" s="6" t="s">
        <v>1086</v>
      </c>
      <c r="H331" s="7">
        <v>32</v>
      </c>
      <c r="I331" s="7">
        <v>32</v>
      </c>
      <c r="J331" s="6"/>
      <c r="K331" s="6"/>
      <c r="L331" s="7">
        <v>32</v>
      </c>
      <c r="M331" s="14"/>
      <c r="N331" s="13">
        <f t="shared" si="5"/>
        <v>32</v>
      </c>
      <c r="O331" s="6" t="s">
        <v>1786</v>
      </c>
      <c r="P331" s="55"/>
    </row>
    <row r="332" spans="1:16" ht="18" customHeight="1">
      <c r="A332" s="16" t="s">
        <v>1789</v>
      </c>
      <c r="B332" s="6" t="s">
        <v>1790</v>
      </c>
      <c r="C332" s="6" t="s">
        <v>18</v>
      </c>
      <c r="D332" s="6">
        <v>160006</v>
      </c>
      <c r="E332" s="6" t="s">
        <v>1791</v>
      </c>
      <c r="F332" s="6" t="s">
        <v>20</v>
      </c>
      <c r="G332" s="6" t="s">
        <v>1086</v>
      </c>
      <c r="H332" s="7">
        <v>32</v>
      </c>
      <c r="I332" s="7">
        <v>32</v>
      </c>
      <c r="J332" s="6"/>
      <c r="K332" s="6"/>
      <c r="L332" s="7">
        <v>32</v>
      </c>
      <c r="M332" s="14"/>
      <c r="N332" s="13">
        <f t="shared" si="5"/>
        <v>32</v>
      </c>
      <c r="O332" s="6" t="s">
        <v>1789</v>
      </c>
      <c r="P332" s="55"/>
    </row>
    <row r="333" spans="1:16" ht="18" customHeight="1">
      <c r="A333" s="16" t="s">
        <v>1792</v>
      </c>
      <c r="B333" s="6" t="s">
        <v>1793</v>
      </c>
      <c r="C333" s="6" t="s">
        <v>25</v>
      </c>
      <c r="D333" s="6">
        <v>160006</v>
      </c>
      <c r="E333" s="6" t="s">
        <v>1794</v>
      </c>
      <c r="F333" s="6" t="s">
        <v>20</v>
      </c>
      <c r="G333" s="6" t="s">
        <v>1086</v>
      </c>
      <c r="H333" s="7">
        <v>32</v>
      </c>
      <c r="I333" s="7">
        <v>32</v>
      </c>
      <c r="J333" s="6"/>
      <c r="K333" s="6"/>
      <c r="L333" s="7">
        <v>32</v>
      </c>
      <c r="M333" s="14"/>
      <c r="N333" s="13">
        <f t="shared" si="5"/>
        <v>32</v>
      </c>
      <c r="O333" s="6" t="s">
        <v>1792</v>
      </c>
      <c r="P333" s="55"/>
    </row>
    <row r="334" spans="1:16" ht="18" customHeight="1">
      <c r="A334" s="16" t="s">
        <v>1795</v>
      </c>
      <c r="B334" s="6" t="s">
        <v>1796</v>
      </c>
      <c r="C334" s="6" t="s">
        <v>18</v>
      </c>
      <c r="D334" s="6">
        <v>160006</v>
      </c>
      <c r="E334" s="6" t="s">
        <v>1797</v>
      </c>
      <c r="F334" s="6" t="s">
        <v>20</v>
      </c>
      <c r="G334" s="6" t="s">
        <v>1086</v>
      </c>
      <c r="H334" s="7">
        <v>32</v>
      </c>
      <c r="I334" s="7">
        <v>32</v>
      </c>
      <c r="J334" s="6"/>
      <c r="K334" s="6"/>
      <c r="L334" s="7">
        <v>32</v>
      </c>
      <c r="M334" s="14"/>
      <c r="N334" s="13">
        <f t="shared" si="5"/>
        <v>32</v>
      </c>
      <c r="O334" s="6" t="s">
        <v>1795</v>
      </c>
      <c r="P334" s="55"/>
    </row>
    <row r="335" spans="1:16" ht="18" customHeight="1">
      <c r="A335" s="16" t="s">
        <v>1798</v>
      </c>
      <c r="B335" s="6" t="s">
        <v>1799</v>
      </c>
      <c r="C335" s="6" t="s">
        <v>25</v>
      </c>
      <c r="D335" s="6">
        <v>160006</v>
      </c>
      <c r="E335" s="6" t="s">
        <v>1800</v>
      </c>
      <c r="F335" s="6" t="s">
        <v>20</v>
      </c>
      <c r="G335" s="6" t="s">
        <v>1086</v>
      </c>
      <c r="H335" s="7">
        <v>31.5</v>
      </c>
      <c r="I335" s="7">
        <v>31.5</v>
      </c>
      <c r="J335" s="6"/>
      <c r="K335" s="6"/>
      <c r="L335" s="7">
        <v>31.5</v>
      </c>
      <c r="M335" s="14"/>
      <c r="N335" s="13">
        <f t="shared" si="5"/>
        <v>31.5</v>
      </c>
      <c r="O335" s="6" t="s">
        <v>1798</v>
      </c>
      <c r="P335" s="55"/>
    </row>
    <row r="336" spans="1:16" ht="18" customHeight="1">
      <c r="A336" s="16" t="s">
        <v>1801</v>
      </c>
      <c r="B336" s="6" t="s">
        <v>1802</v>
      </c>
      <c r="C336" s="6" t="s">
        <v>18</v>
      </c>
      <c r="D336" s="6">
        <v>160006</v>
      </c>
      <c r="E336" s="6" t="s">
        <v>1803</v>
      </c>
      <c r="F336" s="6" t="s">
        <v>20</v>
      </c>
      <c r="G336" s="6" t="s">
        <v>1086</v>
      </c>
      <c r="H336" s="7">
        <v>31.5</v>
      </c>
      <c r="I336" s="7">
        <v>31.5</v>
      </c>
      <c r="J336" s="6"/>
      <c r="K336" s="6"/>
      <c r="L336" s="7">
        <v>31.5</v>
      </c>
      <c r="M336" s="14"/>
      <c r="N336" s="13">
        <f t="shared" si="5"/>
        <v>31.5</v>
      </c>
      <c r="O336" s="6" t="s">
        <v>1801</v>
      </c>
      <c r="P336" s="55"/>
    </row>
    <row r="337" spans="1:16" ht="18" customHeight="1">
      <c r="A337" s="16" t="s">
        <v>1804</v>
      </c>
      <c r="B337" s="6" t="s">
        <v>1805</v>
      </c>
      <c r="C337" s="6" t="s">
        <v>25</v>
      </c>
      <c r="D337" s="6">
        <v>160006</v>
      </c>
      <c r="E337" s="6" t="s">
        <v>1806</v>
      </c>
      <c r="F337" s="6" t="s">
        <v>20</v>
      </c>
      <c r="G337" s="6" t="s">
        <v>1086</v>
      </c>
      <c r="H337" s="7">
        <v>31.5</v>
      </c>
      <c r="I337" s="7">
        <v>31.5</v>
      </c>
      <c r="J337" s="6"/>
      <c r="K337" s="6"/>
      <c r="L337" s="7">
        <v>31.5</v>
      </c>
      <c r="M337" s="14"/>
      <c r="N337" s="13">
        <f t="shared" si="5"/>
        <v>31.5</v>
      </c>
      <c r="O337" s="6" t="s">
        <v>1804</v>
      </c>
      <c r="P337" s="55"/>
    </row>
    <row r="338" spans="1:16" ht="18" customHeight="1">
      <c r="A338" s="16" t="s">
        <v>1807</v>
      </c>
      <c r="B338" s="6" t="s">
        <v>1808</v>
      </c>
      <c r="C338" s="6" t="s">
        <v>18</v>
      </c>
      <c r="D338" s="6">
        <v>160006</v>
      </c>
      <c r="E338" s="6" t="s">
        <v>1809</v>
      </c>
      <c r="F338" s="6" t="s">
        <v>20</v>
      </c>
      <c r="G338" s="6" t="s">
        <v>1086</v>
      </c>
      <c r="H338" s="7">
        <v>31.5</v>
      </c>
      <c r="I338" s="7">
        <v>31.5</v>
      </c>
      <c r="J338" s="6"/>
      <c r="K338" s="6"/>
      <c r="L338" s="7">
        <v>31.5</v>
      </c>
      <c r="M338" s="14"/>
      <c r="N338" s="13">
        <f t="shared" si="5"/>
        <v>31.5</v>
      </c>
      <c r="O338" s="6" t="s">
        <v>1807</v>
      </c>
      <c r="P338" s="55"/>
    </row>
    <row r="339" spans="1:16" ht="18" customHeight="1">
      <c r="A339" s="16" t="s">
        <v>1810</v>
      </c>
      <c r="B339" s="6" t="s">
        <v>1811</v>
      </c>
      <c r="C339" s="6" t="s">
        <v>25</v>
      </c>
      <c r="D339" s="6">
        <v>160006</v>
      </c>
      <c r="E339" s="6" t="s">
        <v>1812</v>
      </c>
      <c r="F339" s="6" t="s">
        <v>20</v>
      </c>
      <c r="G339" s="6" t="s">
        <v>1086</v>
      </c>
      <c r="H339" s="7">
        <v>31.5</v>
      </c>
      <c r="I339" s="7">
        <v>31.5</v>
      </c>
      <c r="J339" s="6"/>
      <c r="K339" s="6"/>
      <c r="L339" s="7">
        <v>31.5</v>
      </c>
      <c r="M339" s="14"/>
      <c r="N339" s="13">
        <f t="shared" si="5"/>
        <v>31.5</v>
      </c>
      <c r="O339" s="6" t="s">
        <v>1810</v>
      </c>
      <c r="P339" s="55"/>
    </row>
    <row r="340" spans="1:16" ht="18" customHeight="1">
      <c r="A340" s="16" t="s">
        <v>1813</v>
      </c>
      <c r="B340" s="6" t="s">
        <v>1814</v>
      </c>
      <c r="C340" s="6" t="s">
        <v>18</v>
      </c>
      <c r="D340" s="6">
        <v>160006</v>
      </c>
      <c r="E340" s="6" t="s">
        <v>1815</v>
      </c>
      <c r="F340" s="6" t="s">
        <v>20</v>
      </c>
      <c r="G340" s="6" t="s">
        <v>1086</v>
      </c>
      <c r="H340" s="7">
        <v>31</v>
      </c>
      <c r="I340" s="7">
        <v>31</v>
      </c>
      <c r="J340" s="6"/>
      <c r="K340" s="6"/>
      <c r="L340" s="7">
        <v>31</v>
      </c>
      <c r="M340" s="14"/>
      <c r="N340" s="13">
        <f t="shared" si="5"/>
        <v>31</v>
      </c>
      <c r="O340" s="6" t="s">
        <v>1813</v>
      </c>
      <c r="P340" s="55"/>
    </row>
    <row r="341" spans="1:16" ht="18" customHeight="1">
      <c r="A341" s="16" t="s">
        <v>1816</v>
      </c>
      <c r="B341" s="6" t="s">
        <v>1817</v>
      </c>
      <c r="C341" s="6" t="s">
        <v>25</v>
      </c>
      <c r="D341" s="6">
        <v>160006</v>
      </c>
      <c r="E341" s="6" t="s">
        <v>1818</v>
      </c>
      <c r="F341" s="6" t="s">
        <v>20</v>
      </c>
      <c r="G341" s="6" t="s">
        <v>1086</v>
      </c>
      <c r="H341" s="7">
        <v>31</v>
      </c>
      <c r="I341" s="7">
        <v>31</v>
      </c>
      <c r="J341" s="6"/>
      <c r="K341" s="6"/>
      <c r="L341" s="7">
        <v>31</v>
      </c>
      <c r="M341" s="14"/>
      <c r="N341" s="13">
        <f t="shared" si="5"/>
        <v>31</v>
      </c>
      <c r="O341" s="6" t="s">
        <v>1816</v>
      </c>
      <c r="P341" s="55"/>
    </row>
    <row r="342" spans="1:16" ht="18" customHeight="1">
      <c r="A342" s="16" t="s">
        <v>1819</v>
      </c>
      <c r="B342" s="6" t="s">
        <v>1820</v>
      </c>
      <c r="C342" s="6" t="s">
        <v>18</v>
      </c>
      <c r="D342" s="6">
        <v>160006</v>
      </c>
      <c r="E342" s="6" t="s">
        <v>1821</v>
      </c>
      <c r="F342" s="6" t="s">
        <v>20</v>
      </c>
      <c r="G342" s="6" t="s">
        <v>1086</v>
      </c>
      <c r="H342" s="7">
        <v>31</v>
      </c>
      <c r="I342" s="7">
        <v>31</v>
      </c>
      <c r="J342" s="6"/>
      <c r="K342" s="6"/>
      <c r="L342" s="7">
        <v>31</v>
      </c>
      <c r="M342" s="14"/>
      <c r="N342" s="13">
        <f t="shared" si="5"/>
        <v>31</v>
      </c>
      <c r="O342" s="6" t="s">
        <v>1819</v>
      </c>
      <c r="P342" s="55"/>
    </row>
    <row r="343" spans="1:16" ht="18" customHeight="1">
      <c r="A343" s="16" t="s">
        <v>1822</v>
      </c>
      <c r="B343" s="6" t="s">
        <v>1823</v>
      </c>
      <c r="C343" s="6" t="s">
        <v>25</v>
      </c>
      <c r="D343" s="6">
        <v>160006</v>
      </c>
      <c r="E343" s="6" t="s">
        <v>1824</v>
      </c>
      <c r="F343" s="6" t="s">
        <v>20</v>
      </c>
      <c r="G343" s="6" t="s">
        <v>1086</v>
      </c>
      <c r="H343" s="7">
        <v>30.5</v>
      </c>
      <c r="I343" s="7">
        <v>30.5</v>
      </c>
      <c r="J343" s="6"/>
      <c r="K343" s="6"/>
      <c r="L343" s="7">
        <v>30.5</v>
      </c>
      <c r="M343" s="14"/>
      <c r="N343" s="13">
        <f t="shared" si="5"/>
        <v>30.5</v>
      </c>
      <c r="O343" s="6" t="s">
        <v>1822</v>
      </c>
      <c r="P343" s="55"/>
    </row>
    <row r="344" spans="1:16" ht="18" customHeight="1">
      <c r="A344" s="16" t="s">
        <v>1825</v>
      </c>
      <c r="B344" s="6" t="s">
        <v>1826</v>
      </c>
      <c r="C344" s="6" t="s">
        <v>18</v>
      </c>
      <c r="D344" s="6">
        <v>160006</v>
      </c>
      <c r="E344" s="6" t="s">
        <v>1827</v>
      </c>
      <c r="F344" s="6" t="s">
        <v>20</v>
      </c>
      <c r="G344" s="6" t="s">
        <v>1086</v>
      </c>
      <c r="H344" s="7">
        <v>30</v>
      </c>
      <c r="I344" s="7">
        <v>30</v>
      </c>
      <c r="J344" s="6"/>
      <c r="K344" s="6"/>
      <c r="L344" s="7">
        <v>30</v>
      </c>
      <c r="M344" s="14"/>
      <c r="N344" s="13">
        <f t="shared" si="5"/>
        <v>30</v>
      </c>
      <c r="O344" s="6" t="s">
        <v>1825</v>
      </c>
      <c r="P344" s="55"/>
    </row>
    <row r="345" spans="1:16" ht="18" customHeight="1">
      <c r="A345" s="16" t="s">
        <v>1828</v>
      </c>
      <c r="B345" s="6" t="s">
        <v>1829</v>
      </c>
      <c r="C345" s="6" t="s">
        <v>18</v>
      </c>
      <c r="D345" s="6">
        <v>160006</v>
      </c>
      <c r="E345" s="6" t="s">
        <v>1830</v>
      </c>
      <c r="F345" s="6" t="s">
        <v>20</v>
      </c>
      <c r="G345" s="6" t="s">
        <v>1086</v>
      </c>
      <c r="H345" s="7">
        <v>30</v>
      </c>
      <c r="I345" s="7">
        <v>30</v>
      </c>
      <c r="J345" s="6"/>
      <c r="K345" s="6"/>
      <c r="L345" s="7">
        <v>30</v>
      </c>
      <c r="M345" s="14"/>
      <c r="N345" s="13">
        <f t="shared" si="5"/>
        <v>30</v>
      </c>
      <c r="O345" s="6" t="s">
        <v>1828</v>
      </c>
      <c r="P345" s="55"/>
    </row>
    <row r="346" spans="1:16" ht="18" customHeight="1">
      <c r="A346" s="16" t="s">
        <v>1831</v>
      </c>
      <c r="B346" s="6" t="s">
        <v>1832</v>
      </c>
      <c r="C346" s="6" t="s">
        <v>25</v>
      </c>
      <c r="D346" s="6">
        <v>160006</v>
      </c>
      <c r="E346" s="6" t="s">
        <v>1833</v>
      </c>
      <c r="F346" s="6" t="s">
        <v>20</v>
      </c>
      <c r="G346" s="6" t="s">
        <v>1086</v>
      </c>
      <c r="H346" s="7">
        <v>30</v>
      </c>
      <c r="I346" s="7">
        <v>30</v>
      </c>
      <c r="J346" s="6"/>
      <c r="K346" s="6"/>
      <c r="L346" s="7">
        <v>30</v>
      </c>
      <c r="M346" s="14"/>
      <c r="N346" s="13">
        <f t="shared" si="5"/>
        <v>30</v>
      </c>
      <c r="O346" s="6" t="s">
        <v>1831</v>
      </c>
      <c r="P346" s="55"/>
    </row>
    <row r="347" spans="1:16" ht="18" customHeight="1">
      <c r="A347" s="16" t="s">
        <v>1834</v>
      </c>
      <c r="B347" s="6" t="s">
        <v>1835</v>
      </c>
      <c r="C347" s="6" t="s">
        <v>18</v>
      </c>
      <c r="D347" s="6">
        <v>160006</v>
      </c>
      <c r="E347" s="6" t="s">
        <v>1836</v>
      </c>
      <c r="F347" s="6" t="s">
        <v>20</v>
      </c>
      <c r="G347" s="6" t="s">
        <v>1086</v>
      </c>
      <c r="H347" s="7">
        <v>30</v>
      </c>
      <c r="I347" s="7">
        <v>30</v>
      </c>
      <c r="J347" s="6"/>
      <c r="K347" s="6"/>
      <c r="L347" s="7">
        <v>30</v>
      </c>
      <c r="M347" s="14"/>
      <c r="N347" s="13">
        <f t="shared" si="5"/>
        <v>30</v>
      </c>
      <c r="O347" s="6" t="s">
        <v>1834</v>
      </c>
      <c r="P347" s="55"/>
    </row>
    <row r="348" spans="1:16" ht="18" customHeight="1">
      <c r="A348" s="16" t="s">
        <v>1837</v>
      </c>
      <c r="B348" s="6" t="s">
        <v>1838</v>
      </c>
      <c r="C348" s="6" t="s">
        <v>18</v>
      </c>
      <c r="D348" s="6">
        <v>160006</v>
      </c>
      <c r="E348" s="6" t="s">
        <v>1839</v>
      </c>
      <c r="F348" s="6" t="s">
        <v>20</v>
      </c>
      <c r="G348" s="6" t="s">
        <v>1086</v>
      </c>
      <c r="H348" s="7">
        <v>30</v>
      </c>
      <c r="I348" s="7">
        <v>30</v>
      </c>
      <c r="J348" s="6"/>
      <c r="K348" s="6"/>
      <c r="L348" s="7">
        <v>30</v>
      </c>
      <c r="M348" s="14"/>
      <c r="N348" s="13">
        <f t="shared" si="5"/>
        <v>30</v>
      </c>
      <c r="O348" s="6" t="s">
        <v>1837</v>
      </c>
      <c r="P348" s="55"/>
    </row>
    <row r="349" spans="1:16" ht="18" customHeight="1">
      <c r="A349" s="16" t="s">
        <v>1840</v>
      </c>
      <c r="B349" s="6" t="s">
        <v>1841</v>
      </c>
      <c r="C349" s="6" t="s">
        <v>25</v>
      </c>
      <c r="D349" s="6">
        <v>160006</v>
      </c>
      <c r="E349" s="6" t="s">
        <v>1842</v>
      </c>
      <c r="F349" s="6" t="s">
        <v>20</v>
      </c>
      <c r="G349" s="6" t="s">
        <v>1086</v>
      </c>
      <c r="H349" s="7">
        <v>29.5</v>
      </c>
      <c r="I349" s="7">
        <v>29.5</v>
      </c>
      <c r="J349" s="6"/>
      <c r="K349" s="6"/>
      <c r="L349" s="7">
        <v>29.5</v>
      </c>
      <c r="M349" s="14"/>
      <c r="N349" s="13">
        <f t="shared" si="5"/>
        <v>29.5</v>
      </c>
      <c r="O349" s="6" t="s">
        <v>1840</v>
      </c>
      <c r="P349" s="55"/>
    </row>
    <row r="350" spans="1:16" ht="18" customHeight="1">
      <c r="A350" s="16" t="s">
        <v>1843</v>
      </c>
      <c r="B350" s="6" t="s">
        <v>1844</v>
      </c>
      <c r="C350" s="6" t="s">
        <v>25</v>
      </c>
      <c r="D350" s="6">
        <v>160006</v>
      </c>
      <c r="E350" s="6" t="s">
        <v>1845</v>
      </c>
      <c r="F350" s="6" t="s">
        <v>20</v>
      </c>
      <c r="G350" s="6" t="s">
        <v>1086</v>
      </c>
      <c r="H350" s="7">
        <v>29.5</v>
      </c>
      <c r="I350" s="7">
        <v>29.5</v>
      </c>
      <c r="J350" s="6"/>
      <c r="K350" s="6"/>
      <c r="L350" s="7">
        <v>29.5</v>
      </c>
      <c r="M350" s="14"/>
      <c r="N350" s="13">
        <f t="shared" si="5"/>
        <v>29.5</v>
      </c>
      <c r="O350" s="6" t="s">
        <v>1843</v>
      </c>
      <c r="P350" s="55"/>
    </row>
    <row r="351" spans="1:16" ht="18" customHeight="1">
      <c r="A351" s="16" t="s">
        <v>1846</v>
      </c>
      <c r="B351" s="6" t="s">
        <v>1847</v>
      </c>
      <c r="C351" s="6" t="s">
        <v>25</v>
      </c>
      <c r="D351" s="6">
        <v>160006</v>
      </c>
      <c r="E351" s="6" t="s">
        <v>1848</v>
      </c>
      <c r="F351" s="6" t="s">
        <v>20</v>
      </c>
      <c r="G351" s="6" t="s">
        <v>1086</v>
      </c>
      <c r="H351" s="7">
        <v>29.5</v>
      </c>
      <c r="I351" s="7">
        <v>29.5</v>
      </c>
      <c r="J351" s="6"/>
      <c r="K351" s="6"/>
      <c r="L351" s="7">
        <v>29.5</v>
      </c>
      <c r="M351" s="14"/>
      <c r="N351" s="13">
        <f t="shared" si="5"/>
        <v>29.5</v>
      </c>
      <c r="O351" s="6" t="s">
        <v>1846</v>
      </c>
      <c r="P351" s="55"/>
    </row>
    <row r="352" spans="1:16" ht="18" customHeight="1">
      <c r="A352" s="16" t="s">
        <v>1849</v>
      </c>
      <c r="B352" s="6" t="s">
        <v>1850</v>
      </c>
      <c r="C352" s="6" t="s">
        <v>25</v>
      </c>
      <c r="D352" s="6">
        <v>160006</v>
      </c>
      <c r="E352" s="6" t="s">
        <v>1851</v>
      </c>
      <c r="F352" s="6" t="s">
        <v>20</v>
      </c>
      <c r="G352" s="6" t="s">
        <v>1086</v>
      </c>
      <c r="H352" s="7">
        <v>29.5</v>
      </c>
      <c r="I352" s="7">
        <v>29.5</v>
      </c>
      <c r="J352" s="6"/>
      <c r="K352" s="6"/>
      <c r="L352" s="7">
        <v>29.5</v>
      </c>
      <c r="M352" s="14"/>
      <c r="N352" s="13">
        <f t="shared" si="5"/>
        <v>29.5</v>
      </c>
      <c r="O352" s="6" t="s">
        <v>1849</v>
      </c>
      <c r="P352" s="55"/>
    </row>
    <row r="353" spans="1:16" ht="18" customHeight="1">
      <c r="A353" s="16" t="s">
        <v>1852</v>
      </c>
      <c r="B353" s="6" t="s">
        <v>1853</v>
      </c>
      <c r="C353" s="6" t="s">
        <v>25</v>
      </c>
      <c r="D353" s="6">
        <v>160006</v>
      </c>
      <c r="E353" s="6" t="s">
        <v>1854</v>
      </c>
      <c r="F353" s="6" t="s">
        <v>20</v>
      </c>
      <c r="G353" s="6" t="s">
        <v>1086</v>
      </c>
      <c r="H353" s="7">
        <v>29.5</v>
      </c>
      <c r="I353" s="7">
        <v>29.5</v>
      </c>
      <c r="J353" s="6"/>
      <c r="K353" s="6"/>
      <c r="L353" s="7">
        <v>29.5</v>
      </c>
      <c r="M353" s="14"/>
      <c r="N353" s="13">
        <f t="shared" si="5"/>
        <v>29.5</v>
      </c>
      <c r="O353" s="6" t="s">
        <v>1852</v>
      </c>
      <c r="P353" s="55"/>
    </row>
    <row r="354" spans="1:16" ht="18" customHeight="1">
      <c r="A354" s="16" t="s">
        <v>1855</v>
      </c>
      <c r="B354" s="6" t="s">
        <v>1856</v>
      </c>
      <c r="C354" s="6" t="s">
        <v>18</v>
      </c>
      <c r="D354" s="6">
        <v>160006</v>
      </c>
      <c r="E354" s="6" t="s">
        <v>1857</v>
      </c>
      <c r="F354" s="6" t="s">
        <v>20</v>
      </c>
      <c r="G354" s="6" t="s">
        <v>1086</v>
      </c>
      <c r="H354" s="7">
        <v>29</v>
      </c>
      <c r="I354" s="7">
        <v>29</v>
      </c>
      <c r="J354" s="6"/>
      <c r="K354" s="6"/>
      <c r="L354" s="7">
        <v>29</v>
      </c>
      <c r="M354" s="14"/>
      <c r="N354" s="13">
        <f t="shared" si="5"/>
        <v>29</v>
      </c>
      <c r="O354" s="6" t="s">
        <v>1855</v>
      </c>
      <c r="P354" s="55"/>
    </row>
    <row r="355" spans="1:16" ht="18" customHeight="1">
      <c r="A355" s="16" t="s">
        <v>1858</v>
      </c>
      <c r="B355" s="6" t="s">
        <v>1859</v>
      </c>
      <c r="C355" s="6" t="s">
        <v>25</v>
      </c>
      <c r="D355" s="6">
        <v>160006</v>
      </c>
      <c r="E355" s="6" t="s">
        <v>1860</v>
      </c>
      <c r="F355" s="6" t="s">
        <v>20</v>
      </c>
      <c r="G355" s="6" t="s">
        <v>1086</v>
      </c>
      <c r="H355" s="7">
        <v>29</v>
      </c>
      <c r="I355" s="7">
        <v>29</v>
      </c>
      <c r="J355" s="6"/>
      <c r="K355" s="6"/>
      <c r="L355" s="7">
        <v>29</v>
      </c>
      <c r="M355" s="14"/>
      <c r="N355" s="13">
        <f t="shared" si="5"/>
        <v>29</v>
      </c>
      <c r="O355" s="6" t="s">
        <v>1858</v>
      </c>
      <c r="P355" s="55"/>
    </row>
    <row r="356" spans="1:16" ht="18" customHeight="1">
      <c r="A356" s="16" t="s">
        <v>1861</v>
      </c>
      <c r="B356" s="6" t="s">
        <v>1862</v>
      </c>
      <c r="C356" s="6" t="s">
        <v>18</v>
      </c>
      <c r="D356" s="6">
        <v>160006</v>
      </c>
      <c r="E356" s="6" t="s">
        <v>1863</v>
      </c>
      <c r="F356" s="6" t="s">
        <v>20</v>
      </c>
      <c r="G356" s="6" t="s">
        <v>1086</v>
      </c>
      <c r="H356" s="7">
        <v>29</v>
      </c>
      <c r="I356" s="7">
        <v>29</v>
      </c>
      <c r="J356" s="6"/>
      <c r="K356" s="6"/>
      <c r="L356" s="7">
        <v>29</v>
      </c>
      <c r="M356" s="14"/>
      <c r="N356" s="13">
        <f t="shared" si="5"/>
        <v>29</v>
      </c>
      <c r="O356" s="6" t="s">
        <v>1861</v>
      </c>
      <c r="P356" s="55"/>
    </row>
    <row r="357" spans="1:16" ht="18" customHeight="1">
      <c r="A357" s="16" t="s">
        <v>1864</v>
      </c>
      <c r="B357" s="6" t="s">
        <v>1865</v>
      </c>
      <c r="C357" s="6" t="s">
        <v>25</v>
      </c>
      <c r="D357" s="6">
        <v>160006</v>
      </c>
      <c r="E357" s="6" t="s">
        <v>1866</v>
      </c>
      <c r="F357" s="6" t="s">
        <v>20</v>
      </c>
      <c r="G357" s="6" t="s">
        <v>1086</v>
      </c>
      <c r="H357" s="7">
        <v>28.5</v>
      </c>
      <c r="I357" s="7">
        <v>28.5</v>
      </c>
      <c r="J357" s="6"/>
      <c r="K357" s="6"/>
      <c r="L357" s="7">
        <v>28.5</v>
      </c>
      <c r="M357" s="14"/>
      <c r="N357" s="13">
        <f t="shared" si="5"/>
        <v>28.5</v>
      </c>
      <c r="O357" s="6" t="s">
        <v>1864</v>
      </c>
      <c r="P357" s="55"/>
    </row>
    <row r="358" spans="1:16" ht="18" customHeight="1">
      <c r="A358" s="16" t="s">
        <v>1867</v>
      </c>
      <c r="B358" s="6" t="s">
        <v>877</v>
      </c>
      <c r="C358" s="6" t="s">
        <v>18</v>
      </c>
      <c r="D358" s="6">
        <v>160006</v>
      </c>
      <c r="E358" s="6" t="s">
        <v>1868</v>
      </c>
      <c r="F358" s="6" t="s">
        <v>20</v>
      </c>
      <c r="G358" s="6" t="s">
        <v>1086</v>
      </c>
      <c r="H358" s="7">
        <v>28.5</v>
      </c>
      <c r="I358" s="7">
        <v>28.5</v>
      </c>
      <c r="J358" s="6"/>
      <c r="K358" s="6"/>
      <c r="L358" s="7">
        <v>28.5</v>
      </c>
      <c r="M358" s="14"/>
      <c r="N358" s="13">
        <f t="shared" si="5"/>
        <v>28.5</v>
      </c>
      <c r="O358" s="6" t="s">
        <v>1867</v>
      </c>
      <c r="P358" s="55"/>
    </row>
    <row r="359" spans="1:16" ht="18" customHeight="1">
      <c r="A359" s="16" t="s">
        <v>1869</v>
      </c>
      <c r="B359" s="6" t="s">
        <v>1870</v>
      </c>
      <c r="C359" s="6" t="s">
        <v>25</v>
      </c>
      <c r="D359" s="6">
        <v>160006</v>
      </c>
      <c r="E359" s="6" t="s">
        <v>1871</v>
      </c>
      <c r="F359" s="6" t="s">
        <v>20</v>
      </c>
      <c r="G359" s="6" t="s">
        <v>1086</v>
      </c>
      <c r="H359" s="7">
        <v>28.5</v>
      </c>
      <c r="I359" s="7">
        <v>28.5</v>
      </c>
      <c r="J359" s="6"/>
      <c r="K359" s="6"/>
      <c r="L359" s="7">
        <v>28.5</v>
      </c>
      <c r="M359" s="14"/>
      <c r="N359" s="13">
        <f t="shared" si="5"/>
        <v>28.5</v>
      </c>
      <c r="O359" s="6" t="s">
        <v>1869</v>
      </c>
      <c r="P359" s="55"/>
    </row>
    <row r="360" spans="1:16" ht="18" customHeight="1">
      <c r="A360" s="16" t="s">
        <v>1872</v>
      </c>
      <c r="B360" s="6" t="s">
        <v>1873</v>
      </c>
      <c r="C360" s="6" t="s">
        <v>25</v>
      </c>
      <c r="D360" s="6">
        <v>160006</v>
      </c>
      <c r="E360" s="6" t="s">
        <v>1874</v>
      </c>
      <c r="F360" s="6" t="s">
        <v>20</v>
      </c>
      <c r="G360" s="6" t="s">
        <v>1086</v>
      </c>
      <c r="H360" s="7">
        <v>28.5</v>
      </c>
      <c r="I360" s="7">
        <v>28.5</v>
      </c>
      <c r="J360" s="6"/>
      <c r="K360" s="6"/>
      <c r="L360" s="7">
        <v>28.5</v>
      </c>
      <c r="M360" s="14"/>
      <c r="N360" s="13">
        <f t="shared" si="5"/>
        <v>28.5</v>
      </c>
      <c r="O360" s="6" t="s">
        <v>1872</v>
      </c>
      <c r="P360" s="55"/>
    </row>
    <row r="361" spans="1:16" ht="18" customHeight="1">
      <c r="A361" s="16" t="s">
        <v>1875</v>
      </c>
      <c r="B361" s="6" t="s">
        <v>1876</v>
      </c>
      <c r="C361" s="6" t="s">
        <v>25</v>
      </c>
      <c r="D361" s="6">
        <v>160006</v>
      </c>
      <c r="E361" s="6" t="s">
        <v>1877</v>
      </c>
      <c r="F361" s="6" t="s">
        <v>20</v>
      </c>
      <c r="G361" s="6" t="s">
        <v>1086</v>
      </c>
      <c r="H361" s="7">
        <v>28.5</v>
      </c>
      <c r="I361" s="7">
        <v>28.5</v>
      </c>
      <c r="J361" s="6"/>
      <c r="K361" s="6"/>
      <c r="L361" s="7">
        <v>28.5</v>
      </c>
      <c r="M361" s="14"/>
      <c r="N361" s="13">
        <f t="shared" si="5"/>
        <v>28.5</v>
      </c>
      <c r="O361" s="6" t="s">
        <v>1875</v>
      </c>
      <c r="P361" s="55"/>
    </row>
    <row r="362" spans="1:16" ht="18" customHeight="1">
      <c r="A362" s="16" t="s">
        <v>1878</v>
      </c>
      <c r="B362" s="6" t="s">
        <v>1879</v>
      </c>
      <c r="C362" s="6" t="s">
        <v>18</v>
      </c>
      <c r="D362" s="6">
        <v>160006</v>
      </c>
      <c r="E362" s="6" t="s">
        <v>1880</v>
      </c>
      <c r="F362" s="6" t="s">
        <v>20</v>
      </c>
      <c r="G362" s="6" t="s">
        <v>1086</v>
      </c>
      <c r="H362" s="7">
        <v>28.5</v>
      </c>
      <c r="I362" s="7">
        <v>28.5</v>
      </c>
      <c r="J362" s="6"/>
      <c r="K362" s="6"/>
      <c r="L362" s="7">
        <v>28.5</v>
      </c>
      <c r="M362" s="14"/>
      <c r="N362" s="13">
        <f t="shared" si="5"/>
        <v>28.5</v>
      </c>
      <c r="O362" s="6" t="s">
        <v>1878</v>
      </c>
      <c r="P362" s="55"/>
    </row>
    <row r="363" spans="1:16" ht="18" customHeight="1">
      <c r="A363" s="16" t="s">
        <v>1881</v>
      </c>
      <c r="B363" s="6" t="s">
        <v>1882</v>
      </c>
      <c r="C363" s="6" t="s">
        <v>18</v>
      </c>
      <c r="D363" s="6">
        <v>160006</v>
      </c>
      <c r="E363" s="6" t="s">
        <v>1883</v>
      </c>
      <c r="F363" s="6" t="s">
        <v>20</v>
      </c>
      <c r="G363" s="6" t="s">
        <v>1086</v>
      </c>
      <c r="H363" s="7">
        <v>28</v>
      </c>
      <c r="I363" s="7">
        <v>28</v>
      </c>
      <c r="J363" s="6"/>
      <c r="K363" s="6"/>
      <c r="L363" s="7">
        <v>28</v>
      </c>
      <c r="M363" s="14"/>
      <c r="N363" s="13">
        <f t="shared" si="5"/>
        <v>28</v>
      </c>
      <c r="O363" s="6" t="s">
        <v>1881</v>
      </c>
      <c r="P363" s="55"/>
    </row>
    <row r="364" spans="1:16" ht="18" customHeight="1">
      <c r="A364" s="16" t="s">
        <v>1884</v>
      </c>
      <c r="B364" s="6" t="s">
        <v>1885</v>
      </c>
      <c r="C364" s="6" t="s">
        <v>18</v>
      </c>
      <c r="D364" s="6">
        <v>160006</v>
      </c>
      <c r="E364" s="6" t="s">
        <v>1886</v>
      </c>
      <c r="F364" s="6" t="s">
        <v>20</v>
      </c>
      <c r="G364" s="6" t="s">
        <v>1086</v>
      </c>
      <c r="H364" s="7">
        <v>28</v>
      </c>
      <c r="I364" s="7">
        <v>28</v>
      </c>
      <c r="J364" s="6"/>
      <c r="K364" s="6"/>
      <c r="L364" s="7">
        <v>28</v>
      </c>
      <c r="M364" s="14"/>
      <c r="N364" s="13">
        <f t="shared" si="5"/>
        <v>28</v>
      </c>
      <c r="O364" s="6" t="s">
        <v>1884</v>
      </c>
      <c r="P364" s="55"/>
    </row>
    <row r="365" spans="1:16" ht="18" customHeight="1">
      <c r="A365" s="16" t="s">
        <v>1887</v>
      </c>
      <c r="B365" s="6" t="s">
        <v>1888</v>
      </c>
      <c r="C365" s="6" t="s">
        <v>25</v>
      </c>
      <c r="D365" s="6">
        <v>160006</v>
      </c>
      <c r="E365" s="6" t="s">
        <v>1889</v>
      </c>
      <c r="F365" s="6" t="s">
        <v>20</v>
      </c>
      <c r="G365" s="6" t="s">
        <v>1086</v>
      </c>
      <c r="H365" s="7">
        <v>27.5</v>
      </c>
      <c r="I365" s="7">
        <v>27.5</v>
      </c>
      <c r="J365" s="6"/>
      <c r="K365" s="6"/>
      <c r="L365" s="7">
        <v>27.5</v>
      </c>
      <c r="M365" s="14"/>
      <c r="N365" s="13">
        <f t="shared" si="5"/>
        <v>27.5</v>
      </c>
      <c r="O365" s="6" t="s">
        <v>1887</v>
      </c>
      <c r="P365" s="55"/>
    </row>
    <row r="366" spans="1:16" ht="18" customHeight="1">
      <c r="A366" s="16" t="s">
        <v>1890</v>
      </c>
      <c r="B366" s="6" t="s">
        <v>1891</v>
      </c>
      <c r="C366" s="6" t="s">
        <v>25</v>
      </c>
      <c r="D366" s="6">
        <v>160006</v>
      </c>
      <c r="E366" s="6" t="s">
        <v>1892</v>
      </c>
      <c r="F366" s="6" t="s">
        <v>20</v>
      </c>
      <c r="G366" s="6" t="s">
        <v>1086</v>
      </c>
      <c r="H366" s="7">
        <v>27.5</v>
      </c>
      <c r="I366" s="7">
        <v>27.5</v>
      </c>
      <c r="J366" s="6"/>
      <c r="K366" s="6"/>
      <c r="L366" s="7">
        <v>27.5</v>
      </c>
      <c r="M366" s="14"/>
      <c r="N366" s="13">
        <f t="shared" si="5"/>
        <v>27.5</v>
      </c>
      <c r="O366" s="6" t="s">
        <v>1890</v>
      </c>
      <c r="P366" s="55"/>
    </row>
    <row r="367" spans="1:16" ht="18" customHeight="1">
      <c r="A367" s="16" t="s">
        <v>1893</v>
      </c>
      <c r="B367" s="6" t="s">
        <v>1894</v>
      </c>
      <c r="C367" s="6" t="s">
        <v>18</v>
      </c>
      <c r="D367" s="6">
        <v>160006</v>
      </c>
      <c r="E367" s="6" t="s">
        <v>1895</v>
      </c>
      <c r="F367" s="6" t="s">
        <v>20</v>
      </c>
      <c r="G367" s="6" t="s">
        <v>1086</v>
      </c>
      <c r="H367" s="7">
        <v>27</v>
      </c>
      <c r="I367" s="7">
        <v>27</v>
      </c>
      <c r="J367" s="6"/>
      <c r="K367" s="6"/>
      <c r="L367" s="7">
        <v>27</v>
      </c>
      <c r="M367" s="14"/>
      <c r="N367" s="13">
        <f t="shared" si="5"/>
        <v>27</v>
      </c>
      <c r="O367" s="6" t="s">
        <v>1893</v>
      </c>
      <c r="P367" s="55"/>
    </row>
    <row r="368" spans="1:16" ht="18" customHeight="1">
      <c r="A368" s="16" t="s">
        <v>1896</v>
      </c>
      <c r="B368" s="6" t="s">
        <v>1897</v>
      </c>
      <c r="C368" s="6" t="s">
        <v>25</v>
      </c>
      <c r="D368" s="6">
        <v>160006</v>
      </c>
      <c r="E368" s="6" t="s">
        <v>1898</v>
      </c>
      <c r="F368" s="6" t="s">
        <v>20</v>
      </c>
      <c r="G368" s="6" t="s">
        <v>1086</v>
      </c>
      <c r="H368" s="7">
        <v>27</v>
      </c>
      <c r="I368" s="7">
        <v>27</v>
      </c>
      <c r="J368" s="6"/>
      <c r="K368" s="6"/>
      <c r="L368" s="7">
        <v>27</v>
      </c>
      <c r="M368" s="14"/>
      <c r="N368" s="13">
        <f t="shared" si="5"/>
        <v>27</v>
      </c>
      <c r="O368" s="6" t="s">
        <v>1896</v>
      </c>
      <c r="P368" s="55"/>
    </row>
    <row r="369" spans="1:16" ht="18" customHeight="1">
      <c r="A369" s="16" t="s">
        <v>1899</v>
      </c>
      <c r="B369" s="6" t="s">
        <v>1900</v>
      </c>
      <c r="C369" s="6" t="s">
        <v>18</v>
      </c>
      <c r="D369" s="6">
        <v>160006</v>
      </c>
      <c r="E369" s="6" t="s">
        <v>1901</v>
      </c>
      <c r="F369" s="6" t="s">
        <v>20</v>
      </c>
      <c r="G369" s="6" t="s">
        <v>1086</v>
      </c>
      <c r="H369" s="7">
        <v>27</v>
      </c>
      <c r="I369" s="7">
        <v>27</v>
      </c>
      <c r="J369" s="6"/>
      <c r="K369" s="6"/>
      <c r="L369" s="7">
        <v>27</v>
      </c>
      <c r="M369" s="14"/>
      <c r="N369" s="13">
        <f t="shared" si="5"/>
        <v>27</v>
      </c>
      <c r="O369" s="6" t="s">
        <v>1899</v>
      </c>
      <c r="P369" s="55"/>
    </row>
    <row r="370" spans="1:16" ht="18" customHeight="1">
      <c r="A370" s="16" t="s">
        <v>1902</v>
      </c>
      <c r="B370" s="6" t="s">
        <v>1903</v>
      </c>
      <c r="C370" s="6" t="s">
        <v>18</v>
      </c>
      <c r="D370" s="6">
        <v>160006</v>
      </c>
      <c r="E370" s="6" t="s">
        <v>1904</v>
      </c>
      <c r="F370" s="6" t="s">
        <v>20</v>
      </c>
      <c r="G370" s="6" t="s">
        <v>1086</v>
      </c>
      <c r="H370" s="7">
        <v>27</v>
      </c>
      <c r="I370" s="7">
        <v>27</v>
      </c>
      <c r="J370" s="6"/>
      <c r="K370" s="6"/>
      <c r="L370" s="7">
        <v>27</v>
      </c>
      <c r="M370" s="14"/>
      <c r="N370" s="13">
        <f t="shared" si="5"/>
        <v>27</v>
      </c>
      <c r="O370" s="6" t="s">
        <v>1902</v>
      </c>
      <c r="P370" s="55"/>
    </row>
    <row r="371" spans="1:16" ht="18" customHeight="1">
      <c r="A371" s="16" t="s">
        <v>1905</v>
      </c>
      <c r="B371" s="6" t="s">
        <v>1906</v>
      </c>
      <c r="C371" s="6" t="s">
        <v>25</v>
      </c>
      <c r="D371" s="6">
        <v>160006</v>
      </c>
      <c r="E371" s="6" t="s">
        <v>1907</v>
      </c>
      <c r="F371" s="6" t="s">
        <v>20</v>
      </c>
      <c r="G371" s="6" t="s">
        <v>1086</v>
      </c>
      <c r="H371" s="7">
        <v>26.5</v>
      </c>
      <c r="I371" s="7">
        <v>26.5</v>
      </c>
      <c r="J371" s="6"/>
      <c r="K371" s="6"/>
      <c r="L371" s="7">
        <v>26.5</v>
      </c>
      <c r="M371" s="14"/>
      <c r="N371" s="13">
        <f t="shared" si="5"/>
        <v>26.5</v>
      </c>
      <c r="O371" s="6" t="s">
        <v>1905</v>
      </c>
      <c r="P371" s="55"/>
    </row>
    <row r="372" spans="1:16" ht="18" customHeight="1">
      <c r="A372" s="16" t="s">
        <v>1908</v>
      </c>
      <c r="B372" s="6" t="s">
        <v>1909</v>
      </c>
      <c r="C372" s="6" t="s">
        <v>18</v>
      </c>
      <c r="D372" s="6">
        <v>160006</v>
      </c>
      <c r="E372" s="6" t="s">
        <v>1910</v>
      </c>
      <c r="F372" s="6" t="s">
        <v>20</v>
      </c>
      <c r="G372" s="6" t="s">
        <v>1086</v>
      </c>
      <c r="H372" s="7">
        <v>26.5</v>
      </c>
      <c r="I372" s="7">
        <v>26.5</v>
      </c>
      <c r="J372" s="6"/>
      <c r="K372" s="6"/>
      <c r="L372" s="7">
        <v>26.5</v>
      </c>
      <c r="M372" s="14"/>
      <c r="N372" s="13">
        <f t="shared" si="5"/>
        <v>26.5</v>
      </c>
      <c r="O372" s="6" t="s">
        <v>1908</v>
      </c>
      <c r="P372" s="55"/>
    </row>
    <row r="373" spans="1:16" ht="18" customHeight="1">
      <c r="A373" s="16" t="s">
        <v>1911</v>
      </c>
      <c r="B373" s="6" t="s">
        <v>1912</v>
      </c>
      <c r="C373" s="6" t="s">
        <v>25</v>
      </c>
      <c r="D373" s="6">
        <v>160006</v>
      </c>
      <c r="E373" s="6" t="s">
        <v>1913</v>
      </c>
      <c r="F373" s="6" t="s">
        <v>20</v>
      </c>
      <c r="G373" s="6" t="s">
        <v>1086</v>
      </c>
      <c r="H373" s="7">
        <v>26.5</v>
      </c>
      <c r="I373" s="7">
        <v>26.5</v>
      </c>
      <c r="J373" s="6"/>
      <c r="K373" s="6"/>
      <c r="L373" s="7">
        <v>26.5</v>
      </c>
      <c r="M373" s="14"/>
      <c r="N373" s="13">
        <f t="shared" si="5"/>
        <v>26.5</v>
      </c>
      <c r="O373" s="6" t="s">
        <v>1911</v>
      </c>
      <c r="P373" s="55"/>
    </row>
    <row r="374" spans="1:16" ht="18" customHeight="1">
      <c r="A374" s="16" t="s">
        <v>1914</v>
      </c>
      <c r="B374" s="6" t="s">
        <v>1915</v>
      </c>
      <c r="C374" s="6" t="s">
        <v>18</v>
      </c>
      <c r="D374" s="6">
        <v>160006</v>
      </c>
      <c r="E374" s="6" t="s">
        <v>1916</v>
      </c>
      <c r="F374" s="6" t="s">
        <v>20</v>
      </c>
      <c r="G374" s="6" t="s">
        <v>1086</v>
      </c>
      <c r="H374" s="7">
        <v>26</v>
      </c>
      <c r="I374" s="7">
        <v>26</v>
      </c>
      <c r="J374" s="6"/>
      <c r="K374" s="6"/>
      <c r="L374" s="7">
        <v>26</v>
      </c>
      <c r="M374" s="14"/>
      <c r="N374" s="13">
        <f t="shared" si="5"/>
        <v>26</v>
      </c>
      <c r="O374" s="6" t="s">
        <v>1914</v>
      </c>
      <c r="P374" s="55"/>
    </row>
    <row r="375" spans="1:16" ht="18" customHeight="1">
      <c r="A375" s="16" t="s">
        <v>1917</v>
      </c>
      <c r="B375" s="6" t="s">
        <v>1918</v>
      </c>
      <c r="C375" s="6" t="s">
        <v>25</v>
      </c>
      <c r="D375" s="6">
        <v>160006</v>
      </c>
      <c r="E375" s="6" t="s">
        <v>1919</v>
      </c>
      <c r="F375" s="6" t="s">
        <v>20</v>
      </c>
      <c r="G375" s="6" t="s">
        <v>1086</v>
      </c>
      <c r="H375" s="7">
        <v>25.5</v>
      </c>
      <c r="I375" s="7">
        <v>25.5</v>
      </c>
      <c r="J375" s="6"/>
      <c r="K375" s="6"/>
      <c r="L375" s="7">
        <v>25.5</v>
      </c>
      <c r="M375" s="14"/>
      <c r="N375" s="13">
        <f t="shared" si="5"/>
        <v>25.5</v>
      </c>
      <c r="O375" s="6" t="s">
        <v>1917</v>
      </c>
      <c r="P375" s="55"/>
    </row>
    <row r="376" spans="1:16" ht="18" customHeight="1">
      <c r="A376" s="16" t="s">
        <v>1920</v>
      </c>
      <c r="B376" s="6" t="s">
        <v>1921</v>
      </c>
      <c r="C376" s="6" t="s">
        <v>18</v>
      </c>
      <c r="D376" s="6">
        <v>160006</v>
      </c>
      <c r="E376" s="6" t="s">
        <v>1922</v>
      </c>
      <c r="F376" s="6" t="s">
        <v>20</v>
      </c>
      <c r="G376" s="6" t="s">
        <v>1086</v>
      </c>
      <c r="H376" s="7">
        <v>25</v>
      </c>
      <c r="I376" s="7">
        <v>25</v>
      </c>
      <c r="J376" s="6"/>
      <c r="K376" s="6"/>
      <c r="L376" s="7">
        <v>25</v>
      </c>
      <c r="M376" s="14"/>
      <c r="N376" s="13">
        <f t="shared" si="5"/>
        <v>25</v>
      </c>
      <c r="O376" s="6" t="s">
        <v>1920</v>
      </c>
      <c r="P376" s="55"/>
    </row>
    <row r="377" spans="1:16" ht="18" customHeight="1">
      <c r="A377" s="16" t="s">
        <v>1923</v>
      </c>
      <c r="B377" s="6" t="s">
        <v>1924</v>
      </c>
      <c r="C377" s="6" t="s">
        <v>18</v>
      </c>
      <c r="D377" s="6">
        <v>160006</v>
      </c>
      <c r="E377" s="6" t="s">
        <v>1925</v>
      </c>
      <c r="F377" s="6" t="s">
        <v>20</v>
      </c>
      <c r="G377" s="6" t="s">
        <v>1086</v>
      </c>
      <c r="H377" s="7">
        <v>25</v>
      </c>
      <c r="I377" s="7">
        <v>25</v>
      </c>
      <c r="J377" s="6"/>
      <c r="K377" s="6"/>
      <c r="L377" s="7">
        <v>25</v>
      </c>
      <c r="M377" s="14"/>
      <c r="N377" s="13">
        <f t="shared" si="5"/>
        <v>25</v>
      </c>
      <c r="O377" s="6" t="s">
        <v>1923</v>
      </c>
      <c r="P377" s="55"/>
    </row>
    <row r="378" spans="1:16" ht="18" customHeight="1">
      <c r="A378" s="16" t="s">
        <v>1926</v>
      </c>
      <c r="B378" s="6" t="s">
        <v>1927</v>
      </c>
      <c r="C378" s="6" t="s">
        <v>18</v>
      </c>
      <c r="D378" s="6">
        <v>160006</v>
      </c>
      <c r="E378" s="6" t="s">
        <v>1928</v>
      </c>
      <c r="F378" s="6" t="s">
        <v>20</v>
      </c>
      <c r="G378" s="6" t="s">
        <v>1086</v>
      </c>
      <c r="H378" s="7">
        <v>24.5</v>
      </c>
      <c r="I378" s="7">
        <v>24.5</v>
      </c>
      <c r="J378" s="6"/>
      <c r="K378" s="6"/>
      <c r="L378" s="7">
        <v>24.5</v>
      </c>
      <c r="M378" s="14"/>
      <c r="N378" s="13">
        <f t="shared" si="5"/>
        <v>24.5</v>
      </c>
      <c r="O378" s="6" t="s">
        <v>1926</v>
      </c>
      <c r="P378" s="55"/>
    </row>
    <row r="379" spans="1:16" ht="18" customHeight="1">
      <c r="A379" s="16" t="s">
        <v>1929</v>
      </c>
      <c r="B379" s="16" t="s">
        <v>1930</v>
      </c>
      <c r="C379" s="16" t="s">
        <v>25</v>
      </c>
      <c r="D379" s="56">
        <v>160006</v>
      </c>
      <c r="E379" s="16" t="s">
        <v>1931</v>
      </c>
      <c r="F379" s="16" t="s">
        <v>20</v>
      </c>
      <c r="G379" s="16" t="s">
        <v>1208</v>
      </c>
      <c r="H379" s="25">
        <v>20.5</v>
      </c>
      <c r="I379" s="28">
        <v>18.45</v>
      </c>
      <c r="J379" s="46" t="s">
        <v>214</v>
      </c>
      <c r="K379" s="28">
        <v>5.7</v>
      </c>
      <c r="L379" s="7">
        <f>SUM(I379+K379)</f>
        <v>24.15</v>
      </c>
      <c r="M379" s="16"/>
      <c r="N379" s="13">
        <f t="shared" si="5"/>
        <v>24.15</v>
      </c>
      <c r="O379" s="6" t="s">
        <v>1929</v>
      </c>
      <c r="P379" s="57"/>
    </row>
    <row r="380" spans="1:16" ht="18" customHeight="1">
      <c r="A380" s="16" t="s">
        <v>1932</v>
      </c>
      <c r="B380" s="6" t="s">
        <v>1933</v>
      </c>
      <c r="C380" s="6" t="s">
        <v>25</v>
      </c>
      <c r="D380" s="6">
        <v>160006</v>
      </c>
      <c r="E380" s="6" t="s">
        <v>1934</v>
      </c>
      <c r="F380" s="6" t="s">
        <v>20</v>
      </c>
      <c r="G380" s="6" t="s">
        <v>1086</v>
      </c>
      <c r="H380" s="7">
        <v>24</v>
      </c>
      <c r="I380" s="7">
        <v>24</v>
      </c>
      <c r="J380" s="6"/>
      <c r="K380" s="6"/>
      <c r="L380" s="7">
        <v>24</v>
      </c>
      <c r="M380" s="14"/>
      <c r="N380" s="13">
        <f t="shared" si="5"/>
        <v>24</v>
      </c>
      <c r="O380" s="6" t="s">
        <v>1932</v>
      </c>
      <c r="P380" s="55"/>
    </row>
    <row r="381" spans="1:16" ht="18" customHeight="1">
      <c r="A381" s="16" t="s">
        <v>1935</v>
      </c>
      <c r="B381" s="6" t="s">
        <v>1936</v>
      </c>
      <c r="C381" s="6" t="s">
        <v>18</v>
      </c>
      <c r="D381" s="6">
        <v>160006</v>
      </c>
      <c r="E381" s="6" t="s">
        <v>1937</v>
      </c>
      <c r="F381" s="6" t="s">
        <v>20</v>
      </c>
      <c r="G381" s="6" t="s">
        <v>1086</v>
      </c>
      <c r="H381" s="7">
        <v>24</v>
      </c>
      <c r="I381" s="7">
        <v>24</v>
      </c>
      <c r="J381" s="6"/>
      <c r="K381" s="6"/>
      <c r="L381" s="7">
        <v>24</v>
      </c>
      <c r="M381" s="14"/>
      <c r="N381" s="13">
        <f t="shared" si="5"/>
        <v>24</v>
      </c>
      <c r="O381" s="6" t="s">
        <v>1935</v>
      </c>
      <c r="P381" s="55"/>
    </row>
    <row r="382" spans="1:16" ht="18" customHeight="1">
      <c r="A382" s="16" t="s">
        <v>1938</v>
      </c>
      <c r="B382" s="16" t="s">
        <v>1939</v>
      </c>
      <c r="C382" s="16" t="s">
        <v>18</v>
      </c>
      <c r="D382" s="56">
        <v>160006</v>
      </c>
      <c r="E382" s="16" t="s">
        <v>1940</v>
      </c>
      <c r="F382" s="16" t="s">
        <v>20</v>
      </c>
      <c r="G382" s="16" t="s">
        <v>1208</v>
      </c>
      <c r="H382" s="25">
        <v>24</v>
      </c>
      <c r="I382" s="45">
        <v>21.6</v>
      </c>
      <c r="J382" s="46" t="s">
        <v>56</v>
      </c>
      <c r="K382" s="28">
        <v>1</v>
      </c>
      <c r="L382" s="7">
        <f>SUM(I382+K382)</f>
        <v>22.6</v>
      </c>
      <c r="M382" s="16"/>
      <c r="N382" s="13">
        <f t="shared" si="5"/>
        <v>22.6</v>
      </c>
      <c r="O382" s="6" t="s">
        <v>1938</v>
      </c>
      <c r="P382" s="57"/>
    </row>
    <row r="383" spans="1:16" ht="18" customHeight="1">
      <c r="A383" s="16" t="s">
        <v>1941</v>
      </c>
      <c r="B383" s="6" t="s">
        <v>1942</v>
      </c>
      <c r="C383" s="6" t="s">
        <v>18</v>
      </c>
      <c r="D383" s="6">
        <v>160006</v>
      </c>
      <c r="E383" s="6" t="s">
        <v>1943</v>
      </c>
      <c r="F383" s="6" t="s">
        <v>20</v>
      </c>
      <c r="G383" s="6" t="s">
        <v>1086</v>
      </c>
      <c r="H383" s="7">
        <v>22</v>
      </c>
      <c r="I383" s="7">
        <v>22</v>
      </c>
      <c r="J383" s="6"/>
      <c r="K383" s="6"/>
      <c r="L383" s="7">
        <v>22</v>
      </c>
      <c r="M383" s="14"/>
      <c r="N383" s="13">
        <f t="shared" si="5"/>
        <v>22</v>
      </c>
      <c r="O383" s="6" t="s">
        <v>1941</v>
      </c>
      <c r="P383" s="55"/>
    </row>
    <row r="384" spans="1:16" ht="18" customHeight="1">
      <c r="A384" s="16" t="s">
        <v>1944</v>
      </c>
      <c r="B384" s="6" t="s">
        <v>1945</v>
      </c>
      <c r="C384" s="6" t="s">
        <v>25</v>
      </c>
      <c r="D384" s="6">
        <v>160006</v>
      </c>
      <c r="E384" s="6" t="s">
        <v>1946</v>
      </c>
      <c r="F384" s="6" t="s">
        <v>20</v>
      </c>
      <c r="G384" s="6" t="s">
        <v>1086</v>
      </c>
      <c r="H384" s="7">
        <v>22</v>
      </c>
      <c r="I384" s="7">
        <v>22</v>
      </c>
      <c r="J384" s="6"/>
      <c r="K384" s="6"/>
      <c r="L384" s="7">
        <v>22</v>
      </c>
      <c r="M384" s="14"/>
      <c r="N384" s="13">
        <f t="shared" si="5"/>
        <v>22</v>
      </c>
      <c r="O384" s="6" t="s">
        <v>1944</v>
      </c>
      <c r="P384" s="55"/>
    </row>
    <row r="385" spans="1:16" ht="18" customHeight="1">
      <c r="A385" s="16" t="s">
        <v>1947</v>
      </c>
      <c r="B385" s="6" t="s">
        <v>1948</v>
      </c>
      <c r="C385" s="6" t="s">
        <v>18</v>
      </c>
      <c r="D385" s="6">
        <v>160006</v>
      </c>
      <c r="E385" s="6" t="s">
        <v>1949</v>
      </c>
      <c r="F385" s="6" t="s">
        <v>20</v>
      </c>
      <c r="G385" s="6" t="s">
        <v>1086</v>
      </c>
      <c r="H385" s="7">
        <v>21</v>
      </c>
      <c r="I385" s="47">
        <v>21</v>
      </c>
      <c r="J385" s="6"/>
      <c r="K385" s="6"/>
      <c r="L385" s="7">
        <v>21</v>
      </c>
      <c r="M385" s="14"/>
      <c r="N385" s="13">
        <f t="shared" si="5"/>
        <v>21</v>
      </c>
      <c r="O385" s="6" t="s">
        <v>1947</v>
      </c>
      <c r="P385" s="55"/>
    </row>
    <row r="386" spans="1:16" ht="18" customHeight="1">
      <c r="A386" s="16" t="s">
        <v>1950</v>
      </c>
      <c r="B386" s="16" t="s">
        <v>1951</v>
      </c>
      <c r="C386" s="16" t="s">
        <v>18</v>
      </c>
      <c r="D386" s="56">
        <v>160006</v>
      </c>
      <c r="E386" s="16" t="s">
        <v>1952</v>
      </c>
      <c r="F386" s="16" t="s">
        <v>20</v>
      </c>
      <c r="G386" s="16" t="s">
        <v>1208</v>
      </c>
      <c r="H386" s="25">
        <v>-1</v>
      </c>
      <c r="I386" s="28">
        <v>-1</v>
      </c>
      <c r="J386" s="46" t="s">
        <v>746</v>
      </c>
      <c r="K386" s="46" t="s">
        <v>746</v>
      </c>
      <c r="L386" s="7">
        <v>-1</v>
      </c>
      <c r="M386" s="16"/>
      <c r="N386" s="13">
        <v>-1</v>
      </c>
      <c r="O386" s="46" t="s">
        <v>747</v>
      </c>
      <c r="P386" s="57"/>
    </row>
    <row r="387" spans="1:16" ht="18" customHeight="1">
      <c r="A387" s="16" t="s">
        <v>1953</v>
      </c>
      <c r="B387" s="6" t="s">
        <v>1954</v>
      </c>
      <c r="C387" s="6" t="s">
        <v>18</v>
      </c>
      <c r="D387" s="6">
        <v>160006</v>
      </c>
      <c r="E387" s="6" t="s">
        <v>1955</v>
      </c>
      <c r="F387" s="6" t="s">
        <v>20</v>
      </c>
      <c r="G387" s="6" t="s">
        <v>1086</v>
      </c>
      <c r="H387" s="7">
        <v>-1</v>
      </c>
      <c r="I387" s="7">
        <v>-1</v>
      </c>
      <c r="J387" s="6"/>
      <c r="K387" s="6"/>
      <c r="L387" s="7">
        <v>-1</v>
      </c>
      <c r="M387" s="14"/>
      <c r="N387" s="13">
        <v>-1</v>
      </c>
      <c r="O387" s="46" t="s">
        <v>747</v>
      </c>
      <c r="P387" s="55"/>
    </row>
    <row r="388" spans="1:16" ht="18" customHeight="1">
      <c r="A388" s="16" t="s">
        <v>1956</v>
      </c>
      <c r="B388" s="6" t="s">
        <v>1957</v>
      </c>
      <c r="C388" s="6" t="s">
        <v>25</v>
      </c>
      <c r="D388" s="6">
        <v>160006</v>
      </c>
      <c r="E388" s="6" t="s">
        <v>1958</v>
      </c>
      <c r="F388" s="6" t="s">
        <v>20</v>
      </c>
      <c r="G388" s="6" t="s">
        <v>1086</v>
      </c>
      <c r="H388" s="7">
        <v>-1</v>
      </c>
      <c r="I388" s="7">
        <v>-1</v>
      </c>
      <c r="J388" s="6"/>
      <c r="K388" s="6"/>
      <c r="L388" s="7">
        <v>-1</v>
      </c>
      <c r="M388" s="14"/>
      <c r="N388" s="13">
        <v>-1</v>
      </c>
      <c r="O388" s="46" t="s">
        <v>747</v>
      </c>
      <c r="P388" s="55"/>
    </row>
    <row r="389" spans="1:16" ht="18" customHeight="1">
      <c r="A389" s="16" t="s">
        <v>1959</v>
      </c>
      <c r="B389" s="6" t="s">
        <v>1960</v>
      </c>
      <c r="C389" s="6" t="s">
        <v>18</v>
      </c>
      <c r="D389" s="6">
        <v>160006</v>
      </c>
      <c r="E389" s="6" t="s">
        <v>1961</v>
      </c>
      <c r="F389" s="6" t="s">
        <v>20</v>
      </c>
      <c r="G389" s="6" t="s">
        <v>1086</v>
      </c>
      <c r="H389" s="7">
        <v>-1</v>
      </c>
      <c r="I389" s="7">
        <v>-1</v>
      </c>
      <c r="J389" s="6"/>
      <c r="K389" s="6"/>
      <c r="L389" s="7">
        <v>-1</v>
      </c>
      <c r="M389" s="14"/>
      <c r="N389" s="13">
        <v>-1</v>
      </c>
      <c r="O389" s="46" t="s">
        <v>747</v>
      </c>
      <c r="P389" s="55"/>
    </row>
    <row r="390" spans="1:16" ht="18" customHeight="1">
      <c r="A390" s="16" t="s">
        <v>1962</v>
      </c>
      <c r="B390" s="6" t="s">
        <v>1963</v>
      </c>
      <c r="C390" s="6" t="s">
        <v>25</v>
      </c>
      <c r="D390" s="6">
        <v>160006</v>
      </c>
      <c r="E390" s="6" t="s">
        <v>1964</v>
      </c>
      <c r="F390" s="6" t="s">
        <v>20</v>
      </c>
      <c r="G390" s="6" t="s">
        <v>1086</v>
      </c>
      <c r="H390" s="7">
        <v>-1</v>
      </c>
      <c r="I390" s="7">
        <v>-1</v>
      </c>
      <c r="J390" s="6"/>
      <c r="K390" s="6"/>
      <c r="L390" s="7">
        <v>-1</v>
      </c>
      <c r="M390" s="14"/>
      <c r="N390" s="13">
        <v>-1</v>
      </c>
      <c r="O390" s="46" t="s">
        <v>747</v>
      </c>
      <c r="P390" s="55"/>
    </row>
    <row r="391" spans="1:16" ht="18" customHeight="1">
      <c r="A391" s="16" t="s">
        <v>1965</v>
      </c>
      <c r="B391" s="6" t="s">
        <v>1966</v>
      </c>
      <c r="C391" s="6" t="s">
        <v>25</v>
      </c>
      <c r="D391" s="6">
        <v>160006</v>
      </c>
      <c r="E391" s="6" t="s">
        <v>1967</v>
      </c>
      <c r="F391" s="6" t="s">
        <v>20</v>
      </c>
      <c r="G391" s="6" t="s">
        <v>1086</v>
      </c>
      <c r="H391" s="7">
        <v>-1</v>
      </c>
      <c r="I391" s="7">
        <v>-1</v>
      </c>
      <c r="J391" s="6"/>
      <c r="K391" s="6"/>
      <c r="L391" s="7">
        <v>-1</v>
      </c>
      <c r="M391" s="14"/>
      <c r="N391" s="13">
        <v>-1</v>
      </c>
      <c r="O391" s="46" t="s">
        <v>747</v>
      </c>
      <c r="P391" s="55"/>
    </row>
    <row r="392" spans="1:16" ht="18" customHeight="1">
      <c r="A392" s="16" t="s">
        <v>1968</v>
      </c>
      <c r="B392" s="6" t="s">
        <v>1969</v>
      </c>
      <c r="C392" s="6" t="s">
        <v>25</v>
      </c>
      <c r="D392" s="6">
        <v>160006</v>
      </c>
      <c r="E392" s="6" t="s">
        <v>1970</v>
      </c>
      <c r="F392" s="6" t="s">
        <v>20</v>
      </c>
      <c r="G392" s="6" t="s">
        <v>1086</v>
      </c>
      <c r="H392" s="7">
        <v>-1</v>
      </c>
      <c r="I392" s="7">
        <v>-1</v>
      </c>
      <c r="J392" s="6"/>
      <c r="K392" s="6"/>
      <c r="L392" s="7">
        <v>-1</v>
      </c>
      <c r="M392" s="14"/>
      <c r="N392" s="13">
        <v>-1</v>
      </c>
      <c r="O392" s="46" t="s">
        <v>747</v>
      </c>
      <c r="P392" s="55"/>
    </row>
    <row r="393" spans="1:16" ht="18" customHeight="1">
      <c r="A393" s="16" t="s">
        <v>1971</v>
      </c>
      <c r="B393" s="6" t="s">
        <v>1972</v>
      </c>
      <c r="C393" s="6" t="s">
        <v>18</v>
      </c>
      <c r="D393" s="6">
        <v>160006</v>
      </c>
      <c r="E393" s="6" t="s">
        <v>1973</v>
      </c>
      <c r="F393" s="6" t="s">
        <v>20</v>
      </c>
      <c r="G393" s="6" t="s">
        <v>1086</v>
      </c>
      <c r="H393" s="7">
        <v>-1</v>
      </c>
      <c r="I393" s="7">
        <v>-1</v>
      </c>
      <c r="J393" s="6"/>
      <c r="K393" s="6"/>
      <c r="L393" s="7">
        <v>-1</v>
      </c>
      <c r="M393" s="14"/>
      <c r="N393" s="13">
        <v>-1</v>
      </c>
      <c r="O393" s="46" t="s">
        <v>747</v>
      </c>
      <c r="P393" s="55"/>
    </row>
    <row r="394" spans="1:16" ht="18" customHeight="1">
      <c r="A394" s="16" t="s">
        <v>1974</v>
      </c>
      <c r="B394" s="6" t="s">
        <v>1975</v>
      </c>
      <c r="C394" s="6" t="s">
        <v>25</v>
      </c>
      <c r="D394" s="6">
        <v>160006</v>
      </c>
      <c r="E394" s="6" t="s">
        <v>1976</v>
      </c>
      <c r="F394" s="6" t="s">
        <v>20</v>
      </c>
      <c r="G394" s="6" t="s">
        <v>1086</v>
      </c>
      <c r="H394" s="7">
        <v>-1</v>
      </c>
      <c r="I394" s="7">
        <v>-1</v>
      </c>
      <c r="J394" s="6"/>
      <c r="K394" s="6"/>
      <c r="L394" s="7">
        <v>-1</v>
      </c>
      <c r="M394" s="14"/>
      <c r="N394" s="13">
        <v>-1</v>
      </c>
      <c r="O394" s="46" t="s">
        <v>747</v>
      </c>
      <c r="P394" s="55"/>
    </row>
    <row r="395" spans="1:16" ht="18" customHeight="1">
      <c r="A395" s="16" t="s">
        <v>1977</v>
      </c>
      <c r="B395" s="6" t="s">
        <v>1978</v>
      </c>
      <c r="C395" s="6" t="s">
        <v>25</v>
      </c>
      <c r="D395" s="6">
        <v>160006</v>
      </c>
      <c r="E395" s="6" t="s">
        <v>1979</v>
      </c>
      <c r="F395" s="6" t="s">
        <v>20</v>
      </c>
      <c r="G395" s="6" t="s">
        <v>1086</v>
      </c>
      <c r="H395" s="7">
        <v>-1</v>
      </c>
      <c r="I395" s="7">
        <v>-1</v>
      </c>
      <c r="J395" s="6"/>
      <c r="K395" s="6"/>
      <c r="L395" s="7">
        <v>-1</v>
      </c>
      <c r="M395" s="14"/>
      <c r="N395" s="13">
        <v>-1</v>
      </c>
      <c r="O395" s="46" t="s">
        <v>747</v>
      </c>
      <c r="P395" s="55"/>
    </row>
    <row r="396" spans="1:16" ht="18" customHeight="1">
      <c r="A396" s="16" t="s">
        <v>1980</v>
      </c>
      <c r="B396" s="6" t="s">
        <v>1981</v>
      </c>
      <c r="C396" s="6" t="s">
        <v>25</v>
      </c>
      <c r="D396" s="6">
        <v>160006</v>
      </c>
      <c r="E396" s="6" t="s">
        <v>1982</v>
      </c>
      <c r="F396" s="6" t="s">
        <v>20</v>
      </c>
      <c r="G396" s="6" t="s">
        <v>1086</v>
      </c>
      <c r="H396" s="7">
        <v>-1</v>
      </c>
      <c r="I396" s="7">
        <v>-1</v>
      </c>
      <c r="J396" s="6"/>
      <c r="K396" s="6"/>
      <c r="L396" s="7">
        <v>-1</v>
      </c>
      <c r="M396" s="14"/>
      <c r="N396" s="13">
        <v>-1</v>
      </c>
      <c r="O396" s="46" t="s">
        <v>747</v>
      </c>
      <c r="P396" s="55"/>
    </row>
    <row r="397" spans="1:16" ht="18" customHeight="1">
      <c r="A397" s="16" t="s">
        <v>1983</v>
      </c>
      <c r="B397" s="6" t="s">
        <v>1984</v>
      </c>
      <c r="C397" s="6" t="s">
        <v>18</v>
      </c>
      <c r="D397" s="6">
        <v>160006</v>
      </c>
      <c r="E397" s="6" t="s">
        <v>1985</v>
      </c>
      <c r="F397" s="6" t="s">
        <v>20</v>
      </c>
      <c r="G397" s="6" t="s">
        <v>1086</v>
      </c>
      <c r="H397" s="7">
        <v>-1</v>
      </c>
      <c r="I397" s="7">
        <v>-1</v>
      </c>
      <c r="J397" s="6"/>
      <c r="K397" s="6"/>
      <c r="L397" s="7">
        <v>-1</v>
      </c>
      <c r="M397" s="14"/>
      <c r="N397" s="13">
        <v>-1</v>
      </c>
      <c r="O397" s="46" t="s">
        <v>747</v>
      </c>
      <c r="P397" s="55"/>
    </row>
    <row r="398" spans="1:16" ht="18" customHeight="1">
      <c r="A398" s="16" t="s">
        <v>1986</v>
      </c>
      <c r="B398" s="6" t="s">
        <v>1987</v>
      </c>
      <c r="C398" s="6" t="s">
        <v>18</v>
      </c>
      <c r="D398" s="6">
        <v>160006</v>
      </c>
      <c r="E398" s="6" t="s">
        <v>1988</v>
      </c>
      <c r="F398" s="6" t="s">
        <v>20</v>
      </c>
      <c r="G398" s="6" t="s">
        <v>1086</v>
      </c>
      <c r="H398" s="7">
        <v>-1</v>
      </c>
      <c r="I398" s="7">
        <v>-1</v>
      </c>
      <c r="J398" s="6"/>
      <c r="K398" s="6"/>
      <c r="L398" s="7">
        <v>-1</v>
      </c>
      <c r="M398" s="14"/>
      <c r="N398" s="13">
        <v>-1</v>
      </c>
      <c r="O398" s="46" t="s">
        <v>747</v>
      </c>
      <c r="P398" s="55"/>
    </row>
    <row r="399" spans="1:16" ht="18" customHeight="1">
      <c r="A399" s="16" t="s">
        <v>1989</v>
      </c>
      <c r="B399" s="6" t="s">
        <v>1990</v>
      </c>
      <c r="C399" s="6" t="s">
        <v>18</v>
      </c>
      <c r="D399" s="6">
        <v>160006</v>
      </c>
      <c r="E399" s="6" t="s">
        <v>1991</v>
      </c>
      <c r="F399" s="6" t="s">
        <v>20</v>
      </c>
      <c r="G399" s="6" t="s">
        <v>1086</v>
      </c>
      <c r="H399" s="7">
        <v>-1</v>
      </c>
      <c r="I399" s="7">
        <v>-1</v>
      </c>
      <c r="J399" s="6"/>
      <c r="K399" s="6"/>
      <c r="L399" s="7">
        <v>-1</v>
      </c>
      <c r="M399" s="14"/>
      <c r="N399" s="13">
        <v>-1</v>
      </c>
      <c r="O399" s="46" t="s">
        <v>747</v>
      </c>
      <c r="P399" s="55"/>
    </row>
    <row r="400" spans="1:16" ht="18" customHeight="1">
      <c r="A400" s="16" t="s">
        <v>1992</v>
      </c>
      <c r="B400" s="6" t="s">
        <v>1993</v>
      </c>
      <c r="C400" s="6" t="s">
        <v>18</v>
      </c>
      <c r="D400" s="6">
        <v>160006</v>
      </c>
      <c r="E400" s="6" t="s">
        <v>1994</v>
      </c>
      <c r="F400" s="6" t="s">
        <v>20</v>
      </c>
      <c r="G400" s="6" t="s">
        <v>1086</v>
      </c>
      <c r="H400" s="7">
        <v>-1</v>
      </c>
      <c r="I400" s="7">
        <v>-1</v>
      </c>
      <c r="J400" s="6"/>
      <c r="K400" s="6"/>
      <c r="L400" s="7">
        <v>-1</v>
      </c>
      <c r="M400" s="14"/>
      <c r="N400" s="13">
        <v>-1</v>
      </c>
      <c r="O400" s="46" t="s">
        <v>747</v>
      </c>
      <c r="P400" s="55"/>
    </row>
    <row r="401" spans="1:16" ht="18" customHeight="1">
      <c r="A401" s="16" t="s">
        <v>1995</v>
      </c>
      <c r="B401" s="6" t="s">
        <v>1996</v>
      </c>
      <c r="C401" s="6" t="s">
        <v>18</v>
      </c>
      <c r="D401" s="6">
        <v>160006</v>
      </c>
      <c r="E401" s="6" t="s">
        <v>1997</v>
      </c>
      <c r="F401" s="6" t="s">
        <v>20</v>
      </c>
      <c r="G401" s="6" t="s">
        <v>1086</v>
      </c>
      <c r="H401" s="7">
        <v>-1</v>
      </c>
      <c r="I401" s="7">
        <v>-1</v>
      </c>
      <c r="J401" s="6"/>
      <c r="K401" s="6"/>
      <c r="L401" s="7">
        <v>-1</v>
      </c>
      <c r="M401" s="14"/>
      <c r="N401" s="13">
        <v>-1</v>
      </c>
      <c r="O401" s="46" t="s">
        <v>747</v>
      </c>
      <c r="P401" s="55"/>
    </row>
    <row r="402" spans="1:16" ht="18" customHeight="1">
      <c r="A402" s="16" t="s">
        <v>1998</v>
      </c>
      <c r="B402" s="6" t="s">
        <v>1999</v>
      </c>
      <c r="C402" s="6" t="s">
        <v>18</v>
      </c>
      <c r="D402" s="6">
        <v>160006</v>
      </c>
      <c r="E402" s="6" t="s">
        <v>2000</v>
      </c>
      <c r="F402" s="6" t="s">
        <v>20</v>
      </c>
      <c r="G402" s="6" t="s">
        <v>1086</v>
      </c>
      <c r="H402" s="7">
        <v>-1</v>
      </c>
      <c r="I402" s="7">
        <v>-1</v>
      </c>
      <c r="J402" s="6"/>
      <c r="K402" s="6"/>
      <c r="L402" s="7">
        <v>-1</v>
      </c>
      <c r="M402" s="14"/>
      <c r="N402" s="13">
        <v>-1</v>
      </c>
      <c r="O402" s="46" t="s">
        <v>747</v>
      </c>
      <c r="P402" s="55"/>
    </row>
    <row r="403" spans="1:16" ht="18" customHeight="1">
      <c r="A403" s="16" t="s">
        <v>2001</v>
      </c>
      <c r="B403" s="6" t="s">
        <v>2002</v>
      </c>
      <c r="C403" s="6" t="s">
        <v>18</v>
      </c>
      <c r="D403" s="6">
        <v>160006</v>
      </c>
      <c r="E403" s="6" t="s">
        <v>2003</v>
      </c>
      <c r="F403" s="6" t="s">
        <v>20</v>
      </c>
      <c r="G403" s="6" t="s">
        <v>1086</v>
      </c>
      <c r="H403" s="7">
        <v>-1</v>
      </c>
      <c r="I403" s="7">
        <v>-1</v>
      </c>
      <c r="J403" s="6"/>
      <c r="K403" s="6"/>
      <c r="L403" s="7">
        <v>-1</v>
      </c>
      <c r="M403" s="14"/>
      <c r="N403" s="13">
        <v>-1</v>
      </c>
      <c r="O403" s="46" t="s">
        <v>747</v>
      </c>
      <c r="P403" s="55"/>
    </row>
    <row r="404" spans="1:16" ht="18" customHeight="1">
      <c r="A404" s="16" t="s">
        <v>2004</v>
      </c>
      <c r="B404" s="6" t="s">
        <v>2005</v>
      </c>
      <c r="C404" s="6" t="s">
        <v>25</v>
      </c>
      <c r="D404" s="6">
        <v>160006</v>
      </c>
      <c r="E404" s="6" t="s">
        <v>2006</v>
      </c>
      <c r="F404" s="6" t="s">
        <v>20</v>
      </c>
      <c r="G404" s="6" t="s">
        <v>1086</v>
      </c>
      <c r="H404" s="7">
        <v>-1</v>
      </c>
      <c r="I404" s="7">
        <v>-1</v>
      </c>
      <c r="J404" s="6"/>
      <c r="K404" s="6"/>
      <c r="L404" s="7">
        <v>-1</v>
      </c>
      <c r="M404" s="14"/>
      <c r="N404" s="13">
        <v>-1</v>
      </c>
      <c r="O404" s="46" t="s">
        <v>747</v>
      </c>
      <c r="P404" s="55"/>
    </row>
    <row r="405" spans="1:16" ht="18" customHeight="1">
      <c r="A405" s="16" t="s">
        <v>2007</v>
      </c>
      <c r="B405" s="6" t="s">
        <v>2008</v>
      </c>
      <c r="C405" s="6" t="s">
        <v>25</v>
      </c>
      <c r="D405" s="6">
        <v>160006</v>
      </c>
      <c r="E405" s="6" t="s">
        <v>2009</v>
      </c>
      <c r="F405" s="6" t="s">
        <v>20</v>
      </c>
      <c r="G405" s="6" t="s">
        <v>1086</v>
      </c>
      <c r="H405" s="7">
        <v>-1</v>
      </c>
      <c r="I405" s="7">
        <v>-1</v>
      </c>
      <c r="J405" s="6"/>
      <c r="K405" s="6"/>
      <c r="L405" s="7">
        <v>-1</v>
      </c>
      <c r="M405" s="14"/>
      <c r="N405" s="13">
        <v>-1</v>
      </c>
      <c r="O405" s="46" t="s">
        <v>747</v>
      </c>
      <c r="P405" s="55"/>
    </row>
    <row r="406" spans="1:16" ht="18" customHeight="1">
      <c r="A406" s="16" t="s">
        <v>2010</v>
      </c>
      <c r="B406" s="6" t="s">
        <v>2011</v>
      </c>
      <c r="C406" s="6" t="s">
        <v>25</v>
      </c>
      <c r="D406" s="6">
        <v>160006</v>
      </c>
      <c r="E406" s="6" t="s">
        <v>2012</v>
      </c>
      <c r="F406" s="6" t="s">
        <v>20</v>
      </c>
      <c r="G406" s="6" t="s">
        <v>1086</v>
      </c>
      <c r="H406" s="7">
        <v>-1</v>
      </c>
      <c r="I406" s="7">
        <v>-1</v>
      </c>
      <c r="J406" s="6"/>
      <c r="K406" s="6"/>
      <c r="L406" s="7">
        <v>-1</v>
      </c>
      <c r="M406" s="14"/>
      <c r="N406" s="13">
        <v>-1</v>
      </c>
      <c r="O406" s="46" t="s">
        <v>747</v>
      </c>
      <c r="P406" s="55"/>
    </row>
    <row r="407" spans="1:16" ht="18" customHeight="1">
      <c r="A407" s="16" t="s">
        <v>2013</v>
      </c>
      <c r="B407" s="6" t="s">
        <v>2014</v>
      </c>
      <c r="C407" s="6" t="s">
        <v>25</v>
      </c>
      <c r="D407" s="6">
        <v>160006</v>
      </c>
      <c r="E407" s="6" t="s">
        <v>2015</v>
      </c>
      <c r="F407" s="6" t="s">
        <v>20</v>
      </c>
      <c r="G407" s="6" t="s">
        <v>1086</v>
      </c>
      <c r="H407" s="7">
        <v>-1</v>
      </c>
      <c r="I407" s="7">
        <v>-1</v>
      </c>
      <c r="J407" s="6"/>
      <c r="K407" s="6"/>
      <c r="L407" s="7">
        <v>-1</v>
      </c>
      <c r="M407" s="14"/>
      <c r="N407" s="13">
        <v>-1</v>
      </c>
      <c r="O407" s="46" t="s">
        <v>747</v>
      </c>
      <c r="P407" s="55"/>
    </row>
    <row r="408" spans="1:16" ht="18" customHeight="1">
      <c r="A408" s="16" t="s">
        <v>2016</v>
      </c>
      <c r="B408" s="6" t="s">
        <v>2017</v>
      </c>
      <c r="C408" s="6" t="s">
        <v>18</v>
      </c>
      <c r="D408" s="6">
        <v>160006</v>
      </c>
      <c r="E408" s="6" t="s">
        <v>2018</v>
      </c>
      <c r="F408" s="6" t="s">
        <v>20</v>
      </c>
      <c r="G408" s="6" t="s">
        <v>1086</v>
      </c>
      <c r="H408" s="7">
        <v>-1</v>
      </c>
      <c r="I408" s="7">
        <v>-1</v>
      </c>
      <c r="J408" s="6"/>
      <c r="K408" s="6"/>
      <c r="L408" s="7">
        <v>-1</v>
      </c>
      <c r="M408" s="14"/>
      <c r="N408" s="13">
        <v>-1</v>
      </c>
      <c r="O408" s="46" t="s">
        <v>747</v>
      </c>
      <c r="P408" s="55"/>
    </row>
    <row r="409" spans="1:16" ht="18" customHeight="1">
      <c r="A409" s="16" t="s">
        <v>2019</v>
      </c>
      <c r="B409" s="6" t="s">
        <v>2020</v>
      </c>
      <c r="C409" s="6" t="s">
        <v>18</v>
      </c>
      <c r="D409" s="6">
        <v>160006</v>
      </c>
      <c r="E409" s="6" t="s">
        <v>2021</v>
      </c>
      <c r="F409" s="6" t="s">
        <v>20</v>
      </c>
      <c r="G409" s="6" t="s">
        <v>1086</v>
      </c>
      <c r="H409" s="7">
        <v>-1</v>
      </c>
      <c r="I409" s="7">
        <v>-1</v>
      </c>
      <c r="J409" s="6"/>
      <c r="K409" s="6"/>
      <c r="L409" s="7">
        <v>-1</v>
      </c>
      <c r="M409" s="14"/>
      <c r="N409" s="13">
        <v>-1</v>
      </c>
      <c r="O409" s="46" t="s">
        <v>747</v>
      </c>
      <c r="P409" s="55"/>
    </row>
    <row r="410" spans="1:16" ht="18" customHeight="1">
      <c r="A410" s="16" t="s">
        <v>2022</v>
      </c>
      <c r="B410" s="6" t="s">
        <v>2023</v>
      </c>
      <c r="C410" s="6" t="s">
        <v>25</v>
      </c>
      <c r="D410" s="6">
        <v>160006</v>
      </c>
      <c r="E410" s="6" t="s">
        <v>2024</v>
      </c>
      <c r="F410" s="6" t="s">
        <v>20</v>
      </c>
      <c r="G410" s="6" t="s">
        <v>1086</v>
      </c>
      <c r="H410" s="7">
        <v>-1</v>
      </c>
      <c r="I410" s="7">
        <v>-1</v>
      </c>
      <c r="J410" s="6"/>
      <c r="K410" s="6"/>
      <c r="L410" s="7">
        <v>-1</v>
      </c>
      <c r="M410" s="14"/>
      <c r="N410" s="13">
        <v>-1</v>
      </c>
      <c r="O410" s="46" t="s">
        <v>747</v>
      </c>
      <c r="P410" s="55"/>
    </row>
    <row r="411" spans="1:16" ht="18" customHeight="1">
      <c r="A411" s="16" t="s">
        <v>2025</v>
      </c>
      <c r="B411" s="6" t="s">
        <v>2026</v>
      </c>
      <c r="C411" s="6" t="s">
        <v>25</v>
      </c>
      <c r="D411" s="6">
        <v>160006</v>
      </c>
      <c r="E411" s="6" t="s">
        <v>2027</v>
      </c>
      <c r="F411" s="6" t="s">
        <v>20</v>
      </c>
      <c r="G411" s="6" t="s">
        <v>1086</v>
      </c>
      <c r="H411" s="7">
        <v>-1</v>
      </c>
      <c r="I411" s="7">
        <v>-1</v>
      </c>
      <c r="J411" s="6"/>
      <c r="K411" s="6"/>
      <c r="L411" s="7">
        <v>-1</v>
      </c>
      <c r="M411" s="14"/>
      <c r="N411" s="13">
        <v>-1</v>
      </c>
      <c r="O411" s="46" t="s">
        <v>747</v>
      </c>
      <c r="P411" s="55"/>
    </row>
    <row r="412" spans="1:16" ht="18" customHeight="1">
      <c r="A412" s="16" t="s">
        <v>2028</v>
      </c>
      <c r="B412" s="6" t="s">
        <v>2029</v>
      </c>
      <c r="C412" s="6" t="s">
        <v>18</v>
      </c>
      <c r="D412" s="6">
        <v>160006</v>
      </c>
      <c r="E412" s="6" t="s">
        <v>2030</v>
      </c>
      <c r="F412" s="6" t="s">
        <v>20</v>
      </c>
      <c r="G412" s="6" t="s">
        <v>1086</v>
      </c>
      <c r="H412" s="7">
        <v>-1</v>
      </c>
      <c r="I412" s="7">
        <v>-1</v>
      </c>
      <c r="J412" s="6"/>
      <c r="K412" s="6"/>
      <c r="L412" s="7">
        <v>-1</v>
      </c>
      <c r="M412" s="14"/>
      <c r="N412" s="13">
        <v>-1</v>
      </c>
      <c r="O412" s="46" t="s">
        <v>747</v>
      </c>
      <c r="P412" s="55"/>
    </row>
    <row r="413" spans="1:16" ht="18" customHeight="1">
      <c r="A413" s="16" t="s">
        <v>2031</v>
      </c>
      <c r="B413" s="6" t="s">
        <v>2032</v>
      </c>
      <c r="C413" s="6" t="s">
        <v>18</v>
      </c>
      <c r="D413" s="6">
        <v>160006</v>
      </c>
      <c r="E413" s="6" t="s">
        <v>2033</v>
      </c>
      <c r="F413" s="6" t="s">
        <v>20</v>
      </c>
      <c r="G413" s="6" t="s">
        <v>1086</v>
      </c>
      <c r="H413" s="7">
        <v>-1</v>
      </c>
      <c r="I413" s="7">
        <v>-1</v>
      </c>
      <c r="J413" s="6"/>
      <c r="K413" s="6"/>
      <c r="L413" s="7">
        <v>-1</v>
      </c>
      <c r="M413" s="14"/>
      <c r="N413" s="13">
        <v>-1</v>
      </c>
      <c r="O413" s="46" t="s">
        <v>747</v>
      </c>
      <c r="P413" s="55"/>
    </row>
    <row r="414" spans="1:16" ht="18" customHeight="1">
      <c r="A414" s="16" t="s">
        <v>2034</v>
      </c>
      <c r="B414" s="6" t="s">
        <v>2035</v>
      </c>
      <c r="C414" s="6" t="s">
        <v>25</v>
      </c>
      <c r="D414" s="6">
        <v>160006</v>
      </c>
      <c r="E414" s="6" t="s">
        <v>2036</v>
      </c>
      <c r="F414" s="6" t="s">
        <v>20</v>
      </c>
      <c r="G414" s="6" t="s">
        <v>1086</v>
      </c>
      <c r="H414" s="7">
        <v>-1</v>
      </c>
      <c r="I414" s="7">
        <v>-1</v>
      </c>
      <c r="J414" s="6"/>
      <c r="K414" s="6"/>
      <c r="L414" s="7">
        <v>-1</v>
      </c>
      <c r="M414" s="14"/>
      <c r="N414" s="13">
        <v>-1</v>
      </c>
      <c r="O414" s="46" t="s">
        <v>747</v>
      </c>
      <c r="P414" s="55"/>
    </row>
    <row r="415" spans="1:16" ht="18" customHeight="1">
      <c r="A415" s="16" t="s">
        <v>2037</v>
      </c>
      <c r="B415" s="6" t="s">
        <v>2038</v>
      </c>
      <c r="C415" s="6" t="s">
        <v>18</v>
      </c>
      <c r="D415" s="6">
        <v>160006</v>
      </c>
      <c r="E415" s="6" t="s">
        <v>2039</v>
      </c>
      <c r="F415" s="6" t="s">
        <v>20</v>
      </c>
      <c r="G415" s="6" t="s">
        <v>1086</v>
      </c>
      <c r="H415" s="7">
        <v>-1</v>
      </c>
      <c r="I415" s="7">
        <v>-1</v>
      </c>
      <c r="J415" s="6"/>
      <c r="K415" s="6"/>
      <c r="L415" s="7">
        <v>-1</v>
      </c>
      <c r="M415" s="14"/>
      <c r="N415" s="13">
        <v>-1</v>
      </c>
      <c r="O415" s="46" t="s">
        <v>747</v>
      </c>
      <c r="P415" s="55"/>
    </row>
    <row r="416" spans="1:16" ht="18" customHeight="1">
      <c r="A416" s="16" t="s">
        <v>2040</v>
      </c>
      <c r="B416" s="6" t="s">
        <v>2041</v>
      </c>
      <c r="C416" s="6" t="s">
        <v>25</v>
      </c>
      <c r="D416" s="6">
        <v>160006</v>
      </c>
      <c r="E416" s="6" t="s">
        <v>2042</v>
      </c>
      <c r="F416" s="6" t="s">
        <v>20</v>
      </c>
      <c r="G416" s="6" t="s">
        <v>1086</v>
      </c>
      <c r="H416" s="7">
        <v>-1</v>
      </c>
      <c r="I416" s="7">
        <v>-1</v>
      </c>
      <c r="J416" s="6"/>
      <c r="K416" s="6"/>
      <c r="L416" s="7">
        <v>-1</v>
      </c>
      <c r="M416" s="14"/>
      <c r="N416" s="13">
        <v>-1</v>
      </c>
      <c r="O416" s="46" t="s">
        <v>747</v>
      </c>
      <c r="P416" s="55"/>
    </row>
    <row r="417" spans="1:16" ht="18" customHeight="1">
      <c r="A417" s="16" t="s">
        <v>2043</v>
      </c>
      <c r="B417" s="6" t="s">
        <v>2044</v>
      </c>
      <c r="C417" s="6" t="s">
        <v>18</v>
      </c>
      <c r="D417" s="6">
        <v>160006</v>
      </c>
      <c r="E417" s="6" t="s">
        <v>2045</v>
      </c>
      <c r="F417" s="6" t="s">
        <v>20</v>
      </c>
      <c r="G417" s="6" t="s">
        <v>1086</v>
      </c>
      <c r="H417" s="7">
        <v>-1</v>
      </c>
      <c r="I417" s="7">
        <v>-1</v>
      </c>
      <c r="J417" s="6"/>
      <c r="K417" s="6"/>
      <c r="L417" s="7">
        <v>-1</v>
      </c>
      <c r="M417" s="14"/>
      <c r="N417" s="13">
        <v>-1</v>
      </c>
      <c r="O417" s="46" t="s">
        <v>747</v>
      </c>
      <c r="P417" s="55"/>
    </row>
    <row r="418" spans="1:16" ht="18" customHeight="1">
      <c r="A418" s="16" t="s">
        <v>2046</v>
      </c>
      <c r="B418" s="6" t="s">
        <v>2047</v>
      </c>
      <c r="C418" s="6" t="s">
        <v>18</v>
      </c>
      <c r="D418" s="6">
        <v>160006</v>
      </c>
      <c r="E418" s="6" t="s">
        <v>2048</v>
      </c>
      <c r="F418" s="6" t="s">
        <v>20</v>
      </c>
      <c r="G418" s="6" t="s">
        <v>1086</v>
      </c>
      <c r="H418" s="7">
        <v>-1</v>
      </c>
      <c r="I418" s="7">
        <v>-1</v>
      </c>
      <c r="J418" s="6"/>
      <c r="K418" s="6"/>
      <c r="L418" s="7">
        <v>-1</v>
      </c>
      <c r="M418" s="14"/>
      <c r="N418" s="13">
        <v>-1</v>
      </c>
      <c r="O418" s="46" t="s">
        <v>747</v>
      </c>
      <c r="P418" s="55"/>
    </row>
    <row r="419" spans="1:16" ht="18" customHeight="1">
      <c r="A419" s="16" t="s">
        <v>2049</v>
      </c>
      <c r="B419" s="6" t="s">
        <v>2050</v>
      </c>
      <c r="C419" s="6" t="s">
        <v>25</v>
      </c>
      <c r="D419" s="6">
        <v>160006</v>
      </c>
      <c r="E419" s="6" t="s">
        <v>2051</v>
      </c>
      <c r="F419" s="6" t="s">
        <v>20</v>
      </c>
      <c r="G419" s="6" t="s">
        <v>1086</v>
      </c>
      <c r="H419" s="7">
        <v>-1</v>
      </c>
      <c r="I419" s="7">
        <v>-1</v>
      </c>
      <c r="J419" s="6"/>
      <c r="K419" s="6"/>
      <c r="L419" s="7">
        <v>-1</v>
      </c>
      <c r="M419" s="14"/>
      <c r="N419" s="13">
        <v>-1</v>
      </c>
      <c r="O419" s="46" t="s">
        <v>747</v>
      </c>
      <c r="P419" s="55"/>
    </row>
    <row r="420" spans="1:16" ht="18" customHeight="1">
      <c r="A420" s="16" t="s">
        <v>2052</v>
      </c>
      <c r="B420" s="6" t="s">
        <v>2053</v>
      </c>
      <c r="C420" s="6" t="s">
        <v>25</v>
      </c>
      <c r="D420" s="6">
        <v>160006</v>
      </c>
      <c r="E420" s="6" t="s">
        <v>2054</v>
      </c>
      <c r="F420" s="6" t="s">
        <v>20</v>
      </c>
      <c r="G420" s="6" t="s">
        <v>1086</v>
      </c>
      <c r="H420" s="7">
        <v>-1</v>
      </c>
      <c r="I420" s="7">
        <v>-1</v>
      </c>
      <c r="J420" s="6"/>
      <c r="K420" s="6"/>
      <c r="L420" s="7">
        <v>-1</v>
      </c>
      <c r="M420" s="14"/>
      <c r="N420" s="13">
        <v>-1</v>
      </c>
      <c r="O420" s="46" t="s">
        <v>747</v>
      </c>
      <c r="P420" s="55"/>
    </row>
    <row r="421" spans="1:16" ht="18" customHeight="1">
      <c r="A421" s="16" t="s">
        <v>2055</v>
      </c>
      <c r="B421" s="6" t="s">
        <v>2056</v>
      </c>
      <c r="C421" s="6" t="s">
        <v>18</v>
      </c>
      <c r="D421" s="6">
        <v>160006</v>
      </c>
      <c r="E421" s="6" t="s">
        <v>2057</v>
      </c>
      <c r="F421" s="6" t="s">
        <v>20</v>
      </c>
      <c r="G421" s="6" t="s">
        <v>1086</v>
      </c>
      <c r="H421" s="7">
        <v>-1</v>
      </c>
      <c r="I421" s="7">
        <v>-1</v>
      </c>
      <c r="J421" s="6"/>
      <c r="K421" s="6"/>
      <c r="L421" s="7">
        <v>-1</v>
      </c>
      <c r="M421" s="14"/>
      <c r="N421" s="13">
        <v>-1</v>
      </c>
      <c r="O421" s="46" t="s">
        <v>747</v>
      </c>
      <c r="P421" s="55"/>
    </row>
    <row r="422" spans="1:16" ht="18" customHeight="1">
      <c r="A422" s="16" t="s">
        <v>2058</v>
      </c>
      <c r="B422" s="6" t="s">
        <v>2059</v>
      </c>
      <c r="C422" s="6" t="s">
        <v>18</v>
      </c>
      <c r="D422" s="6">
        <v>160006</v>
      </c>
      <c r="E422" s="6" t="s">
        <v>2060</v>
      </c>
      <c r="F422" s="6" t="s">
        <v>20</v>
      </c>
      <c r="G422" s="6" t="s">
        <v>1086</v>
      </c>
      <c r="H422" s="7">
        <v>-1</v>
      </c>
      <c r="I422" s="7">
        <v>-1</v>
      </c>
      <c r="J422" s="6"/>
      <c r="K422" s="6"/>
      <c r="L422" s="7">
        <v>-1</v>
      </c>
      <c r="M422" s="14"/>
      <c r="N422" s="13">
        <v>-1</v>
      </c>
      <c r="O422" s="46" t="s">
        <v>747</v>
      </c>
      <c r="P422" s="55"/>
    </row>
    <row r="423" spans="1:16" ht="18" customHeight="1">
      <c r="A423" s="16" t="s">
        <v>2061</v>
      </c>
      <c r="B423" s="6" t="s">
        <v>2062</v>
      </c>
      <c r="C423" s="6" t="s">
        <v>25</v>
      </c>
      <c r="D423" s="6">
        <v>160006</v>
      </c>
      <c r="E423" s="6" t="s">
        <v>2063</v>
      </c>
      <c r="F423" s="6" t="s">
        <v>20</v>
      </c>
      <c r="G423" s="6" t="s">
        <v>1086</v>
      </c>
      <c r="H423" s="7">
        <v>-1</v>
      </c>
      <c r="I423" s="7">
        <v>-1</v>
      </c>
      <c r="J423" s="6"/>
      <c r="K423" s="6"/>
      <c r="L423" s="7">
        <v>-1</v>
      </c>
      <c r="M423" s="14"/>
      <c r="N423" s="13">
        <v>-1</v>
      </c>
      <c r="O423" s="46" t="s">
        <v>747</v>
      </c>
      <c r="P423" s="55"/>
    </row>
    <row r="424" spans="1:16" ht="18" customHeight="1">
      <c r="A424" s="16" t="s">
        <v>2064</v>
      </c>
      <c r="B424" s="6" t="s">
        <v>2065</v>
      </c>
      <c r="C424" s="6" t="s">
        <v>18</v>
      </c>
      <c r="D424" s="6">
        <v>160006</v>
      </c>
      <c r="E424" s="6" t="s">
        <v>2066</v>
      </c>
      <c r="F424" s="6" t="s">
        <v>20</v>
      </c>
      <c r="G424" s="6" t="s">
        <v>1086</v>
      </c>
      <c r="H424" s="7">
        <v>-2</v>
      </c>
      <c r="I424" s="7">
        <v>-2</v>
      </c>
      <c r="J424" s="6"/>
      <c r="K424" s="6"/>
      <c r="L424" s="7">
        <v>-2</v>
      </c>
      <c r="M424" s="14"/>
      <c r="N424" s="7">
        <v>-2</v>
      </c>
      <c r="O424" s="58" t="s">
        <v>2067</v>
      </c>
      <c r="P424" s="55"/>
    </row>
    <row r="425" spans="1:16" ht="18" customHeight="1">
      <c r="A425" s="16" t="s">
        <v>2068</v>
      </c>
      <c r="B425" s="6" t="s">
        <v>2069</v>
      </c>
      <c r="C425" s="6" t="s">
        <v>25</v>
      </c>
      <c r="D425" s="6">
        <v>160006</v>
      </c>
      <c r="E425" s="6" t="s">
        <v>2070</v>
      </c>
      <c r="F425" s="6" t="s">
        <v>20</v>
      </c>
      <c r="G425" s="6" t="s">
        <v>1086</v>
      </c>
      <c r="H425" s="7">
        <v>-2</v>
      </c>
      <c r="I425" s="7">
        <v>-2</v>
      </c>
      <c r="J425" s="6"/>
      <c r="K425" s="6"/>
      <c r="L425" s="7">
        <v>-2</v>
      </c>
      <c r="M425" s="14"/>
      <c r="N425" s="7">
        <v>-2</v>
      </c>
      <c r="O425" s="58" t="s">
        <v>2067</v>
      </c>
      <c r="P425" s="55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3" width="5.00390625" style="0" customWidth="1"/>
    <col min="4" max="4" width="8.8515625" style="0" customWidth="1"/>
    <col min="5" max="5" width="15.140625" style="0" customWidth="1"/>
    <col min="6" max="6" width="26.421875" style="0" customWidth="1"/>
    <col min="7" max="7" width="12.421875" style="0" customWidth="1"/>
    <col min="8" max="8" width="14.7109375" style="0" customWidth="1"/>
    <col min="13" max="13" width="7.00390625" style="0" customWidth="1"/>
    <col min="14" max="14" width="6.8515625" style="0" customWidth="1"/>
  </cols>
  <sheetData>
    <row r="1" spans="1:15" ht="22.5">
      <c r="A1" s="1" t="s">
        <v>2071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5">
        <v>1</v>
      </c>
      <c r="B4" s="6" t="s">
        <v>2072</v>
      </c>
      <c r="C4" s="6" t="s">
        <v>18</v>
      </c>
      <c r="D4" s="6">
        <v>160008</v>
      </c>
      <c r="E4" s="6" t="s">
        <v>2073</v>
      </c>
      <c r="F4" s="15" t="s">
        <v>2074</v>
      </c>
      <c r="G4" s="6" t="s">
        <v>1086</v>
      </c>
      <c r="H4" s="7">
        <v>55</v>
      </c>
      <c r="I4" s="7">
        <v>55</v>
      </c>
      <c r="J4" s="6"/>
      <c r="K4" s="6"/>
      <c r="L4" s="7">
        <v>55</v>
      </c>
      <c r="M4" s="14">
        <v>1</v>
      </c>
      <c r="N4" s="13">
        <f aca="true" t="shared" si="0" ref="N4:N19">SUM(L4:M4)</f>
        <v>56</v>
      </c>
      <c r="O4" s="6" t="s">
        <v>16</v>
      </c>
    </row>
    <row r="5" spans="1:15" ht="18" customHeight="1">
      <c r="A5" s="5">
        <v>2</v>
      </c>
      <c r="B5" s="6" t="s">
        <v>2075</v>
      </c>
      <c r="C5" s="6" t="s">
        <v>25</v>
      </c>
      <c r="D5" s="6">
        <v>160008</v>
      </c>
      <c r="E5" s="6" t="s">
        <v>2076</v>
      </c>
      <c r="F5" s="6" t="s">
        <v>2074</v>
      </c>
      <c r="G5" s="6" t="s">
        <v>1086</v>
      </c>
      <c r="H5" s="7">
        <v>49.5</v>
      </c>
      <c r="I5" s="7">
        <v>49.5</v>
      </c>
      <c r="J5" s="6"/>
      <c r="K5" s="6"/>
      <c r="L5" s="7">
        <v>49.5</v>
      </c>
      <c r="M5" s="14">
        <v>1</v>
      </c>
      <c r="N5" s="13">
        <f t="shared" si="0"/>
        <v>50.5</v>
      </c>
      <c r="O5" s="6" t="s">
        <v>23</v>
      </c>
    </row>
    <row r="6" spans="1:15" ht="18" customHeight="1">
      <c r="A6" s="5">
        <v>3</v>
      </c>
      <c r="B6" s="6" t="s">
        <v>2077</v>
      </c>
      <c r="C6" s="6" t="s">
        <v>18</v>
      </c>
      <c r="D6" s="6">
        <v>160008</v>
      </c>
      <c r="E6" s="6" t="s">
        <v>2078</v>
      </c>
      <c r="F6" s="6" t="s">
        <v>2074</v>
      </c>
      <c r="G6" s="6" t="s">
        <v>1086</v>
      </c>
      <c r="H6" s="7">
        <v>48</v>
      </c>
      <c r="I6" s="7">
        <v>48</v>
      </c>
      <c r="J6" s="6"/>
      <c r="K6" s="6"/>
      <c r="L6" s="7">
        <v>48</v>
      </c>
      <c r="M6" s="14"/>
      <c r="N6" s="13">
        <f t="shared" si="0"/>
        <v>48</v>
      </c>
      <c r="O6" s="6" t="s">
        <v>28</v>
      </c>
    </row>
    <row r="7" spans="1:15" ht="18" customHeight="1">
      <c r="A7" s="5">
        <v>4</v>
      </c>
      <c r="B7" s="6" t="s">
        <v>2079</v>
      </c>
      <c r="C7" s="6" t="s">
        <v>25</v>
      </c>
      <c r="D7" s="6">
        <v>160008</v>
      </c>
      <c r="E7" s="6" t="s">
        <v>2080</v>
      </c>
      <c r="F7" s="6" t="s">
        <v>2074</v>
      </c>
      <c r="G7" s="6" t="s">
        <v>1086</v>
      </c>
      <c r="H7" s="7">
        <v>43</v>
      </c>
      <c r="I7" s="7">
        <v>43</v>
      </c>
      <c r="J7" s="6"/>
      <c r="K7" s="6"/>
      <c r="L7" s="7">
        <v>43</v>
      </c>
      <c r="M7" s="14">
        <v>1</v>
      </c>
      <c r="N7" s="13">
        <f t="shared" si="0"/>
        <v>44</v>
      </c>
      <c r="O7" s="6" t="s">
        <v>32</v>
      </c>
    </row>
    <row r="8" spans="1:15" ht="18" customHeight="1">
      <c r="A8" s="5">
        <v>5</v>
      </c>
      <c r="B8" s="6" t="s">
        <v>2081</v>
      </c>
      <c r="C8" s="6" t="s">
        <v>25</v>
      </c>
      <c r="D8" s="6">
        <v>160008</v>
      </c>
      <c r="E8" s="6" t="s">
        <v>2082</v>
      </c>
      <c r="F8" s="6" t="s">
        <v>2074</v>
      </c>
      <c r="G8" s="6" t="s">
        <v>1086</v>
      </c>
      <c r="H8" s="7">
        <v>43.5</v>
      </c>
      <c r="I8" s="7">
        <v>43.5</v>
      </c>
      <c r="J8" s="6"/>
      <c r="K8" s="6"/>
      <c r="L8" s="7">
        <v>43.5</v>
      </c>
      <c r="M8" s="14"/>
      <c r="N8" s="13">
        <f t="shared" si="0"/>
        <v>43.5</v>
      </c>
      <c r="O8" s="6" t="s">
        <v>36</v>
      </c>
    </row>
    <row r="9" spans="1:15" ht="18" customHeight="1">
      <c r="A9" s="5">
        <v>6</v>
      </c>
      <c r="B9" s="6" t="s">
        <v>2083</v>
      </c>
      <c r="C9" s="6" t="s">
        <v>18</v>
      </c>
      <c r="D9" s="6">
        <v>160008</v>
      </c>
      <c r="E9" s="6" t="s">
        <v>2084</v>
      </c>
      <c r="F9" s="6" t="s">
        <v>2074</v>
      </c>
      <c r="G9" s="6" t="s">
        <v>1086</v>
      </c>
      <c r="H9" s="7">
        <v>40.5</v>
      </c>
      <c r="I9" s="7">
        <v>40.5</v>
      </c>
      <c r="J9" s="6"/>
      <c r="K9" s="6"/>
      <c r="L9" s="7">
        <v>40.5</v>
      </c>
      <c r="M9" s="14"/>
      <c r="N9" s="13">
        <f t="shared" si="0"/>
        <v>40.5</v>
      </c>
      <c r="O9" s="6" t="s">
        <v>40</v>
      </c>
    </row>
    <row r="10" spans="1:15" ht="18" customHeight="1">
      <c r="A10" s="5">
        <v>7</v>
      </c>
      <c r="B10" s="6" t="s">
        <v>2085</v>
      </c>
      <c r="C10" s="6" t="s">
        <v>18</v>
      </c>
      <c r="D10" s="6">
        <v>160008</v>
      </c>
      <c r="E10" s="6" t="s">
        <v>2086</v>
      </c>
      <c r="F10" s="6" t="s">
        <v>2074</v>
      </c>
      <c r="G10" s="6" t="s">
        <v>1086</v>
      </c>
      <c r="H10" s="7">
        <v>36.5</v>
      </c>
      <c r="I10" s="7">
        <v>36.5</v>
      </c>
      <c r="J10" s="6"/>
      <c r="K10" s="6"/>
      <c r="L10" s="7">
        <v>36.5</v>
      </c>
      <c r="M10" s="14"/>
      <c r="N10" s="13">
        <f t="shared" si="0"/>
        <v>36.5</v>
      </c>
      <c r="O10" s="6" t="s">
        <v>44</v>
      </c>
    </row>
    <row r="11" spans="1:15" ht="18" customHeight="1">
      <c r="A11" s="5">
        <v>8</v>
      </c>
      <c r="B11" s="6" t="s">
        <v>2087</v>
      </c>
      <c r="C11" s="6" t="s">
        <v>25</v>
      </c>
      <c r="D11" s="6">
        <v>160008</v>
      </c>
      <c r="E11" s="6" t="s">
        <v>2088</v>
      </c>
      <c r="F11" s="6" t="s">
        <v>2074</v>
      </c>
      <c r="G11" s="6" t="s">
        <v>1086</v>
      </c>
      <c r="H11" s="7">
        <v>35</v>
      </c>
      <c r="I11" s="7">
        <v>35</v>
      </c>
      <c r="J11" s="6"/>
      <c r="K11" s="6"/>
      <c r="L11" s="7">
        <v>35</v>
      </c>
      <c r="M11" s="14"/>
      <c r="N11" s="13">
        <f t="shared" si="0"/>
        <v>35</v>
      </c>
      <c r="O11" s="6" t="s">
        <v>48</v>
      </c>
    </row>
    <row r="12" spans="1:15" ht="18" customHeight="1">
      <c r="A12" s="5">
        <v>9</v>
      </c>
      <c r="B12" s="6" t="s">
        <v>2089</v>
      </c>
      <c r="C12" s="6" t="s">
        <v>18</v>
      </c>
      <c r="D12" s="6">
        <v>160008</v>
      </c>
      <c r="E12" s="6" t="s">
        <v>2090</v>
      </c>
      <c r="F12" s="6" t="s">
        <v>2074</v>
      </c>
      <c r="G12" s="6" t="s">
        <v>1086</v>
      </c>
      <c r="H12" s="7">
        <v>34</v>
      </c>
      <c r="I12" s="7">
        <v>34</v>
      </c>
      <c r="J12" s="6"/>
      <c r="K12" s="6"/>
      <c r="L12" s="7">
        <v>34</v>
      </c>
      <c r="M12" s="14"/>
      <c r="N12" s="13">
        <f t="shared" si="0"/>
        <v>34</v>
      </c>
      <c r="O12" s="6" t="s">
        <v>52</v>
      </c>
    </row>
    <row r="13" spans="1:15" ht="18" customHeight="1">
      <c r="A13" s="5">
        <v>10</v>
      </c>
      <c r="B13" s="6" t="s">
        <v>2091</v>
      </c>
      <c r="C13" s="6" t="s">
        <v>25</v>
      </c>
      <c r="D13" s="6">
        <v>160008</v>
      </c>
      <c r="E13" s="6" t="s">
        <v>2092</v>
      </c>
      <c r="F13" s="6" t="s">
        <v>2074</v>
      </c>
      <c r="G13" s="6" t="s">
        <v>1086</v>
      </c>
      <c r="H13" s="7">
        <v>33.5</v>
      </c>
      <c r="I13" s="7">
        <v>33.5</v>
      </c>
      <c r="J13" s="6"/>
      <c r="K13" s="6"/>
      <c r="L13" s="7">
        <v>33.5</v>
      </c>
      <c r="M13" s="14"/>
      <c r="N13" s="13">
        <f t="shared" si="0"/>
        <v>33.5</v>
      </c>
      <c r="O13" s="6" t="s">
        <v>56</v>
      </c>
    </row>
    <row r="14" spans="1:15" ht="18" customHeight="1">
      <c r="A14" s="5">
        <v>11</v>
      </c>
      <c r="B14" s="6" t="s">
        <v>1645</v>
      </c>
      <c r="C14" s="6" t="s">
        <v>25</v>
      </c>
      <c r="D14" s="6">
        <v>160008</v>
      </c>
      <c r="E14" s="6" t="s">
        <v>2093</v>
      </c>
      <c r="F14" s="6" t="s">
        <v>2074</v>
      </c>
      <c r="G14" s="6" t="s">
        <v>1086</v>
      </c>
      <c r="H14" s="7">
        <v>31.5</v>
      </c>
      <c r="I14" s="7">
        <v>31.5</v>
      </c>
      <c r="J14" s="6"/>
      <c r="K14" s="6"/>
      <c r="L14" s="7">
        <v>31.5</v>
      </c>
      <c r="M14" s="14">
        <v>1</v>
      </c>
      <c r="N14" s="13">
        <f t="shared" si="0"/>
        <v>32.5</v>
      </c>
      <c r="O14" s="6" t="s">
        <v>60</v>
      </c>
    </row>
    <row r="15" spans="1:15" ht="18" customHeight="1">
      <c r="A15" s="5">
        <v>12</v>
      </c>
      <c r="B15" s="6" t="s">
        <v>2094</v>
      </c>
      <c r="C15" s="6" t="s">
        <v>25</v>
      </c>
      <c r="D15" s="6">
        <v>160008</v>
      </c>
      <c r="E15" s="6" t="s">
        <v>2095</v>
      </c>
      <c r="F15" s="6" t="s">
        <v>2074</v>
      </c>
      <c r="G15" s="6" t="s">
        <v>1086</v>
      </c>
      <c r="H15" s="7">
        <v>30</v>
      </c>
      <c r="I15" s="7">
        <v>30</v>
      </c>
      <c r="J15" s="6"/>
      <c r="K15" s="6"/>
      <c r="L15" s="7">
        <v>30</v>
      </c>
      <c r="M15" s="14"/>
      <c r="N15" s="13">
        <f t="shared" si="0"/>
        <v>30</v>
      </c>
      <c r="O15" s="6" t="s">
        <v>64</v>
      </c>
    </row>
    <row r="16" spans="1:15" ht="18" customHeight="1">
      <c r="A16" s="5">
        <v>13</v>
      </c>
      <c r="B16" s="6" t="s">
        <v>2096</v>
      </c>
      <c r="C16" s="6" t="s">
        <v>18</v>
      </c>
      <c r="D16" s="6">
        <v>160008</v>
      </c>
      <c r="E16" s="6" t="s">
        <v>2097</v>
      </c>
      <c r="F16" s="6" t="s">
        <v>2074</v>
      </c>
      <c r="G16" s="6" t="s">
        <v>1086</v>
      </c>
      <c r="H16" s="7">
        <v>27.5</v>
      </c>
      <c r="I16" s="7">
        <v>27.5</v>
      </c>
      <c r="J16" s="6"/>
      <c r="K16" s="6"/>
      <c r="L16" s="7">
        <v>27.5</v>
      </c>
      <c r="M16" s="14"/>
      <c r="N16" s="13">
        <f t="shared" si="0"/>
        <v>27.5</v>
      </c>
      <c r="O16" s="6" t="s">
        <v>68</v>
      </c>
    </row>
    <row r="17" spans="1:15" ht="18" customHeight="1">
      <c r="A17" s="5">
        <v>14</v>
      </c>
      <c r="B17" s="6" t="s">
        <v>2098</v>
      </c>
      <c r="C17" s="6" t="s">
        <v>25</v>
      </c>
      <c r="D17" s="6">
        <v>160008</v>
      </c>
      <c r="E17" s="6" t="s">
        <v>2099</v>
      </c>
      <c r="F17" s="6" t="s">
        <v>2074</v>
      </c>
      <c r="G17" s="6" t="s">
        <v>1086</v>
      </c>
      <c r="H17" s="7">
        <v>27</v>
      </c>
      <c r="I17" s="7">
        <v>27</v>
      </c>
      <c r="J17" s="6"/>
      <c r="K17" s="6"/>
      <c r="L17" s="7">
        <v>27</v>
      </c>
      <c r="M17" s="14"/>
      <c r="N17" s="13">
        <f t="shared" si="0"/>
        <v>27</v>
      </c>
      <c r="O17" s="6" t="s">
        <v>72</v>
      </c>
    </row>
    <row r="18" spans="1:15" ht="18" customHeight="1">
      <c r="A18" s="5">
        <v>15</v>
      </c>
      <c r="B18" s="6" t="s">
        <v>2100</v>
      </c>
      <c r="C18" s="6" t="s">
        <v>18</v>
      </c>
      <c r="D18" s="6">
        <v>160008</v>
      </c>
      <c r="E18" s="6" t="s">
        <v>2101</v>
      </c>
      <c r="F18" s="6" t="s">
        <v>2074</v>
      </c>
      <c r="G18" s="6" t="s">
        <v>1086</v>
      </c>
      <c r="H18" s="7">
        <v>25.5</v>
      </c>
      <c r="I18" s="7">
        <v>25.5</v>
      </c>
      <c r="J18" s="6"/>
      <c r="K18" s="6"/>
      <c r="L18" s="7">
        <v>25.5</v>
      </c>
      <c r="M18" s="14"/>
      <c r="N18" s="13">
        <f t="shared" si="0"/>
        <v>25.5</v>
      </c>
      <c r="O18" s="6" t="s">
        <v>75</v>
      </c>
    </row>
    <row r="19" spans="1:15" ht="18" customHeight="1">
      <c r="A19" s="5">
        <v>16</v>
      </c>
      <c r="B19" s="6" t="s">
        <v>2102</v>
      </c>
      <c r="C19" s="6" t="s">
        <v>25</v>
      </c>
      <c r="D19" s="6">
        <v>160008</v>
      </c>
      <c r="E19" s="6" t="s">
        <v>2103</v>
      </c>
      <c r="F19" s="6" t="s">
        <v>2074</v>
      </c>
      <c r="G19" s="6" t="s">
        <v>1086</v>
      </c>
      <c r="H19" s="7">
        <v>23.5</v>
      </c>
      <c r="I19" s="7">
        <v>23.5</v>
      </c>
      <c r="J19" s="6"/>
      <c r="K19" s="6"/>
      <c r="L19" s="7">
        <v>23.5</v>
      </c>
      <c r="M19" s="14"/>
      <c r="N19" s="13">
        <f t="shared" si="0"/>
        <v>23.5</v>
      </c>
      <c r="O19" s="6" t="s">
        <v>79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5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5.00390625" style="0" customWidth="1"/>
    <col min="2" max="2" width="10.7109375" style="0" customWidth="1"/>
    <col min="3" max="3" width="5.7109375" style="0" customWidth="1"/>
    <col min="5" max="5" width="14.57421875" style="0" customWidth="1"/>
    <col min="6" max="6" width="12.00390625" style="0" customWidth="1"/>
    <col min="7" max="7" width="13.8515625" style="0" customWidth="1"/>
    <col min="8" max="8" width="16.421875" style="0" customWidth="1"/>
    <col min="9" max="9" width="11.00390625" style="0" customWidth="1"/>
    <col min="10" max="11" width="11.140625" style="0" customWidth="1"/>
    <col min="13" max="13" width="7.140625" style="0" customWidth="1"/>
    <col min="14" max="14" width="7.00390625" style="0" customWidth="1"/>
  </cols>
  <sheetData>
    <row r="1" spans="1:15" ht="22.5">
      <c r="A1" s="1" t="s">
        <v>2104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16" t="s">
        <v>16</v>
      </c>
      <c r="B4" s="16" t="s">
        <v>2105</v>
      </c>
      <c r="C4" s="16" t="s">
        <v>25</v>
      </c>
      <c r="D4" s="16">
        <v>160007</v>
      </c>
      <c r="E4" s="16" t="s">
        <v>2106</v>
      </c>
      <c r="F4" s="16" t="s">
        <v>20</v>
      </c>
      <c r="G4" s="16" t="s">
        <v>2107</v>
      </c>
      <c r="H4" s="7">
        <v>74.5</v>
      </c>
      <c r="I4" s="7">
        <v>74.5</v>
      </c>
      <c r="J4" s="39"/>
      <c r="K4" s="16"/>
      <c r="L4" s="7">
        <v>74.5</v>
      </c>
      <c r="M4" s="17">
        <v>1</v>
      </c>
      <c r="N4" s="18">
        <f aca="true" t="shared" si="0" ref="N4:N67">SUM(L4:M4)</f>
        <v>75.5</v>
      </c>
      <c r="O4" s="16" t="s">
        <v>16</v>
      </c>
    </row>
    <row r="5" spans="1:15" ht="18" customHeight="1">
      <c r="A5" s="16" t="s">
        <v>23</v>
      </c>
      <c r="B5" s="16" t="s">
        <v>2108</v>
      </c>
      <c r="C5" s="16" t="s">
        <v>25</v>
      </c>
      <c r="D5" s="16">
        <v>160007</v>
      </c>
      <c r="E5" s="16" t="s">
        <v>2109</v>
      </c>
      <c r="F5" s="16" t="s">
        <v>20</v>
      </c>
      <c r="G5" s="16" t="s">
        <v>2107</v>
      </c>
      <c r="H5" s="7">
        <v>69.5</v>
      </c>
      <c r="I5" s="7">
        <v>69.5</v>
      </c>
      <c r="J5" s="39"/>
      <c r="K5" s="16"/>
      <c r="L5" s="7">
        <v>69.5</v>
      </c>
      <c r="M5" s="17">
        <v>1</v>
      </c>
      <c r="N5" s="18">
        <f t="shared" si="0"/>
        <v>70.5</v>
      </c>
      <c r="O5" s="16" t="s">
        <v>23</v>
      </c>
    </row>
    <row r="6" spans="1:15" ht="18" customHeight="1">
      <c r="A6" s="16" t="s">
        <v>28</v>
      </c>
      <c r="B6" s="16" t="s">
        <v>2110</v>
      </c>
      <c r="C6" s="16" t="s">
        <v>18</v>
      </c>
      <c r="D6" s="16">
        <v>160007</v>
      </c>
      <c r="E6" s="16" t="s">
        <v>2111</v>
      </c>
      <c r="F6" s="16" t="s">
        <v>20</v>
      </c>
      <c r="G6" s="16" t="s">
        <v>2107</v>
      </c>
      <c r="H6" s="7">
        <v>67.5</v>
      </c>
      <c r="I6" s="7">
        <v>67.5</v>
      </c>
      <c r="J6" s="39"/>
      <c r="K6" s="16"/>
      <c r="L6" s="7">
        <v>67.5</v>
      </c>
      <c r="M6" s="17">
        <v>1</v>
      </c>
      <c r="N6" s="18">
        <f t="shared" si="0"/>
        <v>68.5</v>
      </c>
      <c r="O6" s="16" t="s">
        <v>28</v>
      </c>
    </row>
    <row r="7" spans="1:15" ht="18" customHeight="1">
      <c r="A7" s="16" t="s">
        <v>32</v>
      </c>
      <c r="B7" s="16" t="s">
        <v>2112</v>
      </c>
      <c r="C7" s="16" t="s">
        <v>18</v>
      </c>
      <c r="D7" s="16">
        <v>160007</v>
      </c>
      <c r="E7" s="16" t="s">
        <v>2113</v>
      </c>
      <c r="F7" s="16" t="s">
        <v>20</v>
      </c>
      <c r="G7" s="16" t="s">
        <v>2107</v>
      </c>
      <c r="H7" s="7">
        <v>67</v>
      </c>
      <c r="I7" s="7">
        <v>67</v>
      </c>
      <c r="J7" s="39"/>
      <c r="K7" s="16"/>
      <c r="L7" s="7">
        <v>67</v>
      </c>
      <c r="M7" s="17">
        <v>1</v>
      </c>
      <c r="N7" s="18">
        <f t="shared" si="0"/>
        <v>68</v>
      </c>
      <c r="O7" s="16" t="s">
        <v>32</v>
      </c>
    </row>
    <row r="8" spans="1:15" ht="18" customHeight="1">
      <c r="A8" s="16" t="s">
        <v>36</v>
      </c>
      <c r="B8" s="16" t="s">
        <v>2114</v>
      </c>
      <c r="C8" s="16" t="s">
        <v>25</v>
      </c>
      <c r="D8" s="16">
        <v>160007</v>
      </c>
      <c r="E8" s="16" t="s">
        <v>2115</v>
      </c>
      <c r="F8" s="16" t="s">
        <v>20</v>
      </c>
      <c r="G8" s="16" t="s">
        <v>2107</v>
      </c>
      <c r="H8" s="7">
        <v>67</v>
      </c>
      <c r="I8" s="7">
        <v>67</v>
      </c>
      <c r="J8" s="39"/>
      <c r="K8" s="16"/>
      <c r="L8" s="7">
        <v>67</v>
      </c>
      <c r="M8" s="17">
        <v>1</v>
      </c>
      <c r="N8" s="18">
        <f t="shared" si="0"/>
        <v>68</v>
      </c>
      <c r="O8" s="16" t="s">
        <v>36</v>
      </c>
    </row>
    <row r="9" spans="1:15" ht="18" customHeight="1">
      <c r="A9" s="16" t="s">
        <v>40</v>
      </c>
      <c r="B9" s="16" t="s">
        <v>2116</v>
      </c>
      <c r="C9" s="16" t="s">
        <v>25</v>
      </c>
      <c r="D9" s="16">
        <v>160007</v>
      </c>
      <c r="E9" s="16" t="s">
        <v>2117</v>
      </c>
      <c r="F9" s="16" t="s">
        <v>20</v>
      </c>
      <c r="G9" s="16" t="s">
        <v>2107</v>
      </c>
      <c r="H9" s="7">
        <v>66</v>
      </c>
      <c r="I9" s="7">
        <v>66</v>
      </c>
      <c r="J9" s="39"/>
      <c r="K9" s="16"/>
      <c r="L9" s="7">
        <v>66</v>
      </c>
      <c r="M9" s="17">
        <v>1</v>
      </c>
      <c r="N9" s="18">
        <f t="shared" si="0"/>
        <v>67</v>
      </c>
      <c r="O9" s="16" t="s">
        <v>40</v>
      </c>
    </row>
    <row r="10" spans="1:15" ht="18" customHeight="1">
      <c r="A10" s="16" t="s">
        <v>44</v>
      </c>
      <c r="B10" s="19" t="s">
        <v>2118</v>
      </c>
      <c r="C10" s="16" t="s">
        <v>25</v>
      </c>
      <c r="D10" s="16">
        <v>160007</v>
      </c>
      <c r="E10" s="16" t="s">
        <v>2119</v>
      </c>
      <c r="F10" s="16" t="s">
        <v>20</v>
      </c>
      <c r="G10" s="16" t="s">
        <v>2107</v>
      </c>
      <c r="H10" s="7">
        <v>64.5</v>
      </c>
      <c r="I10" s="7">
        <v>64.5</v>
      </c>
      <c r="J10" s="39"/>
      <c r="K10" s="16"/>
      <c r="L10" s="7">
        <v>64.5</v>
      </c>
      <c r="M10" s="17">
        <v>1</v>
      </c>
      <c r="N10" s="18">
        <f t="shared" si="0"/>
        <v>65.5</v>
      </c>
      <c r="O10" s="16" t="s">
        <v>44</v>
      </c>
    </row>
    <row r="11" spans="1:15" ht="18" customHeight="1">
      <c r="A11" s="16" t="s">
        <v>48</v>
      </c>
      <c r="B11" s="16" t="s">
        <v>2120</v>
      </c>
      <c r="C11" s="16" t="s">
        <v>25</v>
      </c>
      <c r="D11" s="16">
        <v>160007</v>
      </c>
      <c r="E11" s="16" t="s">
        <v>2121</v>
      </c>
      <c r="F11" s="16" t="s">
        <v>20</v>
      </c>
      <c r="G11" s="16" t="s">
        <v>2107</v>
      </c>
      <c r="H11" s="7">
        <v>64.5</v>
      </c>
      <c r="I11" s="7">
        <v>64.5</v>
      </c>
      <c r="J11" s="16"/>
      <c r="K11" s="16"/>
      <c r="L11" s="7">
        <v>64.5</v>
      </c>
      <c r="M11" s="17">
        <v>1</v>
      </c>
      <c r="N11" s="18">
        <f t="shared" si="0"/>
        <v>65.5</v>
      </c>
      <c r="O11" s="16" t="s">
        <v>48</v>
      </c>
    </row>
    <row r="12" spans="1:15" ht="18" customHeight="1">
      <c r="A12" s="16" t="s">
        <v>52</v>
      </c>
      <c r="B12" s="16" t="s">
        <v>2122</v>
      </c>
      <c r="C12" s="16" t="s">
        <v>18</v>
      </c>
      <c r="D12" s="16">
        <v>160007</v>
      </c>
      <c r="E12" s="16" t="s">
        <v>2123</v>
      </c>
      <c r="F12" s="16" t="s">
        <v>20</v>
      </c>
      <c r="G12" s="16" t="s">
        <v>2107</v>
      </c>
      <c r="H12" s="7">
        <v>64.5</v>
      </c>
      <c r="I12" s="7">
        <v>64.5</v>
      </c>
      <c r="J12" s="16"/>
      <c r="K12" s="16"/>
      <c r="L12" s="7">
        <v>64.5</v>
      </c>
      <c r="M12" s="17">
        <v>1</v>
      </c>
      <c r="N12" s="18">
        <f t="shared" si="0"/>
        <v>65.5</v>
      </c>
      <c r="O12" s="16" t="s">
        <v>52</v>
      </c>
    </row>
    <row r="13" spans="1:15" ht="18" customHeight="1">
      <c r="A13" s="16" t="s">
        <v>56</v>
      </c>
      <c r="B13" s="16" t="s">
        <v>2124</v>
      </c>
      <c r="C13" s="16" t="s">
        <v>25</v>
      </c>
      <c r="D13" s="16">
        <v>160007</v>
      </c>
      <c r="E13" s="16" t="s">
        <v>2125</v>
      </c>
      <c r="F13" s="16" t="s">
        <v>20</v>
      </c>
      <c r="G13" s="16" t="s">
        <v>2107</v>
      </c>
      <c r="H13" s="7">
        <v>64.5</v>
      </c>
      <c r="I13" s="7">
        <v>64.5</v>
      </c>
      <c r="J13" s="16"/>
      <c r="K13" s="16"/>
      <c r="L13" s="7">
        <v>64.5</v>
      </c>
      <c r="M13" s="17">
        <v>1</v>
      </c>
      <c r="N13" s="18">
        <f t="shared" si="0"/>
        <v>65.5</v>
      </c>
      <c r="O13" s="16" t="s">
        <v>56</v>
      </c>
    </row>
    <row r="14" spans="1:15" ht="18" customHeight="1">
      <c r="A14" s="16" t="s">
        <v>60</v>
      </c>
      <c r="B14" s="16" t="s">
        <v>2126</v>
      </c>
      <c r="C14" s="16" t="s">
        <v>25</v>
      </c>
      <c r="D14" s="16">
        <v>160007</v>
      </c>
      <c r="E14" s="16" t="s">
        <v>2127</v>
      </c>
      <c r="F14" s="16" t="s">
        <v>20</v>
      </c>
      <c r="G14" s="16" t="s">
        <v>2107</v>
      </c>
      <c r="H14" s="7">
        <v>63.5</v>
      </c>
      <c r="I14" s="7">
        <v>63.5</v>
      </c>
      <c r="J14" s="16"/>
      <c r="K14" s="16"/>
      <c r="L14" s="7">
        <v>63.5</v>
      </c>
      <c r="M14" s="17">
        <v>1</v>
      </c>
      <c r="N14" s="18">
        <f t="shared" si="0"/>
        <v>64.5</v>
      </c>
      <c r="O14" s="16" t="s">
        <v>60</v>
      </c>
    </row>
    <row r="15" spans="1:15" ht="18" customHeight="1">
      <c r="A15" s="16" t="s">
        <v>64</v>
      </c>
      <c r="B15" s="16" t="s">
        <v>2128</v>
      </c>
      <c r="C15" s="16" t="s">
        <v>25</v>
      </c>
      <c r="D15" s="16">
        <v>160007</v>
      </c>
      <c r="E15" s="16" t="s">
        <v>2129</v>
      </c>
      <c r="F15" s="16" t="s">
        <v>20</v>
      </c>
      <c r="G15" s="16" t="s">
        <v>2107</v>
      </c>
      <c r="H15" s="7">
        <v>62.5</v>
      </c>
      <c r="I15" s="7">
        <v>62.5</v>
      </c>
      <c r="J15" s="16"/>
      <c r="K15" s="16"/>
      <c r="L15" s="7">
        <v>62.5</v>
      </c>
      <c r="M15" s="17">
        <v>1</v>
      </c>
      <c r="N15" s="18">
        <f t="shared" si="0"/>
        <v>63.5</v>
      </c>
      <c r="O15" s="16" t="s">
        <v>64</v>
      </c>
    </row>
    <row r="16" spans="1:15" ht="18" customHeight="1">
      <c r="A16" s="16" t="s">
        <v>68</v>
      </c>
      <c r="B16" s="16" t="s">
        <v>2130</v>
      </c>
      <c r="C16" s="16" t="s">
        <v>25</v>
      </c>
      <c r="D16" s="16">
        <v>160007</v>
      </c>
      <c r="E16" s="16" t="s">
        <v>2131</v>
      </c>
      <c r="F16" s="16" t="s">
        <v>20</v>
      </c>
      <c r="G16" s="16" t="s">
        <v>2107</v>
      </c>
      <c r="H16" s="7">
        <v>62</v>
      </c>
      <c r="I16" s="7">
        <v>62</v>
      </c>
      <c r="J16" s="16"/>
      <c r="K16" s="16"/>
      <c r="L16" s="7">
        <v>62</v>
      </c>
      <c r="M16" s="17">
        <v>1</v>
      </c>
      <c r="N16" s="18">
        <f t="shared" si="0"/>
        <v>63</v>
      </c>
      <c r="O16" s="16" t="s">
        <v>68</v>
      </c>
    </row>
    <row r="17" spans="1:15" ht="18" customHeight="1">
      <c r="A17" s="16" t="s">
        <v>72</v>
      </c>
      <c r="B17" s="16" t="s">
        <v>2132</v>
      </c>
      <c r="C17" s="16" t="s">
        <v>25</v>
      </c>
      <c r="D17" s="16">
        <v>160007</v>
      </c>
      <c r="E17" s="16" t="s">
        <v>2133</v>
      </c>
      <c r="F17" s="16" t="s">
        <v>20</v>
      </c>
      <c r="G17" s="16" t="s">
        <v>2107</v>
      </c>
      <c r="H17" s="7">
        <v>61.5</v>
      </c>
      <c r="I17" s="7">
        <v>61.5</v>
      </c>
      <c r="J17" s="16"/>
      <c r="K17" s="16"/>
      <c r="L17" s="7">
        <v>61.5</v>
      </c>
      <c r="M17" s="17">
        <v>1</v>
      </c>
      <c r="N17" s="18">
        <f t="shared" si="0"/>
        <v>62.5</v>
      </c>
      <c r="O17" s="16" t="s">
        <v>72</v>
      </c>
    </row>
    <row r="18" spans="1:15" ht="18" customHeight="1">
      <c r="A18" s="16" t="s">
        <v>75</v>
      </c>
      <c r="B18" s="16" t="s">
        <v>2134</v>
      </c>
      <c r="C18" s="16" t="s">
        <v>25</v>
      </c>
      <c r="D18" s="16">
        <v>160007</v>
      </c>
      <c r="E18" s="16" t="s">
        <v>2135</v>
      </c>
      <c r="F18" s="16" t="s">
        <v>20</v>
      </c>
      <c r="G18" s="16" t="s">
        <v>2107</v>
      </c>
      <c r="H18" s="7">
        <v>61.5</v>
      </c>
      <c r="I18" s="7">
        <v>61.5</v>
      </c>
      <c r="J18" s="16"/>
      <c r="K18" s="16"/>
      <c r="L18" s="7">
        <v>61.5</v>
      </c>
      <c r="M18" s="17">
        <v>1</v>
      </c>
      <c r="N18" s="18">
        <f t="shared" si="0"/>
        <v>62.5</v>
      </c>
      <c r="O18" s="16" t="s">
        <v>75</v>
      </c>
    </row>
    <row r="19" spans="1:15" ht="18" customHeight="1">
      <c r="A19" s="16" t="s">
        <v>79</v>
      </c>
      <c r="B19" s="16" t="s">
        <v>2136</v>
      </c>
      <c r="C19" s="16" t="s">
        <v>18</v>
      </c>
      <c r="D19" s="16">
        <v>160007</v>
      </c>
      <c r="E19" s="16" t="s">
        <v>2137</v>
      </c>
      <c r="F19" s="16" t="s">
        <v>20</v>
      </c>
      <c r="G19" s="16" t="s">
        <v>2107</v>
      </c>
      <c r="H19" s="7">
        <v>61.5</v>
      </c>
      <c r="I19" s="7">
        <v>61.5</v>
      </c>
      <c r="J19" s="16"/>
      <c r="K19" s="16"/>
      <c r="L19" s="7">
        <v>61.5</v>
      </c>
      <c r="M19" s="17">
        <v>1</v>
      </c>
      <c r="N19" s="18">
        <f t="shared" si="0"/>
        <v>62.5</v>
      </c>
      <c r="O19" s="16" t="s">
        <v>79</v>
      </c>
    </row>
    <row r="20" spans="1:15" ht="18" customHeight="1">
      <c r="A20" s="16" t="s">
        <v>82</v>
      </c>
      <c r="B20" s="16" t="s">
        <v>2138</v>
      </c>
      <c r="C20" s="16" t="s">
        <v>25</v>
      </c>
      <c r="D20" s="16">
        <v>160007</v>
      </c>
      <c r="E20" s="16" t="s">
        <v>2139</v>
      </c>
      <c r="F20" s="16" t="s">
        <v>20</v>
      </c>
      <c r="G20" s="16" t="s">
        <v>2107</v>
      </c>
      <c r="H20" s="7">
        <v>61</v>
      </c>
      <c r="I20" s="7">
        <v>61</v>
      </c>
      <c r="J20" s="16"/>
      <c r="K20" s="16"/>
      <c r="L20" s="7">
        <v>61</v>
      </c>
      <c r="M20" s="17">
        <v>1</v>
      </c>
      <c r="N20" s="18">
        <f t="shared" si="0"/>
        <v>62</v>
      </c>
      <c r="O20" s="16" t="s">
        <v>82</v>
      </c>
    </row>
    <row r="21" spans="1:15" ht="18" customHeight="1">
      <c r="A21" s="16" t="s">
        <v>86</v>
      </c>
      <c r="B21" s="16" t="s">
        <v>2140</v>
      </c>
      <c r="C21" s="16" t="s">
        <v>25</v>
      </c>
      <c r="D21" s="16">
        <v>160007</v>
      </c>
      <c r="E21" s="16" t="s">
        <v>2141</v>
      </c>
      <c r="F21" s="16" t="s">
        <v>20</v>
      </c>
      <c r="G21" s="16" t="s">
        <v>2107</v>
      </c>
      <c r="H21" s="7">
        <v>60.5</v>
      </c>
      <c r="I21" s="7">
        <v>60.5</v>
      </c>
      <c r="J21" s="16"/>
      <c r="K21" s="16"/>
      <c r="L21" s="7">
        <v>60.5</v>
      </c>
      <c r="M21" s="17">
        <v>1</v>
      </c>
      <c r="N21" s="18">
        <f t="shared" si="0"/>
        <v>61.5</v>
      </c>
      <c r="O21" s="16" t="s">
        <v>86</v>
      </c>
    </row>
    <row r="22" spans="1:15" ht="18" customHeight="1">
      <c r="A22" s="16" t="s">
        <v>90</v>
      </c>
      <c r="B22" s="16" t="s">
        <v>2142</v>
      </c>
      <c r="C22" s="16" t="s">
        <v>25</v>
      </c>
      <c r="D22" s="16">
        <v>160007</v>
      </c>
      <c r="E22" s="16" t="s">
        <v>2143</v>
      </c>
      <c r="F22" s="16" t="s">
        <v>20</v>
      </c>
      <c r="G22" s="16" t="s">
        <v>2107</v>
      </c>
      <c r="H22" s="7">
        <v>60.5</v>
      </c>
      <c r="I22" s="7">
        <v>60.5</v>
      </c>
      <c r="J22" s="16"/>
      <c r="K22" s="16"/>
      <c r="L22" s="7">
        <v>60.5</v>
      </c>
      <c r="M22" s="17">
        <v>1</v>
      </c>
      <c r="N22" s="18">
        <f t="shared" si="0"/>
        <v>61.5</v>
      </c>
      <c r="O22" s="16" t="s">
        <v>90</v>
      </c>
    </row>
    <row r="23" spans="1:15" ht="18" customHeight="1">
      <c r="A23" s="16" t="s">
        <v>93</v>
      </c>
      <c r="B23" s="16" t="s">
        <v>2144</v>
      </c>
      <c r="C23" s="16" t="s">
        <v>25</v>
      </c>
      <c r="D23" s="16">
        <v>160007</v>
      </c>
      <c r="E23" s="16" t="s">
        <v>2145</v>
      </c>
      <c r="F23" s="16" t="s">
        <v>20</v>
      </c>
      <c r="G23" s="16" t="s">
        <v>2107</v>
      </c>
      <c r="H23" s="7">
        <v>60.5</v>
      </c>
      <c r="I23" s="7">
        <v>60.5</v>
      </c>
      <c r="J23" s="16"/>
      <c r="K23" s="16"/>
      <c r="L23" s="7">
        <v>60.5</v>
      </c>
      <c r="M23" s="17">
        <v>1</v>
      </c>
      <c r="N23" s="18">
        <f t="shared" si="0"/>
        <v>61.5</v>
      </c>
      <c r="O23" s="16" t="s">
        <v>93</v>
      </c>
    </row>
    <row r="24" spans="1:15" ht="18" customHeight="1">
      <c r="A24" s="16" t="s">
        <v>96</v>
      </c>
      <c r="B24" s="16" t="s">
        <v>2146</v>
      </c>
      <c r="C24" s="16" t="s">
        <v>18</v>
      </c>
      <c r="D24" s="16">
        <v>160007</v>
      </c>
      <c r="E24" s="16" t="s">
        <v>2147</v>
      </c>
      <c r="F24" s="16" t="s">
        <v>20</v>
      </c>
      <c r="G24" s="16" t="s">
        <v>2107</v>
      </c>
      <c r="H24" s="7">
        <v>60.5</v>
      </c>
      <c r="I24" s="7">
        <v>60.5</v>
      </c>
      <c r="J24" s="16"/>
      <c r="K24" s="16"/>
      <c r="L24" s="7">
        <v>60.5</v>
      </c>
      <c r="M24" s="17">
        <v>1</v>
      </c>
      <c r="N24" s="18">
        <f t="shared" si="0"/>
        <v>61.5</v>
      </c>
      <c r="O24" s="16" t="s">
        <v>96</v>
      </c>
    </row>
    <row r="25" spans="1:15" ht="18" customHeight="1">
      <c r="A25" s="16" t="s">
        <v>99</v>
      </c>
      <c r="B25" s="16" t="s">
        <v>2148</v>
      </c>
      <c r="C25" s="16" t="s">
        <v>18</v>
      </c>
      <c r="D25" s="16">
        <v>160007</v>
      </c>
      <c r="E25" s="16" t="s">
        <v>2149</v>
      </c>
      <c r="F25" s="16" t="s">
        <v>20</v>
      </c>
      <c r="G25" s="16" t="s">
        <v>2107</v>
      </c>
      <c r="H25" s="7">
        <v>60</v>
      </c>
      <c r="I25" s="7">
        <v>60</v>
      </c>
      <c r="J25" s="16"/>
      <c r="K25" s="16"/>
      <c r="L25" s="7">
        <v>60</v>
      </c>
      <c r="M25" s="17">
        <v>1</v>
      </c>
      <c r="N25" s="18">
        <f t="shared" si="0"/>
        <v>61</v>
      </c>
      <c r="O25" s="16" t="s">
        <v>99</v>
      </c>
    </row>
    <row r="26" spans="1:15" ht="18" customHeight="1">
      <c r="A26" s="16" t="s">
        <v>103</v>
      </c>
      <c r="B26" s="16" t="s">
        <v>2150</v>
      </c>
      <c r="C26" s="16" t="s">
        <v>25</v>
      </c>
      <c r="D26" s="16">
        <v>160007</v>
      </c>
      <c r="E26" s="16" t="s">
        <v>2151</v>
      </c>
      <c r="F26" s="16" t="s">
        <v>20</v>
      </c>
      <c r="G26" s="16" t="s">
        <v>2107</v>
      </c>
      <c r="H26" s="7">
        <v>59.5</v>
      </c>
      <c r="I26" s="7">
        <v>59.5</v>
      </c>
      <c r="J26" s="16"/>
      <c r="K26" s="16"/>
      <c r="L26" s="7">
        <v>59.5</v>
      </c>
      <c r="M26" s="17">
        <v>1</v>
      </c>
      <c r="N26" s="18">
        <f t="shared" si="0"/>
        <v>60.5</v>
      </c>
      <c r="O26" s="16" t="s">
        <v>103</v>
      </c>
    </row>
    <row r="27" spans="1:15" ht="18" customHeight="1">
      <c r="A27" s="16" t="s">
        <v>107</v>
      </c>
      <c r="B27" s="16" t="s">
        <v>2152</v>
      </c>
      <c r="C27" s="16" t="s">
        <v>25</v>
      </c>
      <c r="D27" s="16">
        <v>160007</v>
      </c>
      <c r="E27" s="16" t="s">
        <v>2153</v>
      </c>
      <c r="F27" s="16" t="s">
        <v>20</v>
      </c>
      <c r="G27" s="16" t="s">
        <v>2107</v>
      </c>
      <c r="H27" s="7">
        <v>59</v>
      </c>
      <c r="I27" s="7">
        <v>59</v>
      </c>
      <c r="J27" s="16"/>
      <c r="K27" s="16"/>
      <c r="L27" s="7">
        <v>59</v>
      </c>
      <c r="M27" s="17">
        <v>1</v>
      </c>
      <c r="N27" s="18">
        <f t="shared" si="0"/>
        <v>60</v>
      </c>
      <c r="O27" s="16" t="s">
        <v>107</v>
      </c>
    </row>
    <row r="28" spans="1:15" ht="18" customHeight="1">
      <c r="A28" s="16" t="s">
        <v>110</v>
      </c>
      <c r="B28" s="16" t="s">
        <v>2154</v>
      </c>
      <c r="C28" s="16" t="s">
        <v>18</v>
      </c>
      <c r="D28" s="16">
        <v>160007</v>
      </c>
      <c r="E28" s="16" t="s">
        <v>2155</v>
      </c>
      <c r="F28" s="16" t="s">
        <v>20</v>
      </c>
      <c r="G28" s="16" t="s">
        <v>2107</v>
      </c>
      <c r="H28" s="7">
        <v>59</v>
      </c>
      <c r="I28" s="7">
        <v>59</v>
      </c>
      <c r="J28" s="16"/>
      <c r="K28" s="16"/>
      <c r="L28" s="7">
        <v>59</v>
      </c>
      <c r="M28" s="17">
        <v>1</v>
      </c>
      <c r="N28" s="18">
        <f t="shared" si="0"/>
        <v>60</v>
      </c>
      <c r="O28" s="16" t="s">
        <v>110</v>
      </c>
    </row>
    <row r="29" spans="1:15" ht="18" customHeight="1">
      <c r="A29" s="16" t="s">
        <v>113</v>
      </c>
      <c r="B29" s="16" t="s">
        <v>2156</v>
      </c>
      <c r="C29" s="16" t="s">
        <v>25</v>
      </c>
      <c r="D29" s="16">
        <v>160007</v>
      </c>
      <c r="E29" s="16" t="s">
        <v>2157</v>
      </c>
      <c r="F29" s="16" t="s">
        <v>20</v>
      </c>
      <c r="G29" s="16" t="s">
        <v>2107</v>
      </c>
      <c r="H29" s="7">
        <v>59</v>
      </c>
      <c r="I29" s="7">
        <v>59</v>
      </c>
      <c r="J29" s="16"/>
      <c r="K29" s="16"/>
      <c r="L29" s="7">
        <v>59</v>
      </c>
      <c r="M29" s="17">
        <v>1</v>
      </c>
      <c r="N29" s="18">
        <f t="shared" si="0"/>
        <v>60</v>
      </c>
      <c r="O29" s="16" t="s">
        <v>113</v>
      </c>
    </row>
    <row r="30" spans="1:15" ht="18" customHeight="1">
      <c r="A30" s="16" t="s">
        <v>117</v>
      </c>
      <c r="B30" s="16" t="s">
        <v>2158</v>
      </c>
      <c r="C30" s="16" t="s">
        <v>18</v>
      </c>
      <c r="D30" s="16">
        <v>160007</v>
      </c>
      <c r="E30" s="16" t="s">
        <v>2159</v>
      </c>
      <c r="F30" s="16" t="s">
        <v>20</v>
      </c>
      <c r="G30" s="16" t="s">
        <v>2107</v>
      </c>
      <c r="H30" s="7">
        <v>54.5</v>
      </c>
      <c r="I30" s="7">
        <v>54.5</v>
      </c>
      <c r="J30" s="16"/>
      <c r="K30" s="16"/>
      <c r="L30" s="7">
        <v>54.5</v>
      </c>
      <c r="M30" s="17">
        <v>5</v>
      </c>
      <c r="N30" s="18">
        <f t="shared" si="0"/>
        <v>59.5</v>
      </c>
      <c r="O30" s="16" t="s">
        <v>117</v>
      </c>
    </row>
    <row r="31" spans="1:15" ht="18" customHeight="1">
      <c r="A31" s="16" t="s">
        <v>121</v>
      </c>
      <c r="B31" s="16" t="s">
        <v>2160</v>
      </c>
      <c r="C31" s="16" t="s">
        <v>25</v>
      </c>
      <c r="D31" s="16">
        <v>160007</v>
      </c>
      <c r="E31" s="16" t="s">
        <v>2161</v>
      </c>
      <c r="F31" s="16" t="s">
        <v>20</v>
      </c>
      <c r="G31" s="16" t="s">
        <v>2107</v>
      </c>
      <c r="H31" s="7">
        <v>58.5</v>
      </c>
      <c r="I31" s="7">
        <v>58.5</v>
      </c>
      <c r="J31" s="16"/>
      <c r="K31" s="16"/>
      <c r="L31" s="7">
        <v>58.5</v>
      </c>
      <c r="M31" s="17">
        <v>1</v>
      </c>
      <c r="N31" s="18">
        <f t="shared" si="0"/>
        <v>59.5</v>
      </c>
      <c r="O31" s="16" t="s">
        <v>121</v>
      </c>
    </row>
    <row r="32" spans="1:15" ht="18" customHeight="1">
      <c r="A32" s="16" t="s">
        <v>125</v>
      </c>
      <c r="B32" s="16" t="s">
        <v>2162</v>
      </c>
      <c r="C32" s="16" t="s">
        <v>18</v>
      </c>
      <c r="D32" s="16">
        <v>160007</v>
      </c>
      <c r="E32" s="16" t="s">
        <v>2163</v>
      </c>
      <c r="F32" s="16" t="s">
        <v>20</v>
      </c>
      <c r="G32" s="16" t="s">
        <v>2107</v>
      </c>
      <c r="H32" s="7">
        <v>59</v>
      </c>
      <c r="I32" s="7">
        <v>59</v>
      </c>
      <c r="J32" s="16"/>
      <c r="K32" s="16"/>
      <c r="L32" s="7">
        <v>59</v>
      </c>
      <c r="M32" s="17"/>
      <c r="N32" s="18">
        <f t="shared" si="0"/>
        <v>59</v>
      </c>
      <c r="O32" s="16" t="s">
        <v>125</v>
      </c>
    </row>
    <row r="33" spans="1:15" ht="18" customHeight="1">
      <c r="A33" s="16" t="s">
        <v>128</v>
      </c>
      <c r="B33" s="16" t="s">
        <v>2164</v>
      </c>
      <c r="C33" s="16" t="s">
        <v>18</v>
      </c>
      <c r="D33" s="16">
        <v>160007</v>
      </c>
      <c r="E33" s="16" t="s">
        <v>2165</v>
      </c>
      <c r="F33" s="16" t="s">
        <v>20</v>
      </c>
      <c r="G33" s="16" t="s">
        <v>2107</v>
      </c>
      <c r="H33" s="7">
        <v>58</v>
      </c>
      <c r="I33" s="7">
        <v>58</v>
      </c>
      <c r="J33" s="16"/>
      <c r="K33" s="16"/>
      <c r="L33" s="7">
        <v>58</v>
      </c>
      <c r="M33" s="17">
        <v>1</v>
      </c>
      <c r="N33" s="18">
        <f t="shared" si="0"/>
        <v>59</v>
      </c>
      <c r="O33" s="16" t="s">
        <v>128</v>
      </c>
    </row>
    <row r="34" spans="1:15" ht="18" customHeight="1">
      <c r="A34" s="16" t="s">
        <v>131</v>
      </c>
      <c r="B34" s="16" t="s">
        <v>2166</v>
      </c>
      <c r="C34" s="16" t="s">
        <v>18</v>
      </c>
      <c r="D34" s="16">
        <v>160007</v>
      </c>
      <c r="E34" s="16" t="s">
        <v>2167</v>
      </c>
      <c r="F34" s="16" t="s">
        <v>20</v>
      </c>
      <c r="G34" s="16" t="s">
        <v>2107</v>
      </c>
      <c r="H34" s="7">
        <v>58</v>
      </c>
      <c r="I34" s="7">
        <v>58</v>
      </c>
      <c r="J34" s="16"/>
      <c r="K34" s="16"/>
      <c r="L34" s="7">
        <v>58</v>
      </c>
      <c r="M34" s="17">
        <v>1</v>
      </c>
      <c r="N34" s="18">
        <f t="shared" si="0"/>
        <v>59</v>
      </c>
      <c r="O34" s="16" t="s">
        <v>131</v>
      </c>
    </row>
    <row r="35" spans="1:15" ht="18" customHeight="1">
      <c r="A35" s="16" t="s">
        <v>134</v>
      </c>
      <c r="B35" s="16" t="s">
        <v>2168</v>
      </c>
      <c r="C35" s="16" t="s">
        <v>25</v>
      </c>
      <c r="D35" s="16">
        <v>160007</v>
      </c>
      <c r="E35" s="16" t="s">
        <v>2169</v>
      </c>
      <c r="F35" s="16" t="s">
        <v>20</v>
      </c>
      <c r="G35" s="16" t="s">
        <v>2107</v>
      </c>
      <c r="H35" s="7">
        <v>58</v>
      </c>
      <c r="I35" s="7">
        <v>58</v>
      </c>
      <c r="J35" s="16"/>
      <c r="K35" s="16"/>
      <c r="L35" s="7">
        <v>58</v>
      </c>
      <c r="M35" s="17">
        <v>1</v>
      </c>
      <c r="N35" s="18">
        <f t="shared" si="0"/>
        <v>59</v>
      </c>
      <c r="O35" s="16" t="s">
        <v>134</v>
      </c>
    </row>
    <row r="36" spans="1:15" ht="18" customHeight="1">
      <c r="A36" s="16" t="s">
        <v>137</v>
      </c>
      <c r="B36" s="16" t="s">
        <v>2170</v>
      </c>
      <c r="C36" s="16" t="s">
        <v>18</v>
      </c>
      <c r="D36" s="16">
        <v>160007</v>
      </c>
      <c r="E36" s="16" t="s">
        <v>2171</v>
      </c>
      <c r="F36" s="16" t="s">
        <v>20</v>
      </c>
      <c r="G36" s="16" t="s">
        <v>2107</v>
      </c>
      <c r="H36" s="7">
        <v>58</v>
      </c>
      <c r="I36" s="7">
        <v>58</v>
      </c>
      <c r="J36" s="16"/>
      <c r="K36" s="16"/>
      <c r="L36" s="7">
        <v>58</v>
      </c>
      <c r="M36" s="17">
        <v>1</v>
      </c>
      <c r="N36" s="18">
        <f t="shared" si="0"/>
        <v>59</v>
      </c>
      <c r="O36" s="16" t="s">
        <v>137</v>
      </c>
    </row>
    <row r="37" spans="1:15" ht="18" customHeight="1">
      <c r="A37" s="16" t="s">
        <v>140</v>
      </c>
      <c r="B37" s="16" t="s">
        <v>2172</v>
      </c>
      <c r="C37" s="16" t="s">
        <v>18</v>
      </c>
      <c r="D37" s="16">
        <v>160007</v>
      </c>
      <c r="E37" s="16" t="s">
        <v>2173</v>
      </c>
      <c r="F37" s="16" t="s">
        <v>20</v>
      </c>
      <c r="G37" s="16" t="s">
        <v>2107</v>
      </c>
      <c r="H37" s="7">
        <v>59</v>
      </c>
      <c r="I37" s="7">
        <v>59</v>
      </c>
      <c r="J37" s="16"/>
      <c r="K37" s="16"/>
      <c r="L37" s="7">
        <v>59</v>
      </c>
      <c r="M37" s="17"/>
      <c r="N37" s="18">
        <f t="shared" si="0"/>
        <v>59</v>
      </c>
      <c r="O37" s="16" t="s">
        <v>140</v>
      </c>
    </row>
    <row r="38" spans="1:15" ht="18" customHeight="1">
      <c r="A38" s="16" t="s">
        <v>144</v>
      </c>
      <c r="B38" s="16" t="s">
        <v>2174</v>
      </c>
      <c r="C38" s="16" t="s">
        <v>25</v>
      </c>
      <c r="D38" s="16">
        <v>160007</v>
      </c>
      <c r="E38" s="16" t="s">
        <v>2175</v>
      </c>
      <c r="F38" s="16" t="s">
        <v>20</v>
      </c>
      <c r="G38" s="16" t="s">
        <v>2107</v>
      </c>
      <c r="H38" s="7">
        <v>58</v>
      </c>
      <c r="I38" s="7">
        <v>58</v>
      </c>
      <c r="J38" s="16"/>
      <c r="K38" s="16"/>
      <c r="L38" s="7">
        <v>58</v>
      </c>
      <c r="M38" s="17">
        <v>1</v>
      </c>
      <c r="N38" s="18">
        <f t="shared" si="0"/>
        <v>59</v>
      </c>
      <c r="O38" s="16" t="s">
        <v>144</v>
      </c>
    </row>
    <row r="39" spans="1:15" ht="18" customHeight="1">
      <c r="A39" s="16" t="s">
        <v>147</v>
      </c>
      <c r="B39" s="16" t="s">
        <v>2176</v>
      </c>
      <c r="C39" s="16" t="s">
        <v>25</v>
      </c>
      <c r="D39" s="16">
        <v>160007</v>
      </c>
      <c r="E39" s="16" t="s">
        <v>2177</v>
      </c>
      <c r="F39" s="16" t="s">
        <v>20</v>
      </c>
      <c r="G39" s="16" t="s">
        <v>2107</v>
      </c>
      <c r="H39" s="7">
        <v>58</v>
      </c>
      <c r="I39" s="7">
        <v>58</v>
      </c>
      <c r="J39" s="16"/>
      <c r="K39" s="16"/>
      <c r="L39" s="7">
        <v>58</v>
      </c>
      <c r="M39" s="17">
        <v>1</v>
      </c>
      <c r="N39" s="18">
        <f t="shared" si="0"/>
        <v>59</v>
      </c>
      <c r="O39" s="16" t="s">
        <v>147</v>
      </c>
    </row>
    <row r="40" spans="1:15" ht="18" customHeight="1">
      <c r="A40" s="16" t="s">
        <v>150</v>
      </c>
      <c r="B40" s="16" t="s">
        <v>2178</v>
      </c>
      <c r="C40" s="16" t="s">
        <v>25</v>
      </c>
      <c r="D40" s="16">
        <v>160007</v>
      </c>
      <c r="E40" s="16" t="s">
        <v>2179</v>
      </c>
      <c r="F40" s="16" t="s">
        <v>20</v>
      </c>
      <c r="G40" s="16" t="s">
        <v>2107</v>
      </c>
      <c r="H40" s="7">
        <v>58</v>
      </c>
      <c r="I40" s="7">
        <v>58</v>
      </c>
      <c r="J40" s="16"/>
      <c r="K40" s="16"/>
      <c r="L40" s="7">
        <v>58</v>
      </c>
      <c r="M40" s="17">
        <v>1</v>
      </c>
      <c r="N40" s="18">
        <f t="shared" si="0"/>
        <v>59</v>
      </c>
      <c r="O40" s="16" t="s">
        <v>150</v>
      </c>
    </row>
    <row r="41" spans="1:15" ht="18" customHeight="1">
      <c r="A41" s="16" t="s">
        <v>78</v>
      </c>
      <c r="B41" s="6" t="s">
        <v>2180</v>
      </c>
      <c r="C41" s="6" t="s">
        <v>25</v>
      </c>
      <c r="D41" s="6">
        <v>160007</v>
      </c>
      <c r="E41" s="6" t="s">
        <v>2181</v>
      </c>
      <c r="F41" s="6" t="s">
        <v>20</v>
      </c>
      <c r="G41" s="6" t="s">
        <v>2107</v>
      </c>
      <c r="H41" s="7">
        <v>57.5</v>
      </c>
      <c r="I41" s="7">
        <v>57.5</v>
      </c>
      <c r="J41" s="6"/>
      <c r="K41" s="6"/>
      <c r="L41" s="7">
        <v>57.5</v>
      </c>
      <c r="M41" s="14">
        <v>1</v>
      </c>
      <c r="N41" s="13">
        <f t="shared" si="0"/>
        <v>58.5</v>
      </c>
      <c r="O41" s="16" t="s">
        <v>78</v>
      </c>
    </row>
    <row r="42" spans="1:15" ht="18" customHeight="1">
      <c r="A42" s="16" t="s">
        <v>157</v>
      </c>
      <c r="B42" s="6" t="s">
        <v>2182</v>
      </c>
      <c r="C42" s="6" t="s">
        <v>25</v>
      </c>
      <c r="D42" s="6">
        <v>160007</v>
      </c>
      <c r="E42" s="6" t="s">
        <v>2183</v>
      </c>
      <c r="F42" s="6" t="s">
        <v>20</v>
      </c>
      <c r="G42" s="6" t="s">
        <v>2107</v>
      </c>
      <c r="H42" s="7">
        <v>57.5</v>
      </c>
      <c r="I42" s="7">
        <v>57.5</v>
      </c>
      <c r="J42" s="6"/>
      <c r="K42" s="6"/>
      <c r="L42" s="7">
        <v>57.5</v>
      </c>
      <c r="M42" s="14">
        <v>1</v>
      </c>
      <c r="N42" s="13">
        <f t="shared" si="0"/>
        <v>58.5</v>
      </c>
      <c r="O42" s="16" t="s">
        <v>157</v>
      </c>
    </row>
    <row r="43" spans="1:15" ht="18" customHeight="1">
      <c r="A43" s="16" t="s">
        <v>162</v>
      </c>
      <c r="B43" s="16" t="s">
        <v>2184</v>
      </c>
      <c r="C43" s="16" t="s">
        <v>25</v>
      </c>
      <c r="D43" s="50">
        <v>160007</v>
      </c>
      <c r="E43" s="16" t="s">
        <v>2185</v>
      </c>
      <c r="F43" s="16" t="s">
        <v>20</v>
      </c>
      <c r="G43" s="16" t="s">
        <v>2186</v>
      </c>
      <c r="H43" s="7">
        <v>53.5</v>
      </c>
      <c r="I43" s="45">
        <f>SUM(H43*0.9)</f>
        <v>48.15</v>
      </c>
      <c r="J43" s="46" t="s">
        <v>55</v>
      </c>
      <c r="K43" s="28">
        <v>9</v>
      </c>
      <c r="L43" s="7">
        <f>SUM(I43+K43)</f>
        <v>57.15</v>
      </c>
      <c r="M43" s="17">
        <v>1</v>
      </c>
      <c r="N43" s="18">
        <f t="shared" si="0"/>
        <v>58.15</v>
      </c>
      <c r="O43" s="16" t="s">
        <v>162</v>
      </c>
    </row>
    <row r="44" spans="1:15" ht="18" customHeight="1">
      <c r="A44" s="16" t="s">
        <v>165</v>
      </c>
      <c r="B44" s="16" t="s">
        <v>2187</v>
      </c>
      <c r="C44" s="16" t="s">
        <v>18</v>
      </c>
      <c r="D44" s="16">
        <v>160007</v>
      </c>
      <c r="E44" s="16" t="s">
        <v>2188</v>
      </c>
      <c r="F44" s="16" t="s">
        <v>20</v>
      </c>
      <c r="G44" s="16" t="s">
        <v>2107</v>
      </c>
      <c r="H44" s="7">
        <v>57</v>
      </c>
      <c r="I44" s="7">
        <v>57</v>
      </c>
      <c r="J44" s="16"/>
      <c r="K44" s="16"/>
      <c r="L44" s="7">
        <v>57</v>
      </c>
      <c r="M44" s="17">
        <v>1</v>
      </c>
      <c r="N44" s="18">
        <f t="shared" si="0"/>
        <v>58</v>
      </c>
      <c r="O44" s="16" t="s">
        <v>165</v>
      </c>
    </row>
    <row r="45" spans="1:15" ht="18" customHeight="1">
      <c r="A45" s="16" t="s">
        <v>168</v>
      </c>
      <c r="B45" s="6" t="s">
        <v>2189</v>
      </c>
      <c r="C45" s="6" t="s">
        <v>25</v>
      </c>
      <c r="D45" s="6">
        <v>160007</v>
      </c>
      <c r="E45" s="6" t="s">
        <v>2190</v>
      </c>
      <c r="F45" s="6" t="s">
        <v>20</v>
      </c>
      <c r="G45" s="6" t="s">
        <v>2107</v>
      </c>
      <c r="H45" s="7">
        <v>57</v>
      </c>
      <c r="I45" s="7">
        <v>57</v>
      </c>
      <c r="J45" s="6"/>
      <c r="K45" s="6"/>
      <c r="L45" s="7">
        <v>57</v>
      </c>
      <c r="M45" s="14">
        <v>1</v>
      </c>
      <c r="N45" s="13">
        <f t="shared" si="0"/>
        <v>58</v>
      </c>
      <c r="O45" s="16" t="s">
        <v>168</v>
      </c>
    </row>
    <row r="46" spans="1:15" ht="18" customHeight="1">
      <c r="A46" s="16" t="s">
        <v>171</v>
      </c>
      <c r="B46" s="16" t="s">
        <v>2191</v>
      </c>
      <c r="C46" s="16" t="s">
        <v>25</v>
      </c>
      <c r="D46" s="16">
        <v>160007</v>
      </c>
      <c r="E46" s="16" t="s">
        <v>2192</v>
      </c>
      <c r="F46" s="16" t="s">
        <v>20</v>
      </c>
      <c r="G46" s="16" t="s">
        <v>2107</v>
      </c>
      <c r="H46" s="7">
        <v>56.5</v>
      </c>
      <c r="I46" s="7">
        <v>56.5</v>
      </c>
      <c r="J46" s="16"/>
      <c r="K46" s="16"/>
      <c r="L46" s="7">
        <v>56.5</v>
      </c>
      <c r="M46" s="17">
        <v>1</v>
      </c>
      <c r="N46" s="18">
        <f t="shared" si="0"/>
        <v>57.5</v>
      </c>
      <c r="O46" s="16" t="s">
        <v>171</v>
      </c>
    </row>
    <row r="47" spans="1:15" ht="18" customHeight="1">
      <c r="A47" s="16" t="s">
        <v>174</v>
      </c>
      <c r="B47" s="16" t="s">
        <v>2193</v>
      </c>
      <c r="C47" s="16" t="s">
        <v>25</v>
      </c>
      <c r="D47" s="16">
        <v>160007</v>
      </c>
      <c r="E47" s="16" t="s">
        <v>2194</v>
      </c>
      <c r="F47" s="16" t="s">
        <v>20</v>
      </c>
      <c r="G47" s="16" t="s">
        <v>2107</v>
      </c>
      <c r="H47" s="7">
        <v>56.5</v>
      </c>
      <c r="I47" s="7">
        <v>56.5</v>
      </c>
      <c r="J47" s="16"/>
      <c r="K47" s="16"/>
      <c r="L47" s="7">
        <v>56.5</v>
      </c>
      <c r="M47" s="17">
        <v>1</v>
      </c>
      <c r="N47" s="18">
        <f t="shared" si="0"/>
        <v>57.5</v>
      </c>
      <c r="O47" s="16" t="s">
        <v>174</v>
      </c>
    </row>
    <row r="48" spans="1:15" ht="18" customHeight="1">
      <c r="A48" s="16" t="s">
        <v>177</v>
      </c>
      <c r="B48" s="16" t="s">
        <v>2195</v>
      </c>
      <c r="C48" s="16" t="s">
        <v>25</v>
      </c>
      <c r="D48" s="16">
        <v>160007</v>
      </c>
      <c r="E48" s="16" t="s">
        <v>2196</v>
      </c>
      <c r="F48" s="16" t="s">
        <v>20</v>
      </c>
      <c r="G48" s="16" t="s">
        <v>2107</v>
      </c>
      <c r="H48" s="7">
        <v>56.5</v>
      </c>
      <c r="I48" s="7">
        <v>56.5</v>
      </c>
      <c r="J48" s="16"/>
      <c r="K48" s="16"/>
      <c r="L48" s="7">
        <v>56.5</v>
      </c>
      <c r="M48" s="17">
        <v>1</v>
      </c>
      <c r="N48" s="18">
        <f t="shared" si="0"/>
        <v>57.5</v>
      </c>
      <c r="O48" s="16" t="s">
        <v>177</v>
      </c>
    </row>
    <row r="49" spans="1:15" ht="18" customHeight="1">
      <c r="A49" s="16" t="s">
        <v>181</v>
      </c>
      <c r="B49" s="16" t="s">
        <v>2197</v>
      </c>
      <c r="C49" s="16" t="s">
        <v>25</v>
      </c>
      <c r="D49" s="16">
        <v>160007</v>
      </c>
      <c r="E49" s="16" t="s">
        <v>2198</v>
      </c>
      <c r="F49" s="16" t="s">
        <v>20</v>
      </c>
      <c r="G49" s="16" t="s">
        <v>2107</v>
      </c>
      <c r="H49" s="7">
        <v>56.5</v>
      </c>
      <c r="I49" s="7">
        <v>56.5</v>
      </c>
      <c r="J49" s="16"/>
      <c r="K49" s="16"/>
      <c r="L49" s="7">
        <v>56.5</v>
      </c>
      <c r="M49" s="17">
        <v>1</v>
      </c>
      <c r="N49" s="18">
        <f t="shared" si="0"/>
        <v>57.5</v>
      </c>
      <c r="O49" s="16" t="s">
        <v>181</v>
      </c>
    </row>
    <row r="50" spans="1:15" ht="18" customHeight="1">
      <c r="A50" s="16" t="s">
        <v>106</v>
      </c>
      <c r="B50" s="16" t="s">
        <v>2199</v>
      </c>
      <c r="C50" s="16" t="s">
        <v>18</v>
      </c>
      <c r="D50" s="16">
        <v>160007</v>
      </c>
      <c r="E50" s="16" t="s">
        <v>2200</v>
      </c>
      <c r="F50" s="16" t="s">
        <v>20</v>
      </c>
      <c r="G50" s="16" t="s">
        <v>2107</v>
      </c>
      <c r="H50" s="7">
        <v>56</v>
      </c>
      <c r="I50" s="7">
        <v>56</v>
      </c>
      <c r="J50" s="16"/>
      <c r="K50" s="16"/>
      <c r="L50" s="7">
        <v>56</v>
      </c>
      <c r="M50" s="17">
        <v>1</v>
      </c>
      <c r="N50" s="18">
        <f t="shared" si="0"/>
        <v>57</v>
      </c>
      <c r="O50" s="16" t="s">
        <v>106</v>
      </c>
    </row>
    <row r="51" spans="1:15" ht="18" customHeight="1">
      <c r="A51" s="16" t="s">
        <v>186</v>
      </c>
      <c r="B51" s="16" t="s">
        <v>2201</v>
      </c>
      <c r="C51" s="16" t="s">
        <v>18</v>
      </c>
      <c r="D51" s="16">
        <v>160007</v>
      </c>
      <c r="E51" s="16" t="s">
        <v>2202</v>
      </c>
      <c r="F51" s="16" t="s">
        <v>20</v>
      </c>
      <c r="G51" s="16" t="s">
        <v>2107</v>
      </c>
      <c r="H51" s="7">
        <v>56</v>
      </c>
      <c r="I51" s="7">
        <v>56</v>
      </c>
      <c r="J51" s="16"/>
      <c r="K51" s="16"/>
      <c r="L51" s="7">
        <v>56</v>
      </c>
      <c r="M51" s="17">
        <v>1</v>
      </c>
      <c r="N51" s="18">
        <f t="shared" si="0"/>
        <v>57</v>
      </c>
      <c r="O51" s="16" t="s">
        <v>186</v>
      </c>
    </row>
    <row r="52" spans="1:15" ht="18" customHeight="1">
      <c r="A52" s="16" t="s">
        <v>190</v>
      </c>
      <c r="B52" s="16" t="s">
        <v>2203</v>
      </c>
      <c r="C52" s="16" t="s">
        <v>25</v>
      </c>
      <c r="D52" s="16">
        <v>160007</v>
      </c>
      <c r="E52" s="16" t="s">
        <v>2204</v>
      </c>
      <c r="F52" s="16" t="s">
        <v>20</v>
      </c>
      <c r="G52" s="16" t="s">
        <v>2107</v>
      </c>
      <c r="H52" s="7">
        <v>56.5</v>
      </c>
      <c r="I52" s="7">
        <v>56.5</v>
      </c>
      <c r="J52" s="16"/>
      <c r="K52" s="16"/>
      <c r="L52" s="7">
        <v>56.5</v>
      </c>
      <c r="M52" s="17"/>
      <c r="N52" s="18">
        <f t="shared" si="0"/>
        <v>56.5</v>
      </c>
      <c r="O52" s="16" t="s">
        <v>190</v>
      </c>
    </row>
    <row r="53" spans="1:15" ht="18" customHeight="1">
      <c r="A53" s="16" t="s">
        <v>193</v>
      </c>
      <c r="B53" s="16" t="s">
        <v>2205</v>
      </c>
      <c r="C53" s="16" t="s">
        <v>18</v>
      </c>
      <c r="D53" s="16">
        <v>160007</v>
      </c>
      <c r="E53" s="16" t="s">
        <v>2206</v>
      </c>
      <c r="F53" s="16" t="s">
        <v>20</v>
      </c>
      <c r="G53" s="16" t="s">
        <v>2107</v>
      </c>
      <c r="H53" s="7">
        <v>55.5</v>
      </c>
      <c r="I53" s="7">
        <v>55.5</v>
      </c>
      <c r="J53" s="16"/>
      <c r="K53" s="16"/>
      <c r="L53" s="7">
        <v>55.5</v>
      </c>
      <c r="M53" s="17">
        <v>1</v>
      </c>
      <c r="N53" s="18">
        <f t="shared" si="0"/>
        <v>56.5</v>
      </c>
      <c r="O53" s="16" t="s">
        <v>193</v>
      </c>
    </row>
    <row r="54" spans="1:15" ht="18" customHeight="1">
      <c r="A54" s="16" t="s">
        <v>196</v>
      </c>
      <c r="B54" s="16" t="s">
        <v>2207</v>
      </c>
      <c r="C54" s="16" t="s">
        <v>18</v>
      </c>
      <c r="D54" s="16">
        <v>160007</v>
      </c>
      <c r="E54" s="16" t="s">
        <v>2208</v>
      </c>
      <c r="F54" s="16" t="s">
        <v>20</v>
      </c>
      <c r="G54" s="16" t="s">
        <v>2107</v>
      </c>
      <c r="H54" s="7">
        <v>55.5</v>
      </c>
      <c r="I54" s="7">
        <v>55.5</v>
      </c>
      <c r="J54" s="16"/>
      <c r="K54" s="16"/>
      <c r="L54" s="7">
        <v>55.5</v>
      </c>
      <c r="M54" s="17">
        <v>1</v>
      </c>
      <c r="N54" s="18">
        <f t="shared" si="0"/>
        <v>56.5</v>
      </c>
      <c r="O54" s="16" t="s">
        <v>196</v>
      </c>
    </row>
    <row r="55" spans="1:15" ht="18" customHeight="1">
      <c r="A55" s="16" t="s">
        <v>199</v>
      </c>
      <c r="B55" s="16" t="s">
        <v>2209</v>
      </c>
      <c r="C55" s="16" t="s">
        <v>25</v>
      </c>
      <c r="D55" s="16">
        <v>160007</v>
      </c>
      <c r="E55" s="16" t="s">
        <v>2210</v>
      </c>
      <c r="F55" s="16" t="s">
        <v>20</v>
      </c>
      <c r="G55" s="16" t="s">
        <v>2107</v>
      </c>
      <c r="H55" s="7">
        <v>55.5</v>
      </c>
      <c r="I55" s="7">
        <v>55.5</v>
      </c>
      <c r="J55" s="16"/>
      <c r="K55" s="16"/>
      <c r="L55" s="7">
        <v>55.5</v>
      </c>
      <c r="M55" s="17">
        <v>1</v>
      </c>
      <c r="N55" s="18">
        <f t="shared" si="0"/>
        <v>56.5</v>
      </c>
      <c r="O55" s="16" t="s">
        <v>199</v>
      </c>
    </row>
    <row r="56" spans="1:15" ht="18" customHeight="1">
      <c r="A56" s="16" t="s">
        <v>202</v>
      </c>
      <c r="B56" s="16" t="s">
        <v>2211</v>
      </c>
      <c r="C56" s="16" t="s">
        <v>18</v>
      </c>
      <c r="D56" s="16">
        <v>160007</v>
      </c>
      <c r="E56" s="16" t="s">
        <v>2212</v>
      </c>
      <c r="F56" s="16" t="s">
        <v>20</v>
      </c>
      <c r="G56" s="16" t="s">
        <v>2107</v>
      </c>
      <c r="H56" s="7">
        <v>55</v>
      </c>
      <c r="I56" s="7">
        <v>55</v>
      </c>
      <c r="J56" s="16"/>
      <c r="K56" s="16"/>
      <c r="L56" s="7">
        <v>55</v>
      </c>
      <c r="M56" s="17">
        <v>1</v>
      </c>
      <c r="N56" s="18">
        <f t="shared" si="0"/>
        <v>56</v>
      </c>
      <c r="O56" s="16" t="s">
        <v>202</v>
      </c>
    </row>
    <row r="57" spans="1:15" ht="18" customHeight="1">
      <c r="A57" s="16" t="s">
        <v>205</v>
      </c>
      <c r="B57" s="16" t="s">
        <v>2213</v>
      </c>
      <c r="C57" s="16" t="s">
        <v>25</v>
      </c>
      <c r="D57" s="16">
        <v>160007</v>
      </c>
      <c r="E57" s="16" t="s">
        <v>2214</v>
      </c>
      <c r="F57" s="16" t="s">
        <v>20</v>
      </c>
      <c r="G57" s="16" t="s">
        <v>2107</v>
      </c>
      <c r="H57" s="7">
        <v>55</v>
      </c>
      <c r="I57" s="7">
        <v>55</v>
      </c>
      <c r="J57" s="16"/>
      <c r="K57" s="16"/>
      <c r="L57" s="7">
        <v>55</v>
      </c>
      <c r="M57" s="17">
        <v>1</v>
      </c>
      <c r="N57" s="18">
        <f t="shared" si="0"/>
        <v>56</v>
      </c>
      <c r="O57" s="16" t="s">
        <v>205</v>
      </c>
    </row>
    <row r="58" spans="1:15" ht="18" customHeight="1">
      <c r="A58" s="16" t="s">
        <v>209</v>
      </c>
      <c r="B58" s="16" t="s">
        <v>2215</v>
      </c>
      <c r="C58" s="16" t="s">
        <v>25</v>
      </c>
      <c r="D58" s="16">
        <v>160007</v>
      </c>
      <c r="E58" s="16" t="s">
        <v>2216</v>
      </c>
      <c r="F58" s="16" t="s">
        <v>20</v>
      </c>
      <c r="G58" s="16" t="s">
        <v>2107</v>
      </c>
      <c r="H58" s="7">
        <v>55</v>
      </c>
      <c r="I58" s="7">
        <v>55</v>
      </c>
      <c r="J58" s="16"/>
      <c r="K58" s="16"/>
      <c r="L58" s="7">
        <v>55</v>
      </c>
      <c r="M58" s="17">
        <v>1</v>
      </c>
      <c r="N58" s="18">
        <f t="shared" si="0"/>
        <v>56</v>
      </c>
      <c r="O58" s="16" t="s">
        <v>209</v>
      </c>
    </row>
    <row r="59" spans="1:15" ht="18" customHeight="1">
      <c r="A59" s="16" t="s">
        <v>63</v>
      </c>
      <c r="B59" s="16" t="s">
        <v>2217</v>
      </c>
      <c r="C59" s="16" t="s">
        <v>25</v>
      </c>
      <c r="D59" s="16">
        <v>160007</v>
      </c>
      <c r="E59" s="16" t="s">
        <v>2218</v>
      </c>
      <c r="F59" s="16" t="s">
        <v>20</v>
      </c>
      <c r="G59" s="16" t="s">
        <v>2107</v>
      </c>
      <c r="H59" s="7">
        <v>55</v>
      </c>
      <c r="I59" s="7">
        <v>55</v>
      </c>
      <c r="J59" s="16"/>
      <c r="K59" s="16"/>
      <c r="L59" s="7">
        <v>55</v>
      </c>
      <c r="M59" s="17">
        <v>1</v>
      </c>
      <c r="N59" s="18">
        <f t="shared" si="0"/>
        <v>56</v>
      </c>
      <c r="O59" s="16" t="s">
        <v>63</v>
      </c>
    </row>
    <row r="60" spans="1:15" ht="18" customHeight="1">
      <c r="A60" s="16" t="s">
        <v>214</v>
      </c>
      <c r="B60" s="16" t="s">
        <v>2219</v>
      </c>
      <c r="C60" s="16" t="s">
        <v>18</v>
      </c>
      <c r="D60" s="16">
        <v>160007</v>
      </c>
      <c r="E60" s="16" t="s">
        <v>2220</v>
      </c>
      <c r="F60" s="16" t="s">
        <v>20</v>
      </c>
      <c r="G60" s="16" t="s">
        <v>2107</v>
      </c>
      <c r="H60" s="7">
        <v>54</v>
      </c>
      <c r="I60" s="7">
        <v>54</v>
      </c>
      <c r="J60" s="16"/>
      <c r="K60" s="16"/>
      <c r="L60" s="7">
        <v>54</v>
      </c>
      <c r="M60" s="17">
        <v>1</v>
      </c>
      <c r="N60" s="18">
        <f t="shared" si="0"/>
        <v>55</v>
      </c>
      <c r="O60" s="16" t="s">
        <v>214</v>
      </c>
    </row>
    <row r="61" spans="1:15" ht="18" customHeight="1">
      <c r="A61" s="16" t="s">
        <v>217</v>
      </c>
      <c r="B61" s="16" t="s">
        <v>2221</v>
      </c>
      <c r="C61" s="16" t="s">
        <v>25</v>
      </c>
      <c r="D61" s="16">
        <v>160007</v>
      </c>
      <c r="E61" s="16" t="s">
        <v>2222</v>
      </c>
      <c r="F61" s="16" t="s">
        <v>20</v>
      </c>
      <c r="G61" s="16" t="s">
        <v>2107</v>
      </c>
      <c r="H61" s="7">
        <v>54</v>
      </c>
      <c r="I61" s="7">
        <v>54</v>
      </c>
      <c r="J61" s="16"/>
      <c r="K61" s="16"/>
      <c r="L61" s="7">
        <v>54</v>
      </c>
      <c r="M61" s="17">
        <v>1</v>
      </c>
      <c r="N61" s="18">
        <f t="shared" si="0"/>
        <v>55</v>
      </c>
      <c r="O61" s="16" t="s">
        <v>217</v>
      </c>
    </row>
    <row r="62" spans="1:15" ht="18" customHeight="1">
      <c r="A62" s="16" t="s">
        <v>220</v>
      </c>
      <c r="B62" s="16" t="s">
        <v>2223</v>
      </c>
      <c r="C62" s="16" t="s">
        <v>25</v>
      </c>
      <c r="D62" s="16">
        <v>160007</v>
      </c>
      <c r="E62" s="16" t="s">
        <v>2224</v>
      </c>
      <c r="F62" s="16" t="s">
        <v>20</v>
      </c>
      <c r="G62" s="16" t="s">
        <v>2107</v>
      </c>
      <c r="H62" s="7">
        <v>54</v>
      </c>
      <c r="I62" s="7">
        <v>54</v>
      </c>
      <c r="J62" s="16"/>
      <c r="K62" s="16"/>
      <c r="L62" s="7">
        <v>54</v>
      </c>
      <c r="M62" s="17">
        <v>1</v>
      </c>
      <c r="N62" s="18">
        <f t="shared" si="0"/>
        <v>55</v>
      </c>
      <c r="O62" s="16" t="s">
        <v>220</v>
      </c>
    </row>
    <row r="63" spans="1:15" ht="18" customHeight="1">
      <c r="A63" s="16" t="s">
        <v>223</v>
      </c>
      <c r="B63" s="16" t="s">
        <v>2225</v>
      </c>
      <c r="C63" s="16" t="s">
        <v>25</v>
      </c>
      <c r="D63" s="16">
        <v>160007</v>
      </c>
      <c r="E63" s="16" t="s">
        <v>2226</v>
      </c>
      <c r="F63" s="16" t="s">
        <v>20</v>
      </c>
      <c r="G63" s="16" t="s">
        <v>2107</v>
      </c>
      <c r="H63" s="7">
        <v>54</v>
      </c>
      <c r="I63" s="7">
        <v>54</v>
      </c>
      <c r="J63" s="16"/>
      <c r="K63" s="16"/>
      <c r="L63" s="7">
        <v>54</v>
      </c>
      <c r="M63" s="17">
        <v>1</v>
      </c>
      <c r="N63" s="18">
        <f t="shared" si="0"/>
        <v>55</v>
      </c>
      <c r="O63" s="16" t="s">
        <v>223</v>
      </c>
    </row>
    <row r="64" spans="1:15" ht="18" customHeight="1">
      <c r="A64" s="16" t="s">
        <v>226</v>
      </c>
      <c r="B64" s="16" t="s">
        <v>2227</v>
      </c>
      <c r="C64" s="16" t="s">
        <v>25</v>
      </c>
      <c r="D64" s="16">
        <v>160007</v>
      </c>
      <c r="E64" s="16" t="s">
        <v>2228</v>
      </c>
      <c r="F64" s="16" t="s">
        <v>20</v>
      </c>
      <c r="G64" s="16" t="s">
        <v>2107</v>
      </c>
      <c r="H64" s="7">
        <v>54</v>
      </c>
      <c r="I64" s="7">
        <v>54</v>
      </c>
      <c r="J64" s="16"/>
      <c r="K64" s="16"/>
      <c r="L64" s="7">
        <v>54</v>
      </c>
      <c r="M64" s="17">
        <v>1</v>
      </c>
      <c r="N64" s="18">
        <f t="shared" si="0"/>
        <v>55</v>
      </c>
      <c r="O64" s="16" t="s">
        <v>226</v>
      </c>
    </row>
    <row r="65" spans="1:15" ht="18" customHeight="1">
      <c r="A65" s="16" t="s">
        <v>229</v>
      </c>
      <c r="B65" s="16" t="s">
        <v>2229</v>
      </c>
      <c r="C65" s="16" t="s">
        <v>25</v>
      </c>
      <c r="D65" s="16">
        <v>160007</v>
      </c>
      <c r="E65" s="16" t="s">
        <v>2230</v>
      </c>
      <c r="F65" s="16" t="s">
        <v>20</v>
      </c>
      <c r="G65" s="16" t="s">
        <v>2107</v>
      </c>
      <c r="H65" s="7">
        <v>54</v>
      </c>
      <c r="I65" s="7">
        <v>54</v>
      </c>
      <c r="J65" s="16"/>
      <c r="K65" s="16"/>
      <c r="L65" s="7">
        <v>54</v>
      </c>
      <c r="M65" s="17">
        <v>1</v>
      </c>
      <c r="N65" s="18">
        <f t="shared" si="0"/>
        <v>55</v>
      </c>
      <c r="O65" s="16" t="s">
        <v>229</v>
      </c>
    </row>
    <row r="66" spans="1:15" ht="18" customHeight="1">
      <c r="A66" s="16" t="s">
        <v>232</v>
      </c>
      <c r="B66" s="16" t="s">
        <v>2231</v>
      </c>
      <c r="C66" s="16" t="s">
        <v>25</v>
      </c>
      <c r="D66" s="16">
        <v>160007</v>
      </c>
      <c r="E66" s="16" t="s">
        <v>2232</v>
      </c>
      <c r="F66" s="16" t="s">
        <v>20</v>
      </c>
      <c r="G66" s="16" t="s">
        <v>2107</v>
      </c>
      <c r="H66" s="7">
        <v>54</v>
      </c>
      <c r="I66" s="7">
        <v>54</v>
      </c>
      <c r="J66" s="16"/>
      <c r="K66" s="16"/>
      <c r="L66" s="7">
        <v>54</v>
      </c>
      <c r="M66" s="17">
        <v>1</v>
      </c>
      <c r="N66" s="18">
        <f t="shared" si="0"/>
        <v>55</v>
      </c>
      <c r="O66" s="16" t="s">
        <v>232</v>
      </c>
    </row>
    <row r="67" spans="1:15" ht="18" customHeight="1">
      <c r="A67" s="16" t="s">
        <v>67</v>
      </c>
      <c r="B67" s="16" t="s">
        <v>2233</v>
      </c>
      <c r="C67" s="16" t="s">
        <v>18</v>
      </c>
      <c r="D67" s="16">
        <v>160007</v>
      </c>
      <c r="E67" s="16" t="s">
        <v>2234</v>
      </c>
      <c r="F67" s="16" t="s">
        <v>20</v>
      </c>
      <c r="G67" s="16" t="s">
        <v>2107</v>
      </c>
      <c r="H67" s="7">
        <v>55</v>
      </c>
      <c r="I67" s="47">
        <v>55</v>
      </c>
      <c r="J67" s="16"/>
      <c r="K67" s="16"/>
      <c r="L67" s="7">
        <v>55</v>
      </c>
      <c r="M67" s="17"/>
      <c r="N67" s="18">
        <f t="shared" si="0"/>
        <v>55</v>
      </c>
      <c r="O67" s="16" t="s">
        <v>67</v>
      </c>
    </row>
    <row r="68" spans="1:15" ht="18" customHeight="1">
      <c r="A68" s="16" t="s">
        <v>237</v>
      </c>
      <c r="B68" s="16" t="s">
        <v>2235</v>
      </c>
      <c r="C68" s="16" t="s">
        <v>18</v>
      </c>
      <c r="D68" s="16">
        <v>160007</v>
      </c>
      <c r="E68" s="16" t="s">
        <v>2236</v>
      </c>
      <c r="F68" s="16" t="s">
        <v>20</v>
      </c>
      <c r="G68" s="16" t="s">
        <v>2107</v>
      </c>
      <c r="H68" s="7">
        <v>53.5</v>
      </c>
      <c r="I68" s="7">
        <v>53.5</v>
      </c>
      <c r="J68" s="16"/>
      <c r="K68" s="16"/>
      <c r="L68" s="7">
        <v>53.5</v>
      </c>
      <c r="M68" s="17">
        <v>1</v>
      </c>
      <c r="N68" s="18">
        <f aca="true" t="shared" si="1" ref="N68:N131">SUM(L68:M68)</f>
        <v>54.5</v>
      </c>
      <c r="O68" s="16" t="s">
        <v>237</v>
      </c>
    </row>
    <row r="69" spans="1:15" ht="18" customHeight="1">
      <c r="A69" s="16" t="s">
        <v>27</v>
      </c>
      <c r="B69" s="16" t="s">
        <v>2237</v>
      </c>
      <c r="C69" s="16" t="s">
        <v>25</v>
      </c>
      <c r="D69" s="16">
        <v>160007</v>
      </c>
      <c r="E69" s="16" t="s">
        <v>2238</v>
      </c>
      <c r="F69" s="16" t="s">
        <v>20</v>
      </c>
      <c r="G69" s="16" t="s">
        <v>2107</v>
      </c>
      <c r="H69" s="7">
        <v>53.5</v>
      </c>
      <c r="I69" s="7">
        <v>53.5</v>
      </c>
      <c r="J69" s="16"/>
      <c r="K69" s="16"/>
      <c r="L69" s="7">
        <v>53.5</v>
      </c>
      <c r="M69" s="17">
        <v>1</v>
      </c>
      <c r="N69" s="18">
        <f t="shared" si="1"/>
        <v>54.5</v>
      </c>
      <c r="O69" s="16" t="s">
        <v>27</v>
      </c>
    </row>
    <row r="70" spans="1:15" ht="18" customHeight="1">
      <c r="A70" s="16" t="s">
        <v>59</v>
      </c>
      <c r="B70" s="16" t="s">
        <v>2239</v>
      </c>
      <c r="C70" s="16" t="s">
        <v>25</v>
      </c>
      <c r="D70" s="16">
        <v>160007</v>
      </c>
      <c r="E70" s="16" t="s">
        <v>2240</v>
      </c>
      <c r="F70" s="16" t="s">
        <v>20</v>
      </c>
      <c r="G70" s="16" t="s">
        <v>2107</v>
      </c>
      <c r="H70" s="7">
        <v>53.5</v>
      </c>
      <c r="I70" s="7">
        <v>53.5</v>
      </c>
      <c r="J70" s="16"/>
      <c r="K70" s="16"/>
      <c r="L70" s="7">
        <v>53.5</v>
      </c>
      <c r="M70" s="17">
        <v>1</v>
      </c>
      <c r="N70" s="18">
        <f t="shared" si="1"/>
        <v>54.5</v>
      </c>
      <c r="O70" s="16" t="s">
        <v>59</v>
      </c>
    </row>
    <row r="71" spans="1:15" ht="18" customHeight="1">
      <c r="A71" s="16" t="s">
        <v>244</v>
      </c>
      <c r="B71" s="16" t="s">
        <v>2241</v>
      </c>
      <c r="C71" s="16" t="s">
        <v>18</v>
      </c>
      <c r="D71" s="16">
        <v>160007</v>
      </c>
      <c r="E71" s="16" t="s">
        <v>2242</v>
      </c>
      <c r="F71" s="16" t="s">
        <v>20</v>
      </c>
      <c r="G71" s="16" t="s">
        <v>2107</v>
      </c>
      <c r="H71" s="7">
        <v>53.5</v>
      </c>
      <c r="I71" s="7">
        <v>53.5</v>
      </c>
      <c r="J71" s="16"/>
      <c r="K71" s="16"/>
      <c r="L71" s="7">
        <v>53.5</v>
      </c>
      <c r="M71" s="17">
        <v>1</v>
      </c>
      <c r="N71" s="18">
        <f t="shared" si="1"/>
        <v>54.5</v>
      </c>
      <c r="O71" s="16" t="s">
        <v>244</v>
      </c>
    </row>
    <row r="72" spans="1:15" ht="18" customHeight="1">
      <c r="A72" s="16" t="s">
        <v>143</v>
      </c>
      <c r="B72" s="16" t="s">
        <v>2243</v>
      </c>
      <c r="C72" s="16" t="s">
        <v>25</v>
      </c>
      <c r="D72" s="16">
        <v>160007</v>
      </c>
      <c r="E72" s="16" t="s">
        <v>2244</v>
      </c>
      <c r="F72" s="16" t="s">
        <v>20</v>
      </c>
      <c r="G72" s="16" t="s">
        <v>2107</v>
      </c>
      <c r="H72" s="7">
        <v>53</v>
      </c>
      <c r="I72" s="7">
        <v>53</v>
      </c>
      <c r="J72" s="16"/>
      <c r="K72" s="16"/>
      <c r="L72" s="7">
        <v>53</v>
      </c>
      <c r="M72" s="17">
        <v>1</v>
      </c>
      <c r="N72" s="18">
        <f t="shared" si="1"/>
        <v>54</v>
      </c>
      <c r="O72" s="16" t="s">
        <v>143</v>
      </c>
    </row>
    <row r="73" spans="1:15" ht="18" customHeight="1">
      <c r="A73" s="16" t="s">
        <v>35</v>
      </c>
      <c r="B73" s="16" t="s">
        <v>2245</v>
      </c>
      <c r="C73" s="16" t="s">
        <v>18</v>
      </c>
      <c r="D73" s="16">
        <v>160007</v>
      </c>
      <c r="E73" s="16" t="s">
        <v>2246</v>
      </c>
      <c r="F73" s="16" t="s">
        <v>20</v>
      </c>
      <c r="G73" s="16" t="s">
        <v>2107</v>
      </c>
      <c r="H73" s="7">
        <v>53</v>
      </c>
      <c r="I73" s="7">
        <v>53</v>
      </c>
      <c r="J73" s="16"/>
      <c r="K73" s="16"/>
      <c r="L73" s="7">
        <v>53</v>
      </c>
      <c r="M73" s="17">
        <v>1</v>
      </c>
      <c r="N73" s="18">
        <f t="shared" si="1"/>
        <v>54</v>
      </c>
      <c r="O73" s="16" t="s">
        <v>35</v>
      </c>
    </row>
    <row r="74" spans="1:15" ht="18" customHeight="1">
      <c r="A74" s="16" t="s">
        <v>47</v>
      </c>
      <c r="B74" s="19" t="s">
        <v>2247</v>
      </c>
      <c r="C74" s="19" t="s">
        <v>25</v>
      </c>
      <c r="D74" s="50">
        <v>160007</v>
      </c>
      <c r="E74" s="51" t="s">
        <v>2248</v>
      </c>
      <c r="F74" s="19" t="s">
        <v>20</v>
      </c>
      <c r="G74" s="16" t="s">
        <v>2107</v>
      </c>
      <c r="H74" s="7">
        <v>57</v>
      </c>
      <c r="I74" s="45">
        <f>PRODUCT(H74*0.9)</f>
        <v>51.300000000000004</v>
      </c>
      <c r="J74" s="46" t="s">
        <v>68</v>
      </c>
      <c r="K74" s="28">
        <f>PRODUCT(J74*0.1)</f>
        <v>1.3</v>
      </c>
      <c r="L74" s="7">
        <f>SUM(I74+K74)</f>
        <v>52.6</v>
      </c>
      <c r="M74" s="14">
        <v>1</v>
      </c>
      <c r="N74" s="18">
        <f t="shared" si="1"/>
        <v>53.6</v>
      </c>
      <c r="O74" s="16" t="s">
        <v>47</v>
      </c>
    </row>
    <row r="75" spans="1:15" ht="18" customHeight="1">
      <c r="A75" s="16" t="s">
        <v>254</v>
      </c>
      <c r="B75" s="16" t="s">
        <v>2249</v>
      </c>
      <c r="C75" s="16" t="s">
        <v>25</v>
      </c>
      <c r="D75" s="16">
        <v>160007</v>
      </c>
      <c r="E75" s="16" t="s">
        <v>2250</v>
      </c>
      <c r="F75" s="16" t="s">
        <v>20</v>
      </c>
      <c r="G75" s="16" t="s">
        <v>2107</v>
      </c>
      <c r="H75" s="7">
        <v>52.5</v>
      </c>
      <c r="I75" s="7">
        <v>52.5</v>
      </c>
      <c r="J75" s="16"/>
      <c r="K75" s="16"/>
      <c r="L75" s="7">
        <v>52.5</v>
      </c>
      <c r="M75" s="17">
        <v>1</v>
      </c>
      <c r="N75" s="18">
        <f t="shared" si="1"/>
        <v>53.5</v>
      </c>
      <c r="O75" s="16" t="s">
        <v>254</v>
      </c>
    </row>
    <row r="76" spans="1:15" ht="18" customHeight="1">
      <c r="A76" s="16" t="s">
        <v>85</v>
      </c>
      <c r="B76" s="16" t="s">
        <v>2251</v>
      </c>
      <c r="C76" s="16" t="s">
        <v>25</v>
      </c>
      <c r="D76" s="16">
        <v>160007</v>
      </c>
      <c r="E76" s="16" t="s">
        <v>2252</v>
      </c>
      <c r="F76" s="16" t="s">
        <v>20</v>
      </c>
      <c r="G76" s="16" t="s">
        <v>2107</v>
      </c>
      <c r="H76" s="7">
        <v>52.5</v>
      </c>
      <c r="I76" s="7">
        <v>52.5</v>
      </c>
      <c r="J76" s="16"/>
      <c r="K76" s="16"/>
      <c r="L76" s="7">
        <v>52.5</v>
      </c>
      <c r="M76" s="17">
        <v>1</v>
      </c>
      <c r="N76" s="18">
        <f t="shared" si="1"/>
        <v>53.5</v>
      </c>
      <c r="O76" s="16" t="s">
        <v>85</v>
      </c>
    </row>
    <row r="77" spans="1:15" ht="18" customHeight="1">
      <c r="A77" s="16" t="s">
        <v>259</v>
      </c>
      <c r="B77" s="16" t="s">
        <v>2253</v>
      </c>
      <c r="C77" s="16" t="s">
        <v>18</v>
      </c>
      <c r="D77" s="16">
        <v>160007</v>
      </c>
      <c r="E77" s="16" t="s">
        <v>2254</v>
      </c>
      <c r="F77" s="16" t="s">
        <v>20</v>
      </c>
      <c r="G77" s="16" t="s">
        <v>2107</v>
      </c>
      <c r="H77" s="7">
        <v>52.5</v>
      </c>
      <c r="I77" s="7">
        <v>52.5</v>
      </c>
      <c r="J77" s="16"/>
      <c r="K77" s="16"/>
      <c r="L77" s="7">
        <v>52.5</v>
      </c>
      <c r="M77" s="17">
        <v>1</v>
      </c>
      <c r="N77" s="18">
        <f t="shared" si="1"/>
        <v>53.5</v>
      </c>
      <c r="O77" s="16" t="s">
        <v>259</v>
      </c>
    </row>
    <row r="78" spans="1:15" ht="18" customHeight="1">
      <c r="A78" s="16" t="s">
        <v>262</v>
      </c>
      <c r="B78" s="6" t="s">
        <v>2255</v>
      </c>
      <c r="C78" s="6" t="s">
        <v>18</v>
      </c>
      <c r="D78" s="6">
        <v>160007</v>
      </c>
      <c r="E78" s="6" t="s">
        <v>2256</v>
      </c>
      <c r="F78" s="6" t="s">
        <v>20</v>
      </c>
      <c r="G78" s="6" t="s">
        <v>2107</v>
      </c>
      <c r="H78" s="7">
        <v>52.5</v>
      </c>
      <c r="I78" s="7">
        <v>52.5</v>
      </c>
      <c r="J78" s="6"/>
      <c r="K78" s="6"/>
      <c r="L78" s="7">
        <v>52.5</v>
      </c>
      <c r="M78" s="14">
        <v>1</v>
      </c>
      <c r="N78" s="13">
        <f t="shared" si="1"/>
        <v>53.5</v>
      </c>
      <c r="O78" s="16" t="s">
        <v>262</v>
      </c>
    </row>
    <row r="79" spans="1:15" ht="18" customHeight="1">
      <c r="A79" s="16" t="s">
        <v>43</v>
      </c>
      <c r="B79" s="6" t="s">
        <v>2257</v>
      </c>
      <c r="C79" s="6" t="s">
        <v>18</v>
      </c>
      <c r="D79" s="6">
        <v>160007</v>
      </c>
      <c r="E79" s="6" t="s">
        <v>2258</v>
      </c>
      <c r="F79" s="6" t="s">
        <v>20</v>
      </c>
      <c r="G79" s="6" t="s">
        <v>2107</v>
      </c>
      <c r="H79" s="7">
        <v>52.5</v>
      </c>
      <c r="I79" s="7">
        <v>52.5</v>
      </c>
      <c r="J79" s="6"/>
      <c r="K79" s="6"/>
      <c r="L79" s="7">
        <v>52.5</v>
      </c>
      <c r="M79" s="14">
        <v>1</v>
      </c>
      <c r="N79" s="13">
        <f t="shared" si="1"/>
        <v>53.5</v>
      </c>
      <c r="O79" s="16" t="s">
        <v>43</v>
      </c>
    </row>
    <row r="80" spans="1:15" ht="18" customHeight="1">
      <c r="A80" s="16" t="s">
        <v>71</v>
      </c>
      <c r="B80" s="6" t="s">
        <v>2259</v>
      </c>
      <c r="C80" s="6" t="s">
        <v>18</v>
      </c>
      <c r="D80" s="6">
        <v>160007</v>
      </c>
      <c r="E80" s="6" t="s">
        <v>2260</v>
      </c>
      <c r="F80" s="6" t="s">
        <v>20</v>
      </c>
      <c r="G80" s="6" t="s">
        <v>2107</v>
      </c>
      <c r="H80" s="7">
        <v>52.5</v>
      </c>
      <c r="I80" s="7">
        <v>52.5</v>
      </c>
      <c r="J80" s="6"/>
      <c r="K80" s="6"/>
      <c r="L80" s="7">
        <v>52.5</v>
      </c>
      <c r="M80" s="14">
        <v>1</v>
      </c>
      <c r="N80" s="13">
        <f t="shared" si="1"/>
        <v>53.5</v>
      </c>
      <c r="O80" s="16" t="s">
        <v>71</v>
      </c>
    </row>
    <row r="81" spans="1:15" ht="18" customHeight="1">
      <c r="A81" s="16" t="s">
        <v>116</v>
      </c>
      <c r="B81" s="6" t="s">
        <v>2261</v>
      </c>
      <c r="C81" s="6" t="s">
        <v>25</v>
      </c>
      <c r="D81" s="6">
        <v>160007</v>
      </c>
      <c r="E81" s="6" t="s">
        <v>2262</v>
      </c>
      <c r="F81" s="6" t="s">
        <v>20</v>
      </c>
      <c r="G81" s="6" t="s">
        <v>2107</v>
      </c>
      <c r="H81" s="7">
        <v>52</v>
      </c>
      <c r="I81" s="7">
        <v>52</v>
      </c>
      <c r="J81" s="6"/>
      <c r="K81" s="6"/>
      <c r="L81" s="7">
        <v>52</v>
      </c>
      <c r="M81" s="14">
        <v>1</v>
      </c>
      <c r="N81" s="13">
        <f t="shared" si="1"/>
        <v>53</v>
      </c>
      <c r="O81" s="16" t="s">
        <v>116</v>
      </c>
    </row>
    <row r="82" spans="1:15" ht="18" customHeight="1">
      <c r="A82" s="16" t="s">
        <v>31</v>
      </c>
      <c r="B82" s="6" t="s">
        <v>2263</v>
      </c>
      <c r="C82" s="6" t="s">
        <v>25</v>
      </c>
      <c r="D82" s="6">
        <v>160007</v>
      </c>
      <c r="E82" s="6" t="s">
        <v>2264</v>
      </c>
      <c r="F82" s="6" t="s">
        <v>20</v>
      </c>
      <c r="G82" s="6" t="s">
        <v>2107</v>
      </c>
      <c r="H82" s="7">
        <v>53</v>
      </c>
      <c r="I82" s="7">
        <v>53</v>
      </c>
      <c r="J82" s="6"/>
      <c r="K82" s="6"/>
      <c r="L82" s="7">
        <v>53</v>
      </c>
      <c r="M82" s="14"/>
      <c r="N82" s="13">
        <f t="shared" si="1"/>
        <v>53</v>
      </c>
      <c r="O82" s="16" t="s">
        <v>31</v>
      </c>
    </row>
    <row r="83" spans="1:15" ht="18" customHeight="1">
      <c r="A83" s="16" t="s">
        <v>102</v>
      </c>
      <c r="B83" s="16" t="s">
        <v>2265</v>
      </c>
      <c r="C83" s="16" t="s">
        <v>25</v>
      </c>
      <c r="D83" s="16">
        <v>160007</v>
      </c>
      <c r="E83" s="16" t="s">
        <v>2266</v>
      </c>
      <c r="F83" s="16" t="s">
        <v>20</v>
      </c>
      <c r="G83" s="16" t="s">
        <v>2107</v>
      </c>
      <c r="H83" s="7">
        <v>51.5</v>
      </c>
      <c r="I83" s="7">
        <v>51.5</v>
      </c>
      <c r="J83" s="16"/>
      <c r="K83" s="16"/>
      <c r="L83" s="7">
        <v>51.5</v>
      </c>
      <c r="M83" s="17">
        <v>1</v>
      </c>
      <c r="N83" s="18">
        <f t="shared" si="1"/>
        <v>52.5</v>
      </c>
      <c r="O83" s="16" t="s">
        <v>102</v>
      </c>
    </row>
    <row r="84" spans="1:15" ht="18" customHeight="1">
      <c r="A84" s="16" t="s">
        <v>276</v>
      </c>
      <c r="B84" s="16" t="s">
        <v>2267</v>
      </c>
      <c r="C84" s="16" t="s">
        <v>25</v>
      </c>
      <c r="D84" s="16">
        <v>160007</v>
      </c>
      <c r="E84" s="16" t="s">
        <v>2268</v>
      </c>
      <c r="F84" s="16" t="s">
        <v>20</v>
      </c>
      <c r="G84" s="16" t="s">
        <v>2107</v>
      </c>
      <c r="H84" s="7">
        <v>52.5</v>
      </c>
      <c r="I84" s="7">
        <v>52.5</v>
      </c>
      <c r="J84" s="16"/>
      <c r="K84" s="16"/>
      <c r="L84" s="7">
        <v>52.5</v>
      </c>
      <c r="M84" s="17"/>
      <c r="N84" s="18">
        <f t="shared" si="1"/>
        <v>52.5</v>
      </c>
      <c r="O84" s="16" t="s">
        <v>276</v>
      </c>
    </row>
    <row r="85" spans="1:15" ht="18" customHeight="1">
      <c r="A85" s="16" t="s">
        <v>247</v>
      </c>
      <c r="B85" s="16" t="s">
        <v>2269</v>
      </c>
      <c r="C85" s="16" t="s">
        <v>18</v>
      </c>
      <c r="D85" s="16">
        <v>160007</v>
      </c>
      <c r="E85" s="16" t="s">
        <v>2270</v>
      </c>
      <c r="F85" s="16" t="s">
        <v>20</v>
      </c>
      <c r="G85" s="16" t="s">
        <v>2107</v>
      </c>
      <c r="H85" s="7">
        <v>51.5</v>
      </c>
      <c r="I85" s="7">
        <v>51.5</v>
      </c>
      <c r="J85" s="16"/>
      <c r="K85" s="16"/>
      <c r="L85" s="7">
        <v>51.5</v>
      </c>
      <c r="M85" s="17">
        <v>1</v>
      </c>
      <c r="N85" s="18">
        <f t="shared" si="1"/>
        <v>52.5</v>
      </c>
      <c r="O85" s="16" t="s">
        <v>247</v>
      </c>
    </row>
    <row r="86" spans="1:15" ht="18" customHeight="1">
      <c r="A86" s="16" t="s">
        <v>22</v>
      </c>
      <c r="B86" s="16" t="s">
        <v>2271</v>
      </c>
      <c r="C86" s="16" t="s">
        <v>25</v>
      </c>
      <c r="D86" s="16">
        <v>160007</v>
      </c>
      <c r="E86" s="16" t="s">
        <v>2272</v>
      </c>
      <c r="F86" s="16" t="s">
        <v>20</v>
      </c>
      <c r="G86" s="16" t="s">
        <v>2107</v>
      </c>
      <c r="H86" s="7">
        <v>51</v>
      </c>
      <c r="I86" s="7">
        <v>51</v>
      </c>
      <c r="J86" s="16"/>
      <c r="K86" s="16"/>
      <c r="L86" s="7">
        <v>51</v>
      </c>
      <c r="M86" s="17">
        <v>1</v>
      </c>
      <c r="N86" s="18">
        <f t="shared" si="1"/>
        <v>52</v>
      </c>
      <c r="O86" s="16" t="s">
        <v>22</v>
      </c>
    </row>
    <row r="87" spans="1:15" ht="18" customHeight="1">
      <c r="A87" s="16" t="s">
        <v>124</v>
      </c>
      <c r="B87" s="16" t="s">
        <v>2273</v>
      </c>
      <c r="C87" s="16" t="s">
        <v>25</v>
      </c>
      <c r="D87" s="16">
        <v>160007</v>
      </c>
      <c r="E87" s="16" t="s">
        <v>2274</v>
      </c>
      <c r="F87" s="16" t="s">
        <v>20</v>
      </c>
      <c r="G87" s="16" t="s">
        <v>2107</v>
      </c>
      <c r="H87" s="7">
        <v>51</v>
      </c>
      <c r="I87" s="7">
        <v>51</v>
      </c>
      <c r="J87" s="16"/>
      <c r="K87" s="16"/>
      <c r="L87" s="7">
        <v>51</v>
      </c>
      <c r="M87" s="17">
        <v>1</v>
      </c>
      <c r="N87" s="18">
        <f t="shared" si="1"/>
        <v>52</v>
      </c>
      <c r="O87" s="16" t="s">
        <v>124</v>
      </c>
    </row>
    <row r="88" spans="1:15" ht="18" customHeight="1">
      <c r="A88" s="16" t="s">
        <v>39</v>
      </c>
      <c r="B88" s="16" t="s">
        <v>2275</v>
      </c>
      <c r="C88" s="16" t="s">
        <v>18</v>
      </c>
      <c r="D88" s="16">
        <v>160007</v>
      </c>
      <c r="E88" s="16" t="s">
        <v>2276</v>
      </c>
      <c r="F88" s="16" t="s">
        <v>20</v>
      </c>
      <c r="G88" s="16" t="s">
        <v>2107</v>
      </c>
      <c r="H88" s="7">
        <v>51</v>
      </c>
      <c r="I88" s="7">
        <v>51</v>
      </c>
      <c r="J88" s="16"/>
      <c r="K88" s="16"/>
      <c r="L88" s="7">
        <v>51</v>
      </c>
      <c r="M88" s="17">
        <v>1</v>
      </c>
      <c r="N88" s="18">
        <f t="shared" si="1"/>
        <v>52</v>
      </c>
      <c r="O88" s="16" t="s">
        <v>39</v>
      </c>
    </row>
    <row r="89" spans="1:15" ht="18" customHeight="1">
      <c r="A89" s="16" t="s">
        <v>120</v>
      </c>
      <c r="B89" s="16" t="s">
        <v>2277</v>
      </c>
      <c r="C89" s="16" t="s">
        <v>25</v>
      </c>
      <c r="D89" s="16">
        <v>160007</v>
      </c>
      <c r="E89" s="16" t="s">
        <v>2278</v>
      </c>
      <c r="F89" s="16" t="s">
        <v>20</v>
      </c>
      <c r="G89" s="16" t="s">
        <v>2107</v>
      </c>
      <c r="H89" s="7">
        <v>51</v>
      </c>
      <c r="I89" s="7">
        <v>51</v>
      </c>
      <c r="J89" s="16"/>
      <c r="K89" s="16"/>
      <c r="L89" s="7">
        <v>51</v>
      </c>
      <c r="M89" s="17">
        <v>1</v>
      </c>
      <c r="N89" s="18">
        <f t="shared" si="1"/>
        <v>52</v>
      </c>
      <c r="O89" s="16" t="s">
        <v>120</v>
      </c>
    </row>
    <row r="90" spans="1:15" ht="18" customHeight="1">
      <c r="A90" s="16" t="s">
        <v>89</v>
      </c>
      <c r="B90" s="16" t="s">
        <v>2279</v>
      </c>
      <c r="C90" s="16" t="s">
        <v>25</v>
      </c>
      <c r="D90" s="16">
        <v>160007</v>
      </c>
      <c r="E90" s="16" t="s">
        <v>2280</v>
      </c>
      <c r="F90" s="16" t="s">
        <v>20</v>
      </c>
      <c r="G90" s="16" t="s">
        <v>2107</v>
      </c>
      <c r="H90" s="7">
        <v>52</v>
      </c>
      <c r="I90" s="7">
        <v>52</v>
      </c>
      <c r="J90" s="16"/>
      <c r="K90" s="16"/>
      <c r="L90" s="7">
        <v>52</v>
      </c>
      <c r="M90" s="17"/>
      <c r="N90" s="18">
        <f t="shared" si="1"/>
        <v>52</v>
      </c>
      <c r="O90" s="16" t="s">
        <v>89</v>
      </c>
    </row>
    <row r="91" spans="1:15" ht="18" customHeight="1">
      <c r="A91" s="16" t="s">
        <v>189</v>
      </c>
      <c r="B91" s="16" t="s">
        <v>2281</v>
      </c>
      <c r="C91" s="16" t="s">
        <v>25</v>
      </c>
      <c r="D91" s="50">
        <v>160007</v>
      </c>
      <c r="E91" s="16" t="s">
        <v>2282</v>
      </c>
      <c r="F91" s="16" t="s">
        <v>20</v>
      </c>
      <c r="G91" s="16" t="s">
        <v>2186</v>
      </c>
      <c r="H91" s="7">
        <v>49.5</v>
      </c>
      <c r="I91" s="45">
        <f>SUM(H91*0.9)</f>
        <v>44.550000000000004</v>
      </c>
      <c r="J91" s="46" t="s">
        <v>67</v>
      </c>
      <c r="K91" s="28">
        <v>6.4</v>
      </c>
      <c r="L91" s="7">
        <f>SUM(I91+K91)</f>
        <v>50.95</v>
      </c>
      <c r="M91" s="17">
        <v>1</v>
      </c>
      <c r="N91" s="18">
        <f t="shared" si="1"/>
        <v>51.95</v>
      </c>
      <c r="O91" s="16" t="s">
        <v>189</v>
      </c>
    </row>
    <row r="92" spans="1:15" ht="18" customHeight="1">
      <c r="A92" s="16" t="s">
        <v>294</v>
      </c>
      <c r="B92" s="16" t="s">
        <v>2283</v>
      </c>
      <c r="C92" s="16" t="s">
        <v>18</v>
      </c>
      <c r="D92" s="16">
        <v>160007</v>
      </c>
      <c r="E92" s="16" t="s">
        <v>2284</v>
      </c>
      <c r="F92" s="16" t="s">
        <v>20</v>
      </c>
      <c r="G92" s="16" t="s">
        <v>2107</v>
      </c>
      <c r="H92" s="7">
        <v>50.5</v>
      </c>
      <c r="I92" s="7">
        <v>50.5</v>
      </c>
      <c r="J92" s="16"/>
      <c r="K92" s="16"/>
      <c r="L92" s="7">
        <v>50.5</v>
      </c>
      <c r="M92" s="17">
        <v>1</v>
      </c>
      <c r="N92" s="18">
        <f t="shared" si="1"/>
        <v>51.5</v>
      </c>
      <c r="O92" s="16" t="s">
        <v>294</v>
      </c>
    </row>
    <row r="93" spans="1:15" ht="18" customHeight="1">
      <c r="A93" s="16" t="s">
        <v>55</v>
      </c>
      <c r="B93" s="16" t="s">
        <v>2285</v>
      </c>
      <c r="C93" s="16" t="s">
        <v>18</v>
      </c>
      <c r="D93" s="16">
        <v>160007</v>
      </c>
      <c r="E93" s="16" t="s">
        <v>2286</v>
      </c>
      <c r="F93" s="16" t="s">
        <v>20</v>
      </c>
      <c r="G93" s="16" t="s">
        <v>2107</v>
      </c>
      <c r="H93" s="7">
        <v>50.5</v>
      </c>
      <c r="I93" s="7">
        <v>50.5</v>
      </c>
      <c r="J93" s="16"/>
      <c r="K93" s="16"/>
      <c r="L93" s="7">
        <v>50.5</v>
      </c>
      <c r="M93" s="17">
        <v>1</v>
      </c>
      <c r="N93" s="18">
        <f t="shared" si="1"/>
        <v>51.5</v>
      </c>
      <c r="O93" s="16" t="s">
        <v>55</v>
      </c>
    </row>
    <row r="94" spans="1:15" ht="18" customHeight="1">
      <c r="A94" s="16" t="s">
        <v>208</v>
      </c>
      <c r="B94" s="16" t="s">
        <v>2287</v>
      </c>
      <c r="C94" s="16" t="s">
        <v>25</v>
      </c>
      <c r="D94" s="16">
        <v>160007</v>
      </c>
      <c r="E94" s="16" t="s">
        <v>2288</v>
      </c>
      <c r="F94" s="16" t="s">
        <v>20</v>
      </c>
      <c r="G94" s="16" t="s">
        <v>2107</v>
      </c>
      <c r="H94" s="7">
        <v>50.5</v>
      </c>
      <c r="I94" s="7">
        <v>50.5</v>
      </c>
      <c r="J94" s="16"/>
      <c r="K94" s="16"/>
      <c r="L94" s="7">
        <v>50.5</v>
      </c>
      <c r="M94" s="17">
        <v>1</v>
      </c>
      <c r="N94" s="18">
        <f t="shared" si="1"/>
        <v>51.5</v>
      </c>
      <c r="O94" s="16" t="s">
        <v>208</v>
      </c>
    </row>
    <row r="95" spans="1:15" ht="18" customHeight="1">
      <c r="A95" s="16" t="s">
        <v>267</v>
      </c>
      <c r="B95" s="16" t="s">
        <v>2289</v>
      </c>
      <c r="C95" s="16" t="s">
        <v>25</v>
      </c>
      <c r="D95" s="16">
        <v>160007</v>
      </c>
      <c r="E95" s="16" t="s">
        <v>2290</v>
      </c>
      <c r="F95" s="16" t="s">
        <v>20</v>
      </c>
      <c r="G95" s="16" t="s">
        <v>2107</v>
      </c>
      <c r="H95" s="7">
        <v>50.5</v>
      </c>
      <c r="I95" s="7">
        <v>50.5</v>
      </c>
      <c r="J95" s="16"/>
      <c r="K95" s="16"/>
      <c r="L95" s="7">
        <v>50.5</v>
      </c>
      <c r="M95" s="17">
        <v>1</v>
      </c>
      <c r="N95" s="18">
        <f t="shared" si="1"/>
        <v>51.5</v>
      </c>
      <c r="O95" s="16" t="s">
        <v>267</v>
      </c>
    </row>
    <row r="96" spans="1:15" ht="18" customHeight="1">
      <c r="A96" s="16" t="s">
        <v>153</v>
      </c>
      <c r="B96" s="16" t="s">
        <v>2291</v>
      </c>
      <c r="C96" s="16" t="s">
        <v>18</v>
      </c>
      <c r="D96" s="16">
        <v>160007</v>
      </c>
      <c r="E96" s="16" t="s">
        <v>2292</v>
      </c>
      <c r="F96" s="16" t="s">
        <v>20</v>
      </c>
      <c r="G96" s="16" t="s">
        <v>2107</v>
      </c>
      <c r="H96" s="7">
        <v>50.5</v>
      </c>
      <c r="I96" s="7">
        <v>50.5</v>
      </c>
      <c r="J96" s="16"/>
      <c r="K96" s="16"/>
      <c r="L96" s="7">
        <v>50.5</v>
      </c>
      <c r="M96" s="17">
        <v>1</v>
      </c>
      <c r="N96" s="18">
        <f t="shared" si="1"/>
        <v>51.5</v>
      </c>
      <c r="O96" s="16" t="s">
        <v>153</v>
      </c>
    </row>
    <row r="97" spans="1:15" ht="18" customHeight="1">
      <c r="A97" s="16" t="s">
        <v>180</v>
      </c>
      <c r="B97" s="16" t="s">
        <v>2293</v>
      </c>
      <c r="C97" s="16" t="s">
        <v>25</v>
      </c>
      <c r="D97" s="16">
        <v>160007</v>
      </c>
      <c r="E97" s="16" t="s">
        <v>2294</v>
      </c>
      <c r="F97" s="16" t="s">
        <v>20</v>
      </c>
      <c r="G97" s="16" t="s">
        <v>2107</v>
      </c>
      <c r="H97" s="7">
        <v>50.5</v>
      </c>
      <c r="I97" s="7">
        <v>50.5</v>
      </c>
      <c r="J97" s="16"/>
      <c r="K97" s="16"/>
      <c r="L97" s="7">
        <v>50.5</v>
      </c>
      <c r="M97" s="17">
        <v>1</v>
      </c>
      <c r="N97" s="18">
        <f t="shared" si="1"/>
        <v>51.5</v>
      </c>
      <c r="O97" s="16" t="s">
        <v>180</v>
      </c>
    </row>
    <row r="98" spans="1:15" ht="18" customHeight="1">
      <c r="A98" s="16" t="s">
        <v>293</v>
      </c>
      <c r="B98" s="16" t="s">
        <v>2295</v>
      </c>
      <c r="C98" s="16" t="s">
        <v>18</v>
      </c>
      <c r="D98" s="16">
        <v>160007</v>
      </c>
      <c r="E98" s="16" t="s">
        <v>2296</v>
      </c>
      <c r="F98" s="16" t="s">
        <v>20</v>
      </c>
      <c r="G98" s="16" t="s">
        <v>2107</v>
      </c>
      <c r="H98" s="7">
        <v>50.5</v>
      </c>
      <c r="I98" s="7">
        <v>50.5</v>
      </c>
      <c r="J98" s="16"/>
      <c r="K98" s="16"/>
      <c r="L98" s="7">
        <v>50.5</v>
      </c>
      <c r="M98" s="17">
        <v>1</v>
      </c>
      <c r="N98" s="18">
        <f t="shared" si="1"/>
        <v>51.5</v>
      </c>
      <c r="O98" s="16" t="s">
        <v>293</v>
      </c>
    </row>
    <row r="99" spans="1:15" ht="18" customHeight="1">
      <c r="A99" s="16" t="s">
        <v>51</v>
      </c>
      <c r="B99" s="16" t="s">
        <v>2297</v>
      </c>
      <c r="C99" s="16" t="s">
        <v>25</v>
      </c>
      <c r="D99" s="16">
        <v>160007</v>
      </c>
      <c r="E99" s="16" t="s">
        <v>2298</v>
      </c>
      <c r="F99" s="16" t="s">
        <v>20</v>
      </c>
      <c r="G99" s="16" t="s">
        <v>2107</v>
      </c>
      <c r="H99" s="7">
        <v>50</v>
      </c>
      <c r="I99" s="7">
        <v>50</v>
      </c>
      <c r="J99" s="16"/>
      <c r="K99" s="16"/>
      <c r="L99" s="7">
        <v>50</v>
      </c>
      <c r="M99" s="17">
        <v>1</v>
      </c>
      <c r="N99" s="18">
        <f t="shared" si="1"/>
        <v>51</v>
      </c>
      <c r="O99" s="16" t="s">
        <v>51</v>
      </c>
    </row>
    <row r="100" spans="1:15" ht="18" customHeight="1">
      <c r="A100" s="16" t="s">
        <v>156</v>
      </c>
      <c r="B100" s="16" t="s">
        <v>2299</v>
      </c>
      <c r="C100" s="16" t="s">
        <v>25</v>
      </c>
      <c r="D100" s="16">
        <v>160007</v>
      </c>
      <c r="E100" s="16" t="s">
        <v>2300</v>
      </c>
      <c r="F100" s="16" t="s">
        <v>20</v>
      </c>
      <c r="G100" s="16" t="s">
        <v>2107</v>
      </c>
      <c r="H100" s="7">
        <v>50</v>
      </c>
      <c r="I100" s="7">
        <v>50</v>
      </c>
      <c r="J100" s="16"/>
      <c r="K100" s="16"/>
      <c r="L100" s="7">
        <v>50</v>
      </c>
      <c r="M100" s="17">
        <v>1</v>
      </c>
      <c r="N100" s="18">
        <f t="shared" si="1"/>
        <v>51</v>
      </c>
      <c r="O100" s="16" t="s">
        <v>156</v>
      </c>
    </row>
    <row r="101" spans="1:15" ht="18" customHeight="1">
      <c r="A101" s="16" t="s">
        <v>313</v>
      </c>
      <c r="B101" s="16" t="s">
        <v>2301</v>
      </c>
      <c r="C101" s="16" t="s">
        <v>25</v>
      </c>
      <c r="D101" s="16">
        <v>160007</v>
      </c>
      <c r="E101" s="16" t="s">
        <v>2302</v>
      </c>
      <c r="F101" s="16" t="s">
        <v>20</v>
      </c>
      <c r="G101" s="16" t="s">
        <v>2107</v>
      </c>
      <c r="H101" s="7">
        <v>50.5</v>
      </c>
      <c r="I101" s="47">
        <v>50.5</v>
      </c>
      <c r="J101" s="16"/>
      <c r="K101" s="16"/>
      <c r="L101" s="7">
        <v>50.5</v>
      </c>
      <c r="M101" s="17"/>
      <c r="N101" s="18">
        <f t="shared" si="1"/>
        <v>50.5</v>
      </c>
      <c r="O101" s="16" t="s">
        <v>313</v>
      </c>
    </row>
    <row r="102" spans="1:15" ht="18" customHeight="1">
      <c r="A102" s="16" t="s">
        <v>316</v>
      </c>
      <c r="B102" s="16" t="s">
        <v>2303</v>
      </c>
      <c r="C102" s="16" t="s">
        <v>18</v>
      </c>
      <c r="D102" s="16">
        <v>160007</v>
      </c>
      <c r="E102" s="16" t="s">
        <v>2304</v>
      </c>
      <c r="F102" s="16" t="s">
        <v>20</v>
      </c>
      <c r="G102" s="16" t="s">
        <v>2107</v>
      </c>
      <c r="H102" s="7">
        <v>49.5</v>
      </c>
      <c r="I102" s="47">
        <v>49.5</v>
      </c>
      <c r="J102" s="16"/>
      <c r="K102" s="16"/>
      <c r="L102" s="7">
        <v>49.5</v>
      </c>
      <c r="M102" s="17">
        <v>1</v>
      </c>
      <c r="N102" s="18">
        <f t="shared" si="1"/>
        <v>50.5</v>
      </c>
      <c r="O102" s="16" t="s">
        <v>316</v>
      </c>
    </row>
    <row r="103" spans="1:15" ht="18" customHeight="1">
      <c r="A103" s="16" t="s">
        <v>319</v>
      </c>
      <c r="B103" s="16" t="s">
        <v>2305</v>
      </c>
      <c r="C103" s="16" t="s">
        <v>18</v>
      </c>
      <c r="D103" s="16">
        <v>160007</v>
      </c>
      <c r="E103" s="16" t="s">
        <v>2306</v>
      </c>
      <c r="F103" s="16" t="s">
        <v>20</v>
      </c>
      <c r="G103" s="16" t="s">
        <v>2107</v>
      </c>
      <c r="H103" s="7">
        <v>49</v>
      </c>
      <c r="I103" s="7">
        <v>49</v>
      </c>
      <c r="J103" s="16"/>
      <c r="K103" s="16"/>
      <c r="L103" s="7">
        <v>49</v>
      </c>
      <c r="M103" s="17">
        <v>1</v>
      </c>
      <c r="N103" s="18">
        <f t="shared" si="1"/>
        <v>50</v>
      </c>
      <c r="O103" s="16" t="s">
        <v>319</v>
      </c>
    </row>
    <row r="104" spans="1:15" ht="18" customHeight="1">
      <c r="A104" s="16" t="s">
        <v>322</v>
      </c>
      <c r="B104" s="16" t="s">
        <v>2307</v>
      </c>
      <c r="C104" s="16" t="s">
        <v>25</v>
      </c>
      <c r="D104" s="16">
        <v>160007</v>
      </c>
      <c r="E104" s="16" t="s">
        <v>2308</v>
      </c>
      <c r="F104" s="16" t="s">
        <v>20</v>
      </c>
      <c r="G104" s="16" t="s">
        <v>2107</v>
      </c>
      <c r="H104" s="7">
        <v>49</v>
      </c>
      <c r="I104" s="7">
        <v>49</v>
      </c>
      <c r="J104" s="16"/>
      <c r="K104" s="16"/>
      <c r="L104" s="7">
        <v>49</v>
      </c>
      <c r="M104" s="17">
        <v>1</v>
      </c>
      <c r="N104" s="18">
        <f t="shared" si="1"/>
        <v>50</v>
      </c>
      <c r="O104" s="16" t="s">
        <v>322</v>
      </c>
    </row>
    <row r="105" spans="1:15" ht="18" customHeight="1">
      <c r="A105" s="16" t="s">
        <v>325</v>
      </c>
      <c r="B105" s="16" t="s">
        <v>2309</v>
      </c>
      <c r="C105" s="16" t="s">
        <v>18</v>
      </c>
      <c r="D105" s="16">
        <v>160007</v>
      </c>
      <c r="E105" s="16" t="s">
        <v>2310</v>
      </c>
      <c r="F105" s="16" t="s">
        <v>20</v>
      </c>
      <c r="G105" s="16" t="s">
        <v>2107</v>
      </c>
      <c r="H105" s="7">
        <v>50</v>
      </c>
      <c r="I105" s="7">
        <v>50</v>
      </c>
      <c r="J105" s="16"/>
      <c r="K105" s="16"/>
      <c r="L105" s="7">
        <v>50</v>
      </c>
      <c r="M105" s="17"/>
      <c r="N105" s="18">
        <f t="shared" si="1"/>
        <v>50</v>
      </c>
      <c r="O105" s="16" t="s">
        <v>325</v>
      </c>
    </row>
    <row r="106" spans="1:15" ht="18" customHeight="1">
      <c r="A106" s="16" t="s">
        <v>328</v>
      </c>
      <c r="B106" s="16" t="s">
        <v>2311</v>
      </c>
      <c r="C106" s="16" t="s">
        <v>25</v>
      </c>
      <c r="D106" s="16">
        <v>160007</v>
      </c>
      <c r="E106" s="16" t="s">
        <v>2312</v>
      </c>
      <c r="F106" s="16" t="s">
        <v>20</v>
      </c>
      <c r="G106" s="16" t="s">
        <v>2107</v>
      </c>
      <c r="H106" s="7">
        <v>49</v>
      </c>
      <c r="I106" s="7">
        <v>49</v>
      </c>
      <c r="J106" s="16"/>
      <c r="K106" s="16"/>
      <c r="L106" s="7">
        <v>49</v>
      </c>
      <c r="M106" s="17">
        <v>1</v>
      </c>
      <c r="N106" s="18">
        <f t="shared" si="1"/>
        <v>50</v>
      </c>
      <c r="O106" s="16" t="s">
        <v>328</v>
      </c>
    </row>
    <row r="107" spans="1:15" ht="18" customHeight="1">
      <c r="A107" s="16" t="s">
        <v>331</v>
      </c>
      <c r="B107" s="16" t="s">
        <v>2313</v>
      </c>
      <c r="C107" s="16" t="s">
        <v>25</v>
      </c>
      <c r="D107" s="16">
        <v>160007</v>
      </c>
      <c r="E107" s="16" t="s">
        <v>2314</v>
      </c>
      <c r="F107" s="16" t="s">
        <v>20</v>
      </c>
      <c r="G107" s="16" t="s">
        <v>2107</v>
      </c>
      <c r="H107" s="7">
        <v>49.5</v>
      </c>
      <c r="I107" s="7">
        <v>49.5</v>
      </c>
      <c r="J107" s="16"/>
      <c r="K107" s="16"/>
      <c r="L107" s="7">
        <v>49.5</v>
      </c>
      <c r="M107" s="17"/>
      <c r="N107" s="18">
        <f t="shared" si="1"/>
        <v>49.5</v>
      </c>
      <c r="O107" s="16" t="s">
        <v>331</v>
      </c>
    </row>
    <row r="108" spans="1:15" ht="18" customHeight="1">
      <c r="A108" s="16" t="s">
        <v>334</v>
      </c>
      <c r="B108" s="16" t="s">
        <v>2315</v>
      </c>
      <c r="C108" s="16" t="s">
        <v>25</v>
      </c>
      <c r="D108" s="16">
        <v>160007</v>
      </c>
      <c r="E108" s="16" t="s">
        <v>2316</v>
      </c>
      <c r="F108" s="16" t="s">
        <v>20</v>
      </c>
      <c r="G108" s="16" t="s">
        <v>2107</v>
      </c>
      <c r="H108" s="7">
        <v>48.5</v>
      </c>
      <c r="I108" s="7">
        <v>48.5</v>
      </c>
      <c r="J108" s="16"/>
      <c r="K108" s="16"/>
      <c r="L108" s="7">
        <v>48.5</v>
      </c>
      <c r="M108" s="17">
        <v>1</v>
      </c>
      <c r="N108" s="18">
        <f t="shared" si="1"/>
        <v>49.5</v>
      </c>
      <c r="O108" s="16" t="s">
        <v>334</v>
      </c>
    </row>
    <row r="109" spans="1:15" ht="18" customHeight="1">
      <c r="A109" s="16" t="s">
        <v>337</v>
      </c>
      <c r="B109" s="16" t="s">
        <v>2317</v>
      </c>
      <c r="C109" s="16" t="s">
        <v>25</v>
      </c>
      <c r="D109" s="16">
        <v>160007</v>
      </c>
      <c r="E109" s="16" t="s">
        <v>2318</v>
      </c>
      <c r="F109" s="16" t="s">
        <v>20</v>
      </c>
      <c r="G109" s="16" t="s">
        <v>2107</v>
      </c>
      <c r="H109" s="7">
        <v>48.5</v>
      </c>
      <c r="I109" s="7">
        <v>48.5</v>
      </c>
      <c r="J109" s="16"/>
      <c r="K109" s="16"/>
      <c r="L109" s="7">
        <v>48.5</v>
      </c>
      <c r="M109" s="17">
        <v>1</v>
      </c>
      <c r="N109" s="18">
        <f t="shared" si="1"/>
        <v>49.5</v>
      </c>
      <c r="O109" s="16" t="s">
        <v>337</v>
      </c>
    </row>
    <row r="110" spans="1:15" ht="18" customHeight="1">
      <c r="A110" s="16" t="s">
        <v>340</v>
      </c>
      <c r="B110" s="16" t="s">
        <v>2319</v>
      </c>
      <c r="C110" s="16" t="s">
        <v>25</v>
      </c>
      <c r="D110" s="16">
        <v>160007</v>
      </c>
      <c r="E110" s="16" t="s">
        <v>2320</v>
      </c>
      <c r="F110" s="16" t="s">
        <v>20</v>
      </c>
      <c r="G110" s="16" t="s">
        <v>2107</v>
      </c>
      <c r="H110" s="7">
        <v>48</v>
      </c>
      <c r="I110" s="7">
        <v>48</v>
      </c>
      <c r="J110" s="16"/>
      <c r="K110" s="16"/>
      <c r="L110" s="7">
        <v>48</v>
      </c>
      <c r="M110" s="17">
        <v>1</v>
      </c>
      <c r="N110" s="18">
        <f t="shared" si="1"/>
        <v>49</v>
      </c>
      <c r="O110" s="16" t="s">
        <v>340</v>
      </c>
    </row>
    <row r="111" spans="1:15" ht="18" customHeight="1">
      <c r="A111" s="16" t="s">
        <v>343</v>
      </c>
      <c r="B111" s="16" t="s">
        <v>2321</v>
      </c>
      <c r="C111" s="16" t="s">
        <v>18</v>
      </c>
      <c r="D111" s="16">
        <v>160007</v>
      </c>
      <c r="E111" s="16" t="s">
        <v>2322</v>
      </c>
      <c r="F111" s="16" t="s">
        <v>20</v>
      </c>
      <c r="G111" s="16" t="s">
        <v>2107</v>
      </c>
      <c r="H111" s="7">
        <v>48</v>
      </c>
      <c r="I111" s="7">
        <v>48</v>
      </c>
      <c r="J111" s="16"/>
      <c r="K111" s="16"/>
      <c r="L111" s="7">
        <v>48</v>
      </c>
      <c r="M111" s="17">
        <v>1</v>
      </c>
      <c r="N111" s="18">
        <f t="shared" si="1"/>
        <v>49</v>
      </c>
      <c r="O111" s="16" t="s">
        <v>343</v>
      </c>
    </row>
    <row r="112" spans="1:15" ht="18" customHeight="1">
      <c r="A112" s="16" t="s">
        <v>346</v>
      </c>
      <c r="B112" s="16" t="s">
        <v>2323</v>
      </c>
      <c r="C112" s="16" t="s">
        <v>18</v>
      </c>
      <c r="D112" s="16">
        <v>160007</v>
      </c>
      <c r="E112" s="16" t="s">
        <v>2324</v>
      </c>
      <c r="F112" s="16" t="s">
        <v>20</v>
      </c>
      <c r="G112" s="16" t="s">
        <v>2107</v>
      </c>
      <c r="H112" s="7">
        <v>48</v>
      </c>
      <c r="I112" s="7">
        <v>48</v>
      </c>
      <c r="J112" s="16"/>
      <c r="K112" s="16"/>
      <c r="L112" s="7">
        <v>48</v>
      </c>
      <c r="M112" s="17">
        <v>1</v>
      </c>
      <c r="N112" s="18">
        <f t="shared" si="1"/>
        <v>49</v>
      </c>
      <c r="O112" s="16" t="s">
        <v>346</v>
      </c>
    </row>
    <row r="113" spans="1:15" ht="18" customHeight="1">
      <c r="A113" s="16" t="s">
        <v>349</v>
      </c>
      <c r="B113" s="16" t="s">
        <v>2325</v>
      </c>
      <c r="C113" s="16" t="s">
        <v>25</v>
      </c>
      <c r="D113" s="16">
        <v>160007</v>
      </c>
      <c r="E113" s="16" t="s">
        <v>2326</v>
      </c>
      <c r="F113" s="16" t="s">
        <v>20</v>
      </c>
      <c r="G113" s="16" t="s">
        <v>2107</v>
      </c>
      <c r="H113" s="7">
        <v>48</v>
      </c>
      <c r="I113" s="7">
        <v>48</v>
      </c>
      <c r="J113" s="16"/>
      <c r="K113" s="16"/>
      <c r="L113" s="7">
        <v>48</v>
      </c>
      <c r="M113" s="17">
        <v>1</v>
      </c>
      <c r="N113" s="18">
        <f t="shared" si="1"/>
        <v>49</v>
      </c>
      <c r="O113" s="16" t="s">
        <v>349</v>
      </c>
    </row>
    <row r="114" spans="1:15" ht="18" customHeight="1">
      <c r="A114" s="16" t="s">
        <v>352</v>
      </c>
      <c r="B114" s="16" t="s">
        <v>2327</v>
      </c>
      <c r="C114" s="16" t="s">
        <v>18</v>
      </c>
      <c r="D114" s="16">
        <v>160007</v>
      </c>
      <c r="E114" s="16" t="s">
        <v>2328</v>
      </c>
      <c r="F114" s="16" t="s">
        <v>20</v>
      </c>
      <c r="G114" s="16" t="s">
        <v>2107</v>
      </c>
      <c r="H114" s="7">
        <v>49</v>
      </c>
      <c r="I114" s="7">
        <v>49</v>
      </c>
      <c r="J114" s="16"/>
      <c r="K114" s="16"/>
      <c r="L114" s="7">
        <v>49</v>
      </c>
      <c r="M114" s="17"/>
      <c r="N114" s="18">
        <f t="shared" si="1"/>
        <v>49</v>
      </c>
      <c r="O114" s="16" t="s">
        <v>352</v>
      </c>
    </row>
    <row r="115" spans="1:15" ht="18" customHeight="1">
      <c r="A115" s="16" t="s">
        <v>355</v>
      </c>
      <c r="B115" s="16" t="s">
        <v>2329</v>
      </c>
      <c r="C115" s="16" t="s">
        <v>25</v>
      </c>
      <c r="D115" s="16">
        <v>160007</v>
      </c>
      <c r="E115" s="16" t="s">
        <v>2330</v>
      </c>
      <c r="F115" s="16" t="s">
        <v>20</v>
      </c>
      <c r="G115" s="16" t="s">
        <v>2107</v>
      </c>
      <c r="H115" s="7">
        <v>48</v>
      </c>
      <c r="I115" s="7">
        <v>48</v>
      </c>
      <c r="J115" s="16"/>
      <c r="K115" s="16"/>
      <c r="L115" s="7">
        <v>48</v>
      </c>
      <c r="M115" s="52">
        <v>1</v>
      </c>
      <c r="N115" s="18">
        <f t="shared" si="1"/>
        <v>49</v>
      </c>
      <c r="O115" s="16" t="s">
        <v>355</v>
      </c>
    </row>
    <row r="116" spans="1:15" ht="18" customHeight="1">
      <c r="A116" s="16" t="s">
        <v>358</v>
      </c>
      <c r="B116" s="16" t="s">
        <v>2331</v>
      </c>
      <c r="C116" s="16" t="s">
        <v>18</v>
      </c>
      <c r="D116" s="16">
        <v>160007</v>
      </c>
      <c r="E116" s="16" t="s">
        <v>2332</v>
      </c>
      <c r="F116" s="16" t="s">
        <v>20</v>
      </c>
      <c r="G116" s="16" t="s">
        <v>2107</v>
      </c>
      <c r="H116" s="7">
        <v>48.5</v>
      </c>
      <c r="I116" s="7">
        <v>48.5</v>
      </c>
      <c r="J116" s="16"/>
      <c r="K116" s="16"/>
      <c r="L116" s="7">
        <v>48.5</v>
      </c>
      <c r="M116" s="17"/>
      <c r="N116" s="18">
        <f t="shared" si="1"/>
        <v>48.5</v>
      </c>
      <c r="O116" s="16" t="s">
        <v>358</v>
      </c>
    </row>
    <row r="117" spans="1:15" ht="18" customHeight="1">
      <c r="A117" s="16" t="s">
        <v>361</v>
      </c>
      <c r="B117" s="16" t="s">
        <v>2333</v>
      </c>
      <c r="C117" s="16" t="s">
        <v>25</v>
      </c>
      <c r="D117" s="16">
        <v>160007</v>
      </c>
      <c r="E117" s="16" t="s">
        <v>2334</v>
      </c>
      <c r="F117" s="16" t="s">
        <v>20</v>
      </c>
      <c r="G117" s="16" t="s">
        <v>2107</v>
      </c>
      <c r="H117" s="7">
        <v>48.5</v>
      </c>
      <c r="I117" s="7">
        <v>48.5</v>
      </c>
      <c r="J117" s="16"/>
      <c r="K117" s="16"/>
      <c r="L117" s="7">
        <v>48.5</v>
      </c>
      <c r="M117" s="17"/>
      <c r="N117" s="18">
        <f t="shared" si="1"/>
        <v>48.5</v>
      </c>
      <c r="O117" s="16" t="s">
        <v>361</v>
      </c>
    </row>
    <row r="118" spans="1:15" ht="18" customHeight="1">
      <c r="A118" s="16" t="s">
        <v>364</v>
      </c>
      <c r="B118" s="16" t="s">
        <v>2335</v>
      </c>
      <c r="C118" s="16" t="s">
        <v>18</v>
      </c>
      <c r="D118" s="16">
        <v>160007</v>
      </c>
      <c r="E118" s="16" t="s">
        <v>2336</v>
      </c>
      <c r="F118" s="16" t="s">
        <v>20</v>
      </c>
      <c r="G118" s="16" t="s">
        <v>2107</v>
      </c>
      <c r="H118" s="7">
        <v>47.5</v>
      </c>
      <c r="I118" s="7">
        <v>47.5</v>
      </c>
      <c r="J118" s="16"/>
      <c r="K118" s="16"/>
      <c r="L118" s="7">
        <v>47.5</v>
      </c>
      <c r="M118" s="17">
        <v>1</v>
      </c>
      <c r="N118" s="18">
        <f t="shared" si="1"/>
        <v>48.5</v>
      </c>
      <c r="O118" s="16" t="s">
        <v>364</v>
      </c>
    </row>
    <row r="119" spans="1:15" ht="18" customHeight="1">
      <c r="A119" s="16" t="s">
        <v>367</v>
      </c>
      <c r="B119" s="16" t="s">
        <v>2337</v>
      </c>
      <c r="C119" s="16" t="s">
        <v>25</v>
      </c>
      <c r="D119" s="16">
        <v>160007</v>
      </c>
      <c r="E119" s="16" t="s">
        <v>2338</v>
      </c>
      <c r="F119" s="16" t="s">
        <v>20</v>
      </c>
      <c r="G119" s="16" t="s">
        <v>2107</v>
      </c>
      <c r="H119" s="7">
        <v>48.5</v>
      </c>
      <c r="I119" s="7">
        <v>48.5</v>
      </c>
      <c r="J119" s="16"/>
      <c r="K119" s="16"/>
      <c r="L119" s="7">
        <v>48.5</v>
      </c>
      <c r="M119" s="17"/>
      <c r="N119" s="18">
        <f t="shared" si="1"/>
        <v>48.5</v>
      </c>
      <c r="O119" s="16" t="s">
        <v>367</v>
      </c>
    </row>
    <row r="120" spans="1:15" ht="18" customHeight="1">
      <c r="A120" s="16" t="s">
        <v>370</v>
      </c>
      <c r="B120" s="16" t="s">
        <v>2339</v>
      </c>
      <c r="C120" s="16" t="s">
        <v>18</v>
      </c>
      <c r="D120" s="16">
        <v>160007</v>
      </c>
      <c r="E120" s="16" t="s">
        <v>2340</v>
      </c>
      <c r="F120" s="16" t="s">
        <v>20</v>
      </c>
      <c r="G120" s="16" t="s">
        <v>2107</v>
      </c>
      <c r="H120" s="7">
        <v>47.5</v>
      </c>
      <c r="I120" s="7">
        <v>47.5</v>
      </c>
      <c r="J120" s="16"/>
      <c r="K120" s="16"/>
      <c r="L120" s="7">
        <v>47.5</v>
      </c>
      <c r="M120" s="17">
        <v>1</v>
      </c>
      <c r="N120" s="18">
        <f t="shared" si="1"/>
        <v>48.5</v>
      </c>
      <c r="O120" s="16" t="s">
        <v>370</v>
      </c>
    </row>
    <row r="121" spans="1:15" ht="18" customHeight="1">
      <c r="A121" s="16" t="s">
        <v>373</v>
      </c>
      <c r="B121" s="16" t="s">
        <v>2341</v>
      </c>
      <c r="C121" s="16" t="s">
        <v>18</v>
      </c>
      <c r="D121" s="16">
        <v>160007</v>
      </c>
      <c r="E121" s="16" t="s">
        <v>2342</v>
      </c>
      <c r="F121" s="16" t="s">
        <v>20</v>
      </c>
      <c r="G121" s="16" t="s">
        <v>2107</v>
      </c>
      <c r="H121" s="7">
        <v>47.5</v>
      </c>
      <c r="I121" s="7">
        <v>47.5</v>
      </c>
      <c r="J121" s="16"/>
      <c r="K121" s="16"/>
      <c r="L121" s="7">
        <v>47.5</v>
      </c>
      <c r="M121" s="17">
        <v>1</v>
      </c>
      <c r="N121" s="18">
        <f t="shared" si="1"/>
        <v>48.5</v>
      </c>
      <c r="O121" s="16" t="s">
        <v>373</v>
      </c>
    </row>
    <row r="122" spans="1:15" ht="18" customHeight="1">
      <c r="A122" s="16" t="s">
        <v>376</v>
      </c>
      <c r="B122" s="16" t="s">
        <v>2343</v>
      </c>
      <c r="C122" s="16" t="s">
        <v>25</v>
      </c>
      <c r="D122" s="16">
        <v>160007</v>
      </c>
      <c r="E122" s="16" t="s">
        <v>2344</v>
      </c>
      <c r="F122" s="16" t="s">
        <v>20</v>
      </c>
      <c r="G122" s="16" t="s">
        <v>2107</v>
      </c>
      <c r="H122" s="7">
        <v>47.5</v>
      </c>
      <c r="I122" s="7">
        <v>47.5</v>
      </c>
      <c r="J122" s="16"/>
      <c r="K122" s="16"/>
      <c r="L122" s="7">
        <v>47.5</v>
      </c>
      <c r="M122" s="17">
        <v>1</v>
      </c>
      <c r="N122" s="18">
        <f t="shared" si="1"/>
        <v>48.5</v>
      </c>
      <c r="O122" s="16" t="s">
        <v>376</v>
      </c>
    </row>
    <row r="123" spans="1:15" ht="18" customHeight="1">
      <c r="A123" s="16" t="s">
        <v>379</v>
      </c>
      <c r="B123" s="16" t="s">
        <v>2345</v>
      </c>
      <c r="C123" s="16" t="s">
        <v>18</v>
      </c>
      <c r="D123" s="16">
        <v>160007</v>
      </c>
      <c r="E123" s="16" t="s">
        <v>2346</v>
      </c>
      <c r="F123" s="16" t="s">
        <v>20</v>
      </c>
      <c r="G123" s="16" t="s">
        <v>2107</v>
      </c>
      <c r="H123" s="7">
        <v>47.5</v>
      </c>
      <c r="I123" s="7">
        <v>47.5</v>
      </c>
      <c r="J123" s="16"/>
      <c r="K123" s="16"/>
      <c r="L123" s="7">
        <v>47.5</v>
      </c>
      <c r="M123" s="17">
        <v>1</v>
      </c>
      <c r="N123" s="18">
        <f t="shared" si="1"/>
        <v>48.5</v>
      </c>
      <c r="O123" s="16" t="s">
        <v>379</v>
      </c>
    </row>
    <row r="124" spans="1:15" ht="18" customHeight="1">
      <c r="A124" s="16" t="s">
        <v>382</v>
      </c>
      <c r="B124" s="16" t="s">
        <v>2347</v>
      </c>
      <c r="C124" s="16" t="s">
        <v>25</v>
      </c>
      <c r="D124" s="16">
        <v>160007</v>
      </c>
      <c r="E124" s="16" t="s">
        <v>2348</v>
      </c>
      <c r="F124" s="16" t="s">
        <v>20</v>
      </c>
      <c r="G124" s="16" t="s">
        <v>2107</v>
      </c>
      <c r="H124" s="7">
        <v>48.5</v>
      </c>
      <c r="I124" s="7">
        <v>48.5</v>
      </c>
      <c r="J124" s="16"/>
      <c r="K124" s="16"/>
      <c r="L124" s="7">
        <v>48.5</v>
      </c>
      <c r="M124" s="17"/>
      <c r="N124" s="18">
        <f t="shared" si="1"/>
        <v>48.5</v>
      </c>
      <c r="O124" s="16" t="s">
        <v>382</v>
      </c>
    </row>
    <row r="125" spans="1:15" ht="18" customHeight="1">
      <c r="A125" s="16" t="s">
        <v>385</v>
      </c>
      <c r="B125" s="16" t="s">
        <v>2349</v>
      </c>
      <c r="C125" s="16" t="s">
        <v>25</v>
      </c>
      <c r="D125" s="16">
        <v>160007</v>
      </c>
      <c r="E125" s="16" t="s">
        <v>2350</v>
      </c>
      <c r="F125" s="16" t="s">
        <v>20</v>
      </c>
      <c r="G125" s="16" t="s">
        <v>2107</v>
      </c>
      <c r="H125" s="7">
        <v>48.5</v>
      </c>
      <c r="I125" s="7">
        <v>48.5</v>
      </c>
      <c r="J125" s="16"/>
      <c r="K125" s="16"/>
      <c r="L125" s="7">
        <v>48.5</v>
      </c>
      <c r="M125" s="17"/>
      <c r="N125" s="18">
        <f t="shared" si="1"/>
        <v>48.5</v>
      </c>
      <c r="O125" s="16" t="s">
        <v>385</v>
      </c>
    </row>
    <row r="126" spans="1:15" ht="18" customHeight="1">
      <c r="A126" s="16" t="s">
        <v>388</v>
      </c>
      <c r="B126" s="16" t="s">
        <v>2351</v>
      </c>
      <c r="C126" s="16" t="s">
        <v>25</v>
      </c>
      <c r="D126" s="16">
        <v>160007</v>
      </c>
      <c r="E126" s="16" t="s">
        <v>2352</v>
      </c>
      <c r="F126" s="16" t="s">
        <v>20</v>
      </c>
      <c r="G126" s="16" t="s">
        <v>2107</v>
      </c>
      <c r="H126" s="7">
        <v>48</v>
      </c>
      <c r="I126" s="7">
        <v>48</v>
      </c>
      <c r="J126" s="16"/>
      <c r="K126" s="16"/>
      <c r="L126" s="7">
        <v>48</v>
      </c>
      <c r="M126" s="17"/>
      <c r="N126" s="18">
        <f t="shared" si="1"/>
        <v>48</v>
      </c>
      <c r="O126" s="16" t="s">
        <v>388</v>
      </c>
    </row>
    <row r="127" spans="1:15" ht="18" customHeight="1">
      <c r="A127" s="16" t="s">
        <v>391</v>
      </c>
      <c r="B127" s="16" t="s">
        <v>2353</v>
      </c>
      <c r="C127" s="16" t="s">
        <v>25</v>
      </c>
      <c r="D127" s="16">
        <v>160007</v>
      </c>
      <c r="E127" s="16" t="s">
        <v>2354</v>
      </c>
      <c r="F127" s="16" t="s">
        <v>20</v>
      </c>
      <c r="G127" s="16" t="s">
        <v>2107</v>
      </c>
      <c r="H127" s="7">
        <v>47</v>
      </c>
      <c r="I127" s="7">
        <v>47</v>
      </c>
      <c r="J127" s="16"/>
      <c r="K127" s="16"/>
      <c r="L127" s="7">
        <v>47</v>
      </c>
      <c r="M127" s="17">
        <v>1</v>
      </c>
      <c r="N127" s="18">
        <f t="shared" si="1"/>
        <v>48</v>
      </c>
      <c r="O127" s="16" t="s">
        <v>391</v>
      </c>
    </row>
    <row r="128" spans="1:15" ht="18" customHeight="1">
      <c r="A128" s="16" t="s">
        <v>394</v>
      </c>
      <c r="B128" s="16" t="s">
        <v>2355</v>
      </c>
      <c r="C128" s="16" t="s">
        <v>25</v>
      </c>
      <c r="D128" s="16">
        <v>160007</v>
      </c>
      <c r="E128" s="16" t="s">
        <v>2356</v>
      </c>
      <c r="F128" s="16" t="s">
        <v>20</v>
      </c>
      <c r="G128" s="16" t="s">
        <v>2107</v>
      </c>
      <c r="H128" s="7">
        <v>48</v>
      </c>
      <c r="I128" s="7">
        <v>48</v>
      </c>
      <c r="J128" s="16"/>
      <c r="K128" s="16"/>
      <c r="L128" s="7">
        <v>48</v>
      </c>
      <c r="M128" s="17"/>
      <c r="N128" s="18">
        <f t="shared" si="1"/>
        <v>48</v>
      </c>
      <c r="O128" s="16" t="s">
        <v>394</v>
      </c>
    </row>
    <row r="129" spans="1:15" ht="18" customHeight="1">
      <c r="A129" s="16" t="s">
        <v>397</v>
      </c>
      <c r="B129" s="16" t="s">
        <v>2357</v>
      </c>
      <c r="C129" s="16" t="s">
        <v>25</v>
      </c>
      <c r="D129" s="16">
        <v>160007</v>
      </c>
      <c r="E129" s="16" t="s">
        <v>2358</v>
      </c>
      <c r="F129" s="16" t="s">
        <v>20</v>
      </c>
      <c r="G129" s="16" t="s">
        <v>2107</v>
      </c>
      <c r="H129" s="7">
        <v>48</v>
      </c>
      <c r="I129" s="7">
        <v>48</v>
      </c>
      <c r="J129" s="16"/>
      <c r="K129" s="16"/>
      <c r="L129" s="7">
        <v>48</v>
      </c>
      <c r="M129" s="17"/>
      <c r="N129" s="18">
        <f t="shared" si="1"/>
        <v>48</v>
      </c>
      <c r="O129" s="16" t="s">
        <v>397</v>
      </c>
    </row>
    <row r="130" spans="1:15" ht="18" customHeight="1">
      <c r="A130" s="16" t="s">
        <v>400</v>
      </c>
      <c r="B130" s="16" t="s">
        <v>2359</v>
      </c>
      <c r="C130" s="16" t="s">
        <v>25</v>
      </c>
      <c r="D130" s="16">
        <v>160007</v>
      </c>
      <c r="E130" s="16" t="s">
        <v>2360</v>
      </c>
      <c r="F130" s="16" t="s">
        <v>20</v>
      </c>
      <c r="G130" s="16" t="s">
        <v>2107</v>
      </c>
      <c r="H130" s="7">
        <v>46.5</v>
      </c>
      <c r="I130" s="7">
        <v>46.5</v>
      </c>
      <c r="J130" s="16"/>
      <c r="K130" s="16"/>
      <c r="L130" s="7">
        <v>46.5</v>
      </c>
      <c r="M130" s="17">
        <v>1</v>
      </c>
      <c r="N130" s="18">
        <f t="shared" si="1"/>
        <v>47.5</v>
      </c>
      <c r="O130" s="16" t="s">
        <v>400</v>
      </c>
    </row>
    <row r="131" spans="1:15" ht="18" customHeight="1">
      <c r="A131" s="16" t="s">
        <v>403</v>
      </c>
      <c r="B131" s="16" t="s">
        <v>2361</v>
      </c>
      <c r="C131" s="16" t="s">
        <v>25</v>
      </c>
      <c r="D131" s="16">
        <v>160007</v>
      </c>
      <c r="E131" s="16" t="s">
        <v>2362</v>
      </c>
      <c r="F131" s="16" t="s">
        <v>20</v>
      </c>
      <c r="G131" s="16" t="s">
        <v>2107</v>
      </c>
      <c r="H131" s="7">
        <v>47.5</v>
      </c>
      <c r="I131" s="7">
        <v>47.5</v>
      </c>
      <c r="J131" s="16"/>
      <c r="K131" s="16"/>
      <c r="L131" s="7">
        <v>47.5</v>
      </c>
      <c r="M131" s="17"/>
      <c r="N131" s="18">
        <f t="shared" si="1"/>
        <v>47.5</v>
      </c>
      <c r="O131" s="16" t="s">
        <v>403</v>
      </c>
    </row>
    <row r="132" spans="1:15" ht="18" customHeight="1">
      <c r="A132" s="16" t="s">
        <v>406</v>
      </c>
      <c r="B132" s="16" t="s">
        <v>2363</v>
      </c>
      <c r="C132" s="16" t="s">
        <v>25</v>
      </c>
      <c r="D132" s="16">
        <v>160007</v>
      </c>
      <c r="E132" s="16" t="s">
        <v>2364</v>
      </c>
      <c r="F132" s="16" t="s">
        <v>20</v>
      </c>
      <c r="G132" s="16" t="s">
        <v>2107</v>
      </c>
      <c r="H132" s="7">
        <v>47.5</v>
      </c>
      <c r="I132" s="7">
        <v>47.5</v>
      </c>
      <c r="J132" s="16"/>
      <c r="K132" s="16"/>
      <c r="L132" s="7">
        <v>47.5</v>
      </c>
      <c r="M132" s="17"/>
      <c r="N132" s="18">
        <f aca="true" t="shared" si="2" ref="N132:N195">SUM(L132:M132)</f>
        <v>47.5</v>
      </c>
      <c r="O132" s="16" t="s">
        <v>406</v>
      </c>
    </row>
    <row r="133" spans="1:15" ht="18" customHeight="1">
      <c r="A133" s="16" t="s">
        <v>409</v>
      </c>
      <c r="B133" s="16" t="s">
        <v>2365</v>
      </c>
      <c r="C133" s="16" t="s">
        <v>25</v>
      </c>
      <c r="D133" s="16">
        <v>160007</v>
      </c>
      <c r="E133" s="16" t="s">
        <v>2366</v>
      </c>
      <c r="F133" s="16" t="s">
        <v>20</v>
      </c>
      <c r="G133" s="16" t="s">
        <v>2107</v>
      </c>
      <c r="H133" s="7">
        <v>47.5</v>
      </c>
      <c r="I133" s="7">
        <v>47.5</v>
      </c>
      <c r="J133" s="16"/>
      <c r="K133" s="16"/>
      <c r="L133" s="7">
        <v>47.5</v>
      </c>
      <c r="M133" s="17"/>
      <c r="N133" s="18">
        <f t="shared" si="2"/>
        <v>47.5</v>
      </c>
      <c r="O133" s="16" t="s">
        <v>409</v>
      </c>
    </row>
    <row r="134" spans="1:15" ht="18" customHeight="1">
      <c r="A134" s="16" t="s">
        <v>412</v>
      </c>
      <c r="B134" s="16" t="s">
        <v>2367</v>
      </c>
      <c r="C134" s="16" t="s">
        <v>18</v>
      </c>
      <c r="D134" s="16">
        <v>160007</v>
      </c>
      <c r="E134" s="16" t="s">
        <v>2368</v>
      </c>
      <c r="F134" s="16" t="s">
        <v>20</v>
      </c>
      <c r="G134" s="16" t="s">
        <v>2107</v>
      </c>
      <c r="H134" s="7">
        <v>46.5</v>
      </c>
      <c r="I134" s="7">
        <v>46.5</v>
      </c>
      <c r="J134" s="16"/>
      <c r="K134" s="16"/>
      <c r="L134" s="7">
        <v>46.5</v>
      </c>
      <c r="M134" s="17">
        <v>1</v>
      </c>
      <c r="N134" s="18">
        <f t="shared" si="2"/>
        <v>47.5</v>
      </c>
      <c r="O134" s="16" t="s">
        <v>412</v>
      </c>
    </row>
    <row r="135" spans="1:15" ht="18" customHeight="1">
      <c r="A135" s="16" t="s">
        <v>415</v>
      </c>
      <c r="B135" s="16" t="s">
        <v>2369</v>
      </c>
      <c r="C135" s="16" t="s">
        <v>25</v>
      </c>
      <c r="D135" s="16">
        <v>160007</v>
      </c>
      <c r="E135" s="16" t="s">
        <v>2370</v>
      </c>
      <c r="F135" s="16" t="s">
        <v>20</v>
      </c>
      <c r="G135" s="16" t="s">
        <v>2107</v>
      </c>
      <c r="H135" s="7">
        <v>46.5</v>
      </c>
      <c r="I135" s="7">
        <v>46.5</v>
      </c>
      <c r="J135" s="16"/>
      <c r="K135" s="16"/>
      <c r="L135" s="7">
        <v>46.5</v>
      </c>
      <c r="M135" s="17">
        <v>1</v>
      </c>
      <c r="N135" s="18">
        <f t="shared" si="2"/>
        <v>47.5</v>
      </c>
      <c r="O135" s="16" t="s">
        <v>415</v>
      </c>
    </row>
    <row r="136" spans="1:15" ht="18" customHeight="1">
      <c r="A136" s="16" t="s">
        <v>418</v>
      </c>
      <c r="B136" s="16" t="s">
        <v>2371</v>
      </c>
      <c r="C136" s="16" t="s">
        <v>18</v>
      </c>
      <c r="D136" s="16">
        <v>160007</v>
      </c>
      <c r="E136" s="16" t="s">
        <v>2372</v>
      </c>
      <c r="F136" s="16" t="s">
        <v>20</v>
      </c>
      <c r="G136" s="16" t="s">
        <v>2107</v>
      </c>
      <c r="H136" s="7">
        <v>47.5</v>
      </c>
      <c r="I136" s="7">
        <v>47.5</v>
      </c>
      <c r="J136" s="16"/>
      <c r="K136" s="16"/>
      <c r="L136" s="7">
        <v>47.5</v>
      </c>
      <c r="M136" s="17"/>
      <c r="N136" s="18">
        <f t="shared" si="2"/>
        <v>47.5</v>
      </c>
      <c r="O136" s="16" t="s">
        <v>418</v>
      </c>
    </row>
    <row r="137" spans="1:15" ht="18" customHeight="1">
      <c r="A137" s="16" t="s">
        <v>421</v>
      </c>
      <c r="B137" s="16" t="s">
        <v>2373</v>
      </c>
      <c r="C137" s="16" t="s">
        <v>18</v>
      </c>
      <c r="D137" s="16">
        <v>160007</v>
      </c>
      <c r="E137" s="16" t="s">
        <v>2374</v>
      </c>
      <c r="F137" s="16" t="s">
        <v>20</v>
      </c>
      <c r="G137" s="16" t="s">
        <v>2107</v>
      </c>
      <c r="H137" s="7">
        <v>46.5</v>
      </c>
      <c r="I137" s="7">
        <v>46.5</v>
      </c>
      <c r="J137" s="16"/>
      <c r="K137" s="16"/>
      <c r="L137" s="7">
        <v>46.5</v>
      </c>
      <c r="M137" s="17">
        <v>1</v>
      </c>
      <c r="N137" s="18">
        <f t="shared" si="2"/>
        <v>47.5</v>
      </c>
      <c r="O137" s="16" t="s">
        <v>421</v>
      </c>
    </row>
    <row r="138" spans="1:15" ht="18" customHeight="1">
      <c r="A138" s="16" t="s">
        <v>424</v>
      </c>
      <c r="B138" s="16" t="s">
        <v>2375</v>
      </c>
      <c r="C138" s="16" t="s">
        <v>18</v>
      </c>
      <c r="D138" s="16">
        <v>160007</v>
      </c>
      <c r="E138" s="16" t="s">
        <v>2376</v>
      </c>
      <c r="F138" s="16" t="s">
        <v>20</v>
      </c>
      <c r="G138" s="16" t="s">
        <v>2107</v>
      </c>
      <c r="H138" s="7">
        <v>47</v>
      </c>
      <c r="I138" s="7">
        <v>47</v>
      </c>
      <c r="J138" s="16"/>
      <c r="K138" s="16"/>
      <c r="L138" s="7">
        <v>47</v>
      </c>
      <c r="M138" s="17"/>
      <c r="N138" s="18">
        <f t="shared" si="2"/>
        <v>47</v>
      </c>
      <c r="O138" s="16" t="s">
        <v>424</v>
      </c>
    </row>
    <row r="139" spans="1:15" ht="18" customHeight="1">
      <c r="A139" s="16" t="s">
        <v>427</v>
      </c>
      <c r="B139" s="16" t="s">
        <v>2377</v>
      </c>
      <c r="C139" s="16" t="s">
        <v>25</v>
      </c>
      <c r="D139" s="16">
        <v>160007</v>
      </c>
      <c r="E139" s="16" t="s">
        <v>2378</v>
      </c>
      <c r="F139" s="16" t="s">
        <v>20</v>
      </c>
      <c r="G139" s="16" t="s">
        <v>2107</v>
      </c>
      <c r="H139" s="7">
        <v>46</v>
      </c>
      <c r="I139" s="7">
        <v>46</v>
      </c>
      <c r="J139" s="16"/>
      <c r="K139" s="16"/>
      <c r="L139" s="7">
        <v>46</v>
      </c>
      <c r="M139" s="17">
        <v>1</v>
      </c>
      <c r="N139" s="18">
        <f t="shared" si="2"/>
        <v>47</v>
      </c>
      <c r="O139" s="16" t="s">
        <v>427</v>
      </c>
    </row>
    <row r="140" spans="1:15" ht="18" customHeight="1">
      <c r="A140" s="16" t="s">
        <v>430</v>
      </c>
      <c r="B140" s="16" t="s">
        <v>2379</v>
      </c>
      <c r="C140" s="16" t="s">
        <v>25</v>
      </c>
      <c r="D140" s="16">
        <v>160007</v>
      </c>
      <c r="E140" s="16" t="s">
        <v>2380</v>
      </c>
      <c r="F140" s="16" t="s">
        <v>20</v>
      </c>
      <c r="G140" s="16" t="s">
        <v>2107</v>
      </c>
      <c r="H140" s="7">
        <v>47</v>
      </c>
      <c r="I140" s="7">
        <v>47</v>
      </c>
      <c r="J140" s="16"/>
      <c r="K140" s="16"/>
      <c r="L140" s="7">
        <v>47</v>
      </c>
      <c r="M140" s="17"/>
      <c r="N140" s="18">
        <f t="shared" si="2"/>
        <v>47</v>
      </c>
      <c r="O140" s="16" t="s">
        <v>430</v>
      </c>
    </row>
    <row r="141" spans="1:15" ht="18" customHeight="1">
      <c r="A141" s="16" t="s">
        <v>433</v>
      </c>
      <c r="B141" s="16" t="s">
        <v>2381</v>
      </c>
      <c r="C141" s="16" t="s">
        <v>25</v>
      </c>
      <c r="D141" s="50">
        <v>160007</v>
      </c>
      <c r="E141" s="16" t="s">
        <v>2382</v>
      </c>
      <c r="F141" s="16" t="s">
        <v>20</v>
      </c>
      <c r="G141" s="16" t="s">
        <v>2186</v>
      </c>
      <c r="H141" s="7">
        <v>49.5</v>
      </c>
      <c r="I141" s="45">
        <f>SUM(H141*0.9)</f>
        <v>44.550000000000004</v>
      </c>
      <c r="J141" s="46" t="s">
        <v>60</v>
      </c>
      <c r="K141" s="28">
        <v>1.1</v>
      </c>
      <c r="L141" s="7">
        <f>SUM(I141+K141)</f>
        <v>45.650000000000006</v>
      </c>
      <c r="M141" s="17">
        <v>1</v>
      </c>
      <c r="N141" s="18">
        <f t="shared" si="2"/>
        <v>46.650000000000006</v>
      </c>
      <c r="O141" s="16" t="s">
        <v>433</v>
      </c>
    </row>
    <row r="142" spans="1:15" ht="18" customHeight="1">
      <c r="A142" s="16" t="s">
        <v>436</v>
      </c>
      <c r="B142" s="16" t="s">
        <v>2383</v>
      </c>
      <c r="C142" s="16" t="s">
        <v>25</v>
      </c>
      <c r="D142" s="16">
        <v>160007</v>
      </c>
      <c r="E142" s="16" t="s">
        <v>2384</v>
      </c>
      <c r="F142" s="16" t="s">
        <v>20</v>
      </c>
      <c r="G142" s="16" t="s">
        <v>2107</v>
      </c>
      <c r="H142" s="7">
        <v>46.5</v>
      </c>
      <c r="I142" s="7">
        <v>46.5</v>
      </c>
      <c r="J142" s="16"/>
      <c r="K142" s="16"/>
      <c r="L142" s="7">
        <v>46.5</v>
      </c>
      <c r="M142" s="17"/>
      <c r="N142" s="18">
        <f t="shared" si="2"/>
        <v>46.5</v>
      </c>
      <c r="O142" s="16" t="s">
        <v>436</v>
      </c>
    </row>
    <row r="143" spans="1:15" ht="18" customHeight="1">
      <c r="A143" s="16" t="s">
        <v>439</v>
      </c>
      <c r="B143" s="16" t="s">
        <v>2385</v>
      </c>
      <c r="C143" s="16" t="s">
        <v>25</v>
      </c>
      <c r="D143" s="16">
        <v>160007</v>
      </c>
      <c r="E143" s="16" t="s">
        <v>2386</v>
      </c>
      <c r="F143" s="16" t="s">
        <v>20</v>
      </c>
      <c r="G143" s="16" t="s">
        <v>2107</v>
      </c>
      <c r="H143" s="7">
        <v>46.5</v>
      </c>
      <c r="I143" s="7">
        <v>46.5</v>
      </c>
      <c r="J143" s="16"/>
      <c r="K143" s="16"/>
      <c r="L143" s="7">
        <v>46.5</v>
      </c>
      <c r="M143" s="17"/>
      <c r="N143" s="18">
        <f t="shared" si="2"/>
        <v>46.5</v>
      </c>
      <c r="O143" s="16" t="s">
        <v>439</v>
      </c>
    </row>
    <row r="144" spans="1:15" ht="18" customHeight="1">
      <c r="A144" s="16" t="s">
        <v>442</v>
      </c>
      <c r="B144" s="16" t="s">
        <v>2387</v>
      </c>
      <c r="C144" s="16" t="s">
        <v>18</v>
      </c>
      <c r="D144" s="16">
        <v>160007</v>
      </c>
      <c r="E144" s="16" t="s">
        <v>2388</v>
      </c>
      <c r="F144" s="16" t="s">
        <v>20</v>
      </c>
      <c r="G144" s="16" t="s">
        <v>2107</v>
      </c>
      <c r="H144" s="7">
        <v>45.5</v>
      </c>
      <c r="I144" s="7">
        <v>45.5</v>
      </c>
      <c r="J144" s="16"/>
      <c r="K144" s="16"/>
      <c r="L144" s="7">
        <v>45.5</v>
      </c>
      <c r="M144" s="17">
        <v>1</v>
      </c>
      <c r="N144" s="18">
        <f t="shared" si="2"/>
        <v>46.5</v>
      </c>
      <c r="O144" s="16" t="s">
        <v>442</v>
      </c>
    </row>
    <row r="145" spans="1:15" ht="18" customHeight="1">
      <c r="A145" s="16" t="s">
        <v>445</v>
      </c>
      <c r="B145" s="16" t="s">
        <v>2389</v>
      </c>
      <c r="C145" s="16" t="s">
        <v>25</v>
      </c>
      <c r="D145" s="16">
        <v>160007</v>
      </c>
      <c r="E145" s="16" t="s">
        <v>2390</v>
      </c>
      <c r="F145" s="16" t="s">
        <v>20</v>
      </c>
      <c r="G145" s="16" t="s">
        <v>2107</v>
      </c>
      <c r="H145" s="7">
        <v>45.5</v>
      </c>
      <c r="I145" s="7">
        <v>45.5</v>
      </c>
      <c r="J145" s="16"/>
      <c r="K145" s="16"/>
      <c r="L145" s="7">
        <v>45.5</v>
      </c>
      <c r="M145" s="17">
        <v>1</v>
      </c>
      <c r="N145" s="18">
        <f t="shared" si="2"/>
        <v>46.5</v>
      </c>
      <c r="O145" s="16" t="s">
        <v>445</v>
      </c>
    </row>
    <row r="146" spans="1:15" ht="18" customHeight="1">
      <c r="A146" s="16" t="s">
        <v>448</v>
      </c>
      <c r="B146" s="16" t="s">
        <v>2391</v>
      </c>
      <c r="C146" s="16" t="s">
        <v>25</v>
      </c>
      <c r="D146" s="16">
        <v>160007</v>
      </c>
      <c r="E146" s="16" t="s">
        <v>2392</v>
      </c>
      <c r="F146" s="16" t="s">
        <v>20</v>
      </c>
      <c r="G146" s="16" t="s">
        <v>2107</v>
      </c>
      <c r="H146" s="7">
        <v>46.5</v>
      </c>
      <c r="I146" s="7">
        <v>46.5</v>
      </c>
      <c r="J146" s="16"/>
      <c r="K146" s="16"/>
      <c r="L146" s="7">
        <v>46.5</v>
      </c>
      <c r="M146" s="17"/>
      <c r="N146" s="18">
        <f t="shared" si="2"/>
        <v>46.5</v>
      </c>
      <c r="O146" s="16" t="s">
        <v>448</v>
      </c>
    </row>
    <row r="147" spans="1:15" ht="18" customHeight="1">
      <c r="A147" s="16" t="s">
        <v>451</v>
      </c>
      <c r="B147" s="16" t="s">
        <v>2393</v>
      </c>
      <c r="C147" s="16" t="s">
        <v>18</v>
      </c>
      <c r="D147" s="16">
        <v>160007</v>
      </c>
      <c r="E147" s="16" t="s">
        <v>2394</v>
      </c>
      <c r="F147" s="16" t="s">
        <v>20</v>
      </c>
      <c r="G147" s="16" t="s">
        <v>2107</v>
      </c>
      <c r="H147" s="7">
        <v>46.5</v>
      </c>
      <c r="I147" s="7">
        <v>46.5</v>
      </c>
      <c r="J147" s="16"/>
      <c r="K147" s="16"/>
      <c r="L147" s="7">
        <v>46.5</v>
      </c>
      <c r="M147" s="17"/>
      <c r="N147" s="18">
        <f t="shared" si="2"/>
        <v>46.5</v>
      </c>
      <c r="O147" s="16" t="s">
        <v>451</v>
      </c>
    </row>
    <row r="148" spans="1:15" ht="18" customHeight="1">
      <c r="A148" s="16" t="s">
        <v>454</v>
      </c>
      <c r="B148" s="16" t="s">
        <v>2395</v>
      </c>
      <c r="C148" s="16" t="s">
        <v>25</v>
      </c>
      <c r="D148" s="16">
        <v>160007</v>
      </c>
      <c r="E148" s="16" t="s">
        <v>2396</v>
      </c>
      <c r="F148" s="16" t="s">
        <v>20</v>
      </c>
      <c r="G148" s="16" t="s">
        <v>2107</v>
      </c>
      <c r="H148" s="7">
        <v>46.5</v>
      </c>
      <c r="I148" s="7">
        <v>46.5</v>
      </c>
      <c r="J148" s="16"/>
      <c r="K148" s="16"/>
      <c r="L148" s="7">
        <v>46.5</v>
      </c>
      <c r="M148" s="17"/>
      <c r="N148" s="18">
        <f t="shared" si="2"/>
        <v>46.5</v>
      </c>
      <c r="O148" s="16" t="s">
        <v>454</v>
      </c>
    </row>
    <row r="149" spans="1:15" ht="18" customHeight="1">
      <c r="A149" s="16" t="s">
        <v>457</v>
      </c>
      <c r="B149" s="16" t="s">
        <v>2397</v>
      </c>
      <c r="C149" s="16" t="s">
        <v>18</v>
      </c>
      <c r="D149" s="16">
        <v>160007</v>
      </c>
      <c r="E149" s="16" t="s">
        <v>2398</v>
      </c>
      <c r="F149" s="16" t="s">
        <v>20</v>
      </c>
      <c r="G149" s="16" t="s">
        <v>2107</v>
      </c>
      <c r="H149" s="7">
        <v>45.5</v>
      </c>
      <c r="I149" s="47">
        <v>45.5</v>
      </c>
      <c r="J149" s="16"/>
      <c r="K149" s="16"/>
      <c r="L149" s="7">
        <v>45.5</v>
      </c>
      <c r="M149" s="17">
        <v>1</v>
      </c>
      <c r="N149" s="18">
        <f t="shared" si="2"/>
        <v>46.5</v>
      </c>
      <c r="O149" s="16" t="s">
        <v>457</v>
      </c>
    </row>
    <row r="150" spans="1:15" ht="18" customHeight="1">
      <c r="A150" s="16" t="s">
        <v>460</v>
      </c>
      <c r="B150" s="16" t="s">
        <v>2399</v>
      </c>
      <c r="C150" s="16" t="s">
        <v>25</v>
      </c>
      <c r="D150" s="16">
        <v>160007</v>
      </c>
      <c r="E150" s="16" t="s">
        <v>2400</v>
      </c>
      <c r="F150" s="16" t="s">
        <v>20</v>
      </c>
      <c r="G150" s="16" t="s">
        <v>2107</v>
      </c>
      <c r="H150" s="7">
        <v>45.5</v>
      </c>
      <c r="I150" s="7">
        <v>45.5</v>
      </c>
      <c r="J150" s="16"/>
      <c r="K150" s="16"/>
      <c r="L150" s="7">
        <v>45.5</v>
      </c>
      <c r="M150" s="17">
        <v>1</v>
      </c>
      <c r="N150" s="18">
        <f t="shared" si="2"/>
        <v>46.5</v>
      </c>
      <c r="O150" s="16" t="s">
        <v>460</v>
      </c>
    </row>
    <row r="151" spans="1:15" ht="18" customHeight="1">
      <c r="A151" s="16" t="s">
        <v>463</v>
      </c>
      <c r="B151" s="16" t="s">
        <v>1461</v>
      </c>
      <c r="C151" s="16" t="s">
        <v>25</v>
      </c>
      <c r="D151" s="16">
        <v>160007</v>
      </c>
      <c r="E151" s="16" t="s">
        <v>2401</v>
      </c>
      <c r="F151" s="16" t="s">
        <v>20</v>
      </c>
      <c r="G151" s="16" t="s">
        <v>2107</v>
      </c>
      <c r="H151" s="7">
        <v>45.5</v>
      </c>
      <c r="I151" s="7">
        <v>45.5</v>
      </c>
      <c r="J151" s="16"/>
      <c r="K151" s="16"/>
      <c r="L151" s="7">
        <v>45.5</v>
      </c>
      <c r="M151" s="17">
        <v>1</v>
      </c>
      <c r="N151" s="18">
        <f t="shared" si="2"/>
        <v>46.5</v>
      </c>
      <c r="O151" s="16" t="s">
        <v>463</v>
      </c>
    </row>
    <row r="152" spans="1:15" ht="18" customHeight="1">
      <c r="A152" s="16" t="s">
        <v>466</v>
      </c>
      <c r="B152" s="16" t="s">
        <v>2402</v>
      </c>
      <c r="C152" s="16" t="s">
        <v>25</v>
      </c>
      <c r="D152" s="16">
        <v>160007</v>
      </c>
      <c r="E152" s="16" t="s">
        <v>2403</v>
      </c>
      <c r="F152" s="16" t="s">
        <v>20</v>
      </c>
      <c r="G152" s="16" t="s">
        <v>2107</v>
      </c>
      <c r="H152" s="7">
        <v>46</v>
      </c>
      <c r="I152" s="7">
        <v>46</v>
      </c>
      <c r="J152" s="16"/>
      <c r="K152" s="16"/>
      <c r="L152" s="7">
        <v>46</v>
      </c>
      <c r="M152" s="17"/>
      <c r="N152" s="18">
        <f t="shared" si="2"/>
        <v>46</v>
      </c>
      <c r="O152" s="16" t="s">
        <v>466</v>
      </c>
    </row>
    <row r="153" spans="1:15" ht="18" customHeight="1">
      <c r="A153" s="16" t="s">
        <v>470</v>
      </c>
      <c r="B153" s="16" t="s">
        <v>2404</v>
      </c>
      <c r="C153" s="16" t="s">
        <v>18</v>
      </c>
      <c r="D153" s="16">
        <v>160007</v>
      </c>
      <c r="E153" s="16" t="s">
        <v>2405</v>
      </c>
      <c r="F153" s="16" t="s">
        <v>20</v>
      </c>
      <c r="G153" s="16" t="s">
        <v>2107</v>
      </c>
      <c r="H153" s="7">
        <v>46</v>
      </c>
      <c r="I153" s="7">
        <v>46</v>
      </c>
      <c r="J153" s="16"/>
      <c r="K153" s="16"/>
      <c r="L153" s="7">
        <v>46</v>
      </c>
      <c r="M153" s="17"/>
      <c r="N153" s="18">
        <f t="shared" si="2"/>
        <v>46</v>
      </c>
      <c r="O153" s="16" t="s">
        <v>470</v>
      </c>
    </row>
    <row r="154" spans="1:15" ht="18" customHeight="1">
      <c r="A154" s="16" t="s">
        <v>473</v>
      </c>
      <c r="B154" s="16" t="s">
        <v>2406</v>
      </c>
      <c r="C154" s="16" t="s">
        <v>25</v>
      </c>
      <c r="D154" s="16">
        <v>160007</v>
      </c>
      <c r="E154" s="16" t="s">
        <v>2407</v>
      </c>
      <c r="F154" s="16" t="s">
        <v>20</v>
      </c>
      <c r="G154" s="16" t="s">
        <v>2107</v>
      </c>
      <c r="H154" s="7">
        <v>45</v>
      </c>
      <c r="I154" s="7">
        <v>45</v>
      </c>
      <c r="J154" s="16"/>
      <c r="K154" s="16"/>
      <c r="L154" s="7">
        <v>45</v>
      </c>
      <c r="M154" s="17">
        <v>1</v>
      </c>
      <c r="N154" s="18">
        <f t="shared" si="2"/>
        <v>46</v>
      </c>
      <c r="O154" s="16" t="s">
        <v>473</v>
      </c>
    </row>
    <row r="155" spans="1:15" ht="18" customHeight="1">
      <c r="A155" s="16" t="s">
        <v>476</v>
      </c>
      <c r="B155" s="16" t="s">
        <v>2408</v>
      </c>
      <c r="C155" s="16" t="s">
        <v>25</v>
      </c>
      <c r="D155" s="16">
        <v>160007</v>
      </c>
      <c r="E155" s="16" t="s">
        <v>2409</v>
      </c>
      <c r="F155" s="16" t="s">
        <v>20</v>
      </c>
      <c r="G155" s="16" t="s">
        <v>2107</v>
      </c>
      <c r="H155" s="7">
        <v>46</v>
      </c>
      <c r="I155" s="7">
        <v>46</v>
      </c>
      <c r="J155" s="16"/>
      <c r="K155" s="16"/>
      <c r="L155" s="7">
        <v>46</v>
      </c>
      <c r="M155" s="17"/>
      <c r="N155" s="18">
        <f t="shared" si="2"/>
        <v>46</v>
      </c>
      <c r="O155" s="16" t="s">
        <v>476</v>
      </c>
    </row>
    <row r="156" spans="1:15" ht="18" customHeight="1">
      <c r="A156" s="16" t="s">
        <v>479</v>
      </c>
      <c r="B156" s="16" t="s">
        <v>2410</v>
      </c>
      <c r="C156" s="16" t="s">
        <v>18</v>
      </c>
      <c r="D156" s="16">
        <v>160007</v>
      </c>
      <c r="E156" s="16" t="s">
        <v>2411</v>
      </c>
      <c r="F156" s="16" t="s">
        <v>20</v>
      </c>
      <c r="G156" s="16" t="s">
        <v>2107</v>
      </c>
      <c r="H156" s="7">
        <v>45</v>
      </c>
      <c r="I156" s="7">
        <v>45</v>
      </c>
      <c r="J156" s="16"/>
      <c r="K156" s="16"/>
      <c r="L156" s="7">
        <v>45</v>
      </c>
      <c r="M156" s="17">
        <v>1</v>
      </c>
      <c r="N156" s="18">
        <f t="shared" si="2"/>
        <v>46</v>
      </c>
      <c r="O156" s="16" t="s">
        <v>479</v>
      </c>
    </row>
    <row r="157" spans="1:15" ht="18" customHeight="1">
      <c r="A157" s="16" t="s">
        <v>482</v>
      </c>
      <c r="B157" s="16" t="s">
        <v>2412</v>
      </c>
      <c r="C157" s="16" t="s">
        <v>18</v>
      </c>
      <c r="D157" s="16">
        <v>160007</v>
      </c>
      <c r="E157" s="16" t="s">
        <v>2413</v>
      </c>
      <c r="F157" s="16" t="s">
        <v>20</v>
      </c>
      <c r="G157" s="16" t="s">
        <v>2107</v>
      </c>
      <c r="H157" s="7">
        <v>44.5</v>
      </c>
      <c r="I157" s="7">
        <v>44.5</v>
      </c>
      <c r="J157" s="16"/>
      <c r="K157" s="16"/>
      <c r="L157" s="7">
        <v>44.5</v>
      </c>
      <c r="M157" s="17">
        <v>1</v>
      </c>
      <c r="N157" s="18">
        <f t="shared" si="2"/>
        <v>45.5</v>
      </c>
      <c r="O157" s="16" t="s">
        <v>482</v>
      </c>
    </row>
    <row r="158" spans="1:15" ht="18" customHeight="1">
      <c r="A158" s="16" t="s">
        <v>485</v>
      </c>
      <c r="B158" s="16" t="s">
        <v>2414</v>
      </c>
      <c r="C158" s="16" t="s">
        <v>18</v>
      </c>
      <c r="D158" s="16">
        <v>160007</v>
      </c>
      <c r="E158" s="16" t="s">
        <v>2415</v>
      </c>
      <c r="F158" s="16" t="s">
        <v>20</v>
      </c>
      <c r="G158" s="16" t="s">
        <v>2107</v>
      </c>
      <c r="H158" s="7">
        <v>44.5</v>
      </c>
      <c r="I158" s="7">
        <v>44.5</v>
      </c>
      <c r="J158" s="16"/>
      <c r="K158" s="16"/>
      <c r="L158" s="7">
        <v>44.5</v>
      </c>
      <c r="M158" s="17">
        <v>1</v>
      </c>
      <c r="N158" s="18">
        <f t="shared" si="2"/>
        <v>45.5</v>
      </c>
      <c r="O158" s="16" t="s">
        <v>485</v>
      </c>
    </row>
    <row r="159" spans="1:15" ht="18" customHeight="1">
      <c r="A159" s="16" t="s">
        <v>488</v>
      </c>
      <c r="B159" s="16" t="s">
        <v>2416</v>
      </c>
      <c r="C159" s="16" t="s">
        <v>25</v>
      </c>
      <c r="D159" s="16">
        <v>160007</v>
      </c>
      <c r="E159" s="16" t="s">
        <v>2417</v>
      </c>
      <c r="F159" s="16" t="s">
        <v>20</v>
      </c>
      <c r="G159" s="16" t="s">
        <v>2107</v>
      </c>
      <c r="H159" s="7">
        <v>44.5</v>
      </c>
      <c r="I159" s="7">
        <v>44.5</v>
      </c>
      <c r="J159" s="16"/>
      <c r="K159" s="16"/>
      <c r="L159" s="7">
        <v>44.5</v>
      </c>
      <c r="M159" s="17">
        <v>1</v>
      </c>
      <c r="N159" s="18">
        <f t="shared" si="2"/>
        <v>45.5</v>
      </c>
      <c r="O159" s="16" t="s">
        <v>488</v>
      </c>
    </row>
    <row r="160" spans="1:15" ht="18" customHeight="1">
      <c r="A160" s="16" t="s">
        <v>491</v>
      </c>
      <c r="B160" s="16" t="s">
        <v>2418</v>
      </c>
      <c r="C160" s="16" t="s">
        <v>25</v>
      </c>
      <c r="D160" s="16">
        <v>160007</v>
      </c>
      <c r="E160" s="16" t="s">
        <v>2419</v>
      </c>
      <c r="F160" s="16" t="s">
        <v>20</v>
      </c>
      <c r="G160" s="16" t="s">
        <v>2107</v>
      </c>
      <c r="H160" s="7">
        <v>44.5</v>
      </c>
      <c r="I160" s="7">
        <v>44.5</v>
      </c>
      <c r="J160" s="16"/>
      <c r="K160" s="16"/>
      <c r="L160" s="7">
        <v>44.5</v>
      </c>
      <c r="M160" s="17">
        <v>1</v>
      </c>
      <c r="N160" s="18">
        <f t="shared" si="2"/>
        <v>45.5</v>
      </c>
      <c r="O160" s="16" t="s">
        <v>491</v>
      </c>
    </row>
    <row r="161" spans="1:15" ht="18" customHeight="1">
      <c r="A161" s="16" t="s">
        <v>494</v>
      </c>
      <c r="B161" s="16" t="s">
        <v>2420</v>
      </c>
      <c r="C161" s="16" t="s">
        <v>25</v>
      </c>
      <c r="D161" s="16">
        <v>160007</v>
      </c>
      <c r="E161" s="16" t="s">
        <v>2421</v>
      </c>
      <c r="F161" s="16" t="s">
        <v>20</v>
      </c>
      <c r="G161" s="16" t="s">
        <v>2107</v>
      </c>
      <c r="H161" s="7">
        <v>45.5</v>
      </c>
      <c r="I161" s="7">
        <v>45.5</v>
      </c>
      <c r="J161" s="16"/>
      <c r="K161" s="16"/>
      <c r="L161" s="7">
        <v>45.5</v>
      </c>
      <c r="M161" s="17"/>
      <c r="N161" s="18">
        <f t="shared" si="2"/>
        <v>45.5</v>
      </c>
      <c r="O161" s="16" t="s">
        <v>494</v>
      </c>
    </row>
    <row r="162" spans="1:15" ht="18" customHeight="1">
      <c r="A162" s="16" t="s">
        <v>497</v>
      </c>
      <c r="B162" s="16" t="s">
        <v>2422</v>
      </c>
      <c r="C162" s="16" t="s">
        <v>25</v>
      </c>
      <c r="D162" s="16">
        <v>160007</v>
      </c>
      <c r="E162" s="16" t="s">
        <v>2423</v>
      </c>
      <c r="F162" s="16" t="s">
        <v>20</v>
      </c>
      <c r="G162" s="16" t="s">
        <v>2107</v>
      </c>
      <c r="H162" s="7">
        <v>45.5</v>
      </c>
      <c r="I162" s="7">
        <v>45.5</v>
      </c>
      <c r="J162" s="16"/>
      <c r="K162" s="16"/>
      <c r="L162" s="7">
        <v>45.5</v>
      </c>
      <c r="M162" s="17"/>
      <c r="N162" s="18">
        <f t="shared" si="2"/>
        <v>45.5</v>
      </c>
      <c r="O162" s="16" t="s">
        <v>497</v>
      </c>
    </row>
    <row r="163" spans="1:15" ht="18" customHeight="1">
      <c r="A163" s="16" t="s">
        <v>500</v>
      </c>
      <c r="B163" s="16" t="s">
        <v>2424</v>
      </c>
      <c r="C163" s="16" t="s">
        <v>25</v>
      </c>
      <c r="D163" s="16">
        <v>160007</v>
      </c>
      <c r="E163" s="16" t="s">
        <v>2425</v>
      </c>
      <c r="F163" s="16" t="s">
        <v>20</v>
      </c>
      <c r="G163" s="16" t="s">
        <v>2107</v>
      </c>
      <c r="H163" s="7">
        <v>44.5</v>
      </c>
      <c r="I163" s="7">
        <v>44.5</v>
      </c>
      <c r="J163" s="16"/>
      <c r="K163" s="16"/>
      <c r="L163" s="7">
        <v>44.5</v>
      </c>
      <c r="M163" s="17">
        <v>1</v>
      </c>
      <c r="N163" s="18">
        <f t="shared" si="2"/>
        <v>45.5</v>
      </c>
      <c r="O163" s="16" t="s">
        <v>500</v>
      </c>
    </row>
    <row r="164" spans="1:15" ht="18" customHeight="1">
      <c r="A164" s="16" t="s">
        <v>503</v>
      </c>
      <c r="B164" s="16" t="s">
        <v>2426</v>
      </c>
      <c r="C164" s="16" t="s">
        <v>25</v>
      </c>
      <c r="D164" s="16">
        <v>160007</v>
      </c>
      <c r="E164" s="16" t="s">
        <v>2427</v>
      </c>
      <c r="F164" s="16" t="s">
        <v>20</v>
      </c>
      <c r="G164" s="16" t="s">
        <v>2107</v>
      </c>
      <c r="H164" s="7">
        <v>44.5</v>
      </c>
      <c r="I164" s="7">
        <v>44.5</v>
      </c>
      <c r="J164" s="16"/>
      <c r="K164" s="16"/>
      <c r="L164" s="7">
        <v>44.5</v>
      </c>
      <c r="M164" s="17">
        <v>1</v>
      </c>
      <c r="N164" s="18">
        <f t="shared" si="2"/>
        <v>45.5</v>
      </c>
      <c r="O164" s="16" t="s">
        <v>503</v>
      </c>
    </row>
    <row r="165" spans="1:15" ht="18" customHeight="1">
      <c r="A165" s="16" t="s">
        <v>506</v>
      </c>
      <c r="B165" s="16" t="s">
        <v>2428</v>
      </c>
      <c r="C165" s="16" t="s">
        <v>25</v>
      </c>
      <c r="D165" s="16">
        <v>160007</v>
      </c>
      <c r="E165" s="16" t="s">
        <v>2429</v>
      </c>
      <c r="F165" s="16" t="s">
        <v>20</v>
      </c>
      <c r="G165" s="16" t="s">
        <v>2107</v>
      </c>
      <c r="H165" s="7">
        <v>45</v>
      </c>
      <c r="I165" s="7">
        <v>45</v>
      </c>
      <c r="J165" s="16"/>
      <c r="K165" s="16"/>
      <c r="L165" s="7">
        <v>45</v>
      </c>
      <c r="M165" s="17"/>
      <c r="N165" s="18">
        <f t="shared" si="2"/>
        <v>45</v>
      </c>
      <c r="O165" s="16" t="s">
        <v>506</v>
      </c>
    </row>
    <row r="166" spans="1:15" ht="18" customHeight="1">
      <c r="A166" s="16" t="s">
        <v>509</v>
      </c>
      <c r="B166" s="16" t="s">
        <v>2430</v>
      </c>
      <c r="C166" s="16" t="s">
        <v>18</v>
      </c>
      <c r="D166" s="16">
        <v>160007</v>
      </c>
      <c r="E166" s="16" t="s">
        <v>2431</v>
      </c>
      <c r="F166" s="16" t="s">
        <v>20</v>
      </c>
      <c r="G166" s="16" t="s">
        <v>2107</v>
      </c>
      <c r="H166" s="7">
        <v>44</v>
      </c>
      <c r="I166" s="7">
        <v>44</v>
      </c>
      <c r="J166" s="16"/>
      <c r="K166" s="16"/>
      <c r="L166" s="7">
        <v>44</v>
      </c>
      <c r="M166" s="17">
        <v>1</v>
      </c>
      <c r="N166" s="18">
        <f t="shared" si="2"/>
        <v>45</v>
      </c>
      <c r="O166" s="16" t="s">
        <v>509</v>
      </c>
    </row>
    <row r="167" spans="1:15" ht="18" customHeight="1">
      <c r="A167" s="16" t="s">
        <v>512</v>
      </c>
      <c r="B167" s="16" t="s">
        <v>2432</v>
      </c>
      <c r="C167" s="16" t="s">
        <v>18</v>
      </c>
      <c r="D167" s="16">
        <v>160007</v>
      </c>
      <c r="E167" s="16" t="s">
        <v>2433</v>
      </c>
      <c r="F167" s="16" t="s">
        <v>20</v>
      </c>
      <c r="G167" s="16" t="s">
        <v>2107</v>
      </c>
      <c r="H167" s="7">
        <v>44.5</v>
      </c>
      <c r="I167" s="7">
        <v>44.5</v>
      </c>
      <c r="J167" s="16"/>
      <c r="K167" s="16"/>
      <c r="L167" s="7">
        <v>44.5</v>
      </c>
      <c r="M167" s="17"/>
      <c r="N167" s="18">
        <f t="shared" si="2"/>
        <v>44.5</v>
      </c>
      <c r="O167" s="16" t="s">
        <v>512</v>
      </c>
    </row>
    <row r="168" spans="1:15" ht="18" customHeight="1">
      <c r="A168" s="16" t="s">
        <v>515</v>
      </c>
      <c r="B168" s="16" t="s">
        <v>2434</v>
      </c>
      <c r="C168" s="16" t="s">
        <v>25</v>
      </c>
      <c r="D168" s="16">
        <v>160007</v>
      </c>
      <c r="E168" s="16" t="s">
        <v>2435</v>
      </c>
      <c r="F168" s="16" t="s">
        <v>20</v>
      </c>
      <c r="G168" s="16" t="s">
        <v>2107</v>
      </c>
      <c r="H168" s="7">
        <v>44.5</v>
      </c>
      <c r="I168" s="7">
        <v>44.5</v>
      </c>
      <c r="J168" s="16"/>
      <c r="K168" s="16"/>
      <c r="L168" s="7">
        <v>44.5</v>
      </c>
      <c r="M168" s="17"/>
      <c r="N168" s="18">
        <f t="shared" si="2"/>
        <v>44.5</v>
      </c>
      <c r="O168" s="16" t="s">
        <v>515</v>
      </c>
    </row>
    <row r="169" spans="1:15" ht="18" customHeight="1">
      <c r="A169" s="16" t="s">
        <v>518</v>
      </c>
      <c r="B169" s="16" t="s">
        <v>2436</v>
      </c>
      <c r="C169" s="16" t="s">
        <v>18</v>
      </c>
      <c r="D169" s="16">
        <v>160007</v>
      </c>
      <c r="E169" s="16" t="s">
        <v>2437</v>
      </c>
      <c r="F169" s="16" t="s">
        <v>20</v>
      </c>
      <c r="G169" s="16" t="s">
        <v>2107</v>
      </c>
      <c r="H169" s="7">
        <v>43.5</v>
      </c>
      <c r="I169" s="7">
        <v>43.5</v>
      </c>
      <c r="J169" s="16"/>
      <c r="K169" s="16"/>
      <c r="L169" s="7">
        <v>43.5</v>
      </c>
      <c r="M169" s="17">
        <v>1</v>
      </c>
      <c r="N169" s="18">
        <f t="shared" si="2"/>
        <v>44.5</v>
      </c>
      <c r="O169" s="16" t="s">
        <v>518</v>
      </c>
    </row>
    <row r="170" spans="1:15" ht="18" customHeight="1">
      <c r="A170" s="16" t="s">
        <v>521</v>
      </c>
      <c r="B170" s="16" t="s">
        <v>2438</v>
      </c>
      <c r="C170" s="16" t="s">
        <v>25</v>
      </c>
      <c r="D170" s="16">
        <v>160007</v>
      </c>
      <c r="E170" s="16" t="s">
        <v>2439</v>
      </c>
      <c r="F170" s="16" t="s">
        <v>20</v>
      </c>
      <c r="G170" s="16" t="s">
        <v>2107</v>
      </c>
      <c r="H170" s="7">
        <v>44.5</v>
      </c>
      <c r="I170" s="7">
        <v>44.5</v>
      </c>
      <c r="J170" s="16"/>
      <c r="K170" s="16"/>
      <c r="L170" s="7">
        <v>44.5</v>
      </c>
      <c r="M170" s="17"/>
      <c r="N170" s="18">
        <f t="shared" si="2"/>
        <v>44.5</v>
      </c>
      <c r="O170" s="16" t="s">
        <v>521</v>
      </c>
    </row>
    <row r="171" spans="1:15" ht="18" customHeight="1">
      <c r="A171" s="16" t="s">
        <v>524</v>
      </c>
      <c r="B171" s="16" t="s">
        <v>2440</v>
      </c>
      <c r="C171" s="16" t="s">
        <v>18</v>
      </c>
      <c r="D171" s="16">
        <v>160007</v>
      </c>
      <c r="E171" s="16" t="s">
        <v>2441</v>
      </c>
      <c r="F171" s="16" t="s">
        <v>20</v>
      </c>
      <c r="G171" s="16" t="s">
        <v>2107</v>
      </c>
      <c r="H171" s="7">
        <v>44.5</v>
      </c>
      <c r="I171" s="7">
        <v>44.5</v>
      </c>
      <c r="J171" s="16"/>
      <c r="K171" s="16"/>
      <c r="L171" s="7">
        <v>44.5</v>
      </c>
      <c r="M171" s="17"/>
      <c r="N171" s="18">
        <f t="shared" si="2"/>
        <v>44.5</v>
      </c>
      <c r="O171" s="16" t="s">
        <v>524</v>
      </c>
    </row>
    <row r="172" spans="1:15" ht="18" customHeight="1">
      <c r="A172" s="16" t="s">
        <v>527</v>
      </c>
      <c r="B172" s="16" t="s">
        <v>2442</v>
      </c>
      <c r="C172" s="16" t="s">
        <v>25</v>
      </c>
      <c r="D172" s="16">
        <v>160007</v>
      </c>
      <c r="E172" s="16" t="s">
        <v>2443</v>
      </c>
      <c r="F172" s="16" t="s">
        <v>20</v>
      </c>
      <c r="G172" s="16" t="s">
        <v>2107</v>
      </c>
      <c r="H172" s="7">
        <v>44.5</v>
      </c>
      <c r="I172" s="7">
        <v>44.5</v>
      </c>
      <c r="J172" s="16"/>
      <c r="K172" s="16"/>
      <c r="L172" s="7">
        <v>44.5</v>
      </c>
      <c r="M172" s="17"/>
      <c r="N172" s="18">
        <f t="shared" si="2"/>
        <v>44.5</v>
      </c>
      <c r="O172" s="16" t="s">
        <v>527</v>
      </c>
    </row>
    <row r="173" spans="1:15" ht="18" customHeight="1">
      <c r="A173" s="16" t="s">
        <v>530</v>
      </c>
      <c r="B173" s="16" t="s">
        <v>2444</v>
      </c>
      <c r="C173" s="16" t="s">
        <v>18</v>
      </c>
      <c r="D173" s="16">
        <v>160007</v>
      </c>
      <c r="E173" s="16" t="s">
        <v>2445</v>
      </c>
      <c r="F173" s="16" t="s">
        <v>20</v>
      </c>
      <c r="G173" s="16" t="s">
        <v>2107</v>
      </c>
      <c r="H173" s="7">
        <v>44.5</v>
      </c>
      <c r="I173" s="7">
        <v>44.5</v>
      </c>
      <c r="J173" s="16"/>
      <c r="K173" s="16"/>
      <c r="L173" s="7">
        <v>44.5</v>
      </c>
      <c r="M173" s="17"/>
      <c r="N173" s="18">
        <f t="shared" si="2"/>
        <v>44.5</v>
      </c>
      <c r="O173" s="16" t="s">
        <v>530</v>
      </c>
    </row>
    <row r="174" spans="1:15" ht="18" customHeight="1">
      <c r="A174" s="16" t="s">
        <v>533</v>
      </c>
      <c r="B174" s="16" t="s">
        <v>2446</v>
      </c>
      <c r="C174" s="16" t="s">
        <v>18</v>
      </c>
      <c r="D174" s="16">
        <v>160007</v>
      </c>
      <c r="E174" s="16" t="s">
        <v>2447</v>
      </c>
      <c r="F174" s="16" t="s">
        <v>20</v>
      </c>
      <c r="G174" s="16" t="s">
        <v>2107</v>
      </c>
      <c r="H174" s="7">
        <v>43.5</v>
      </c>
      <c r="I174" s="7">
        <v>43.5</v>
      </c>
      <c r="J174" s="16"/>
      <c r="K174" s="16"/>
      <c r="L174" s="7">
        <v>43.5</v>
      </c>
      <c r="M174" s="17">
        <v>1</v>
      </c>
      <c r="N174" s="18">
        <f t="shared" si="2"/>
        <v>44.5</v>
      </c>
      <c r="O174" s="16" t="s">
        <v>533</v>
      </c>
    </row>
    <row r="175" spans="1:15" ht="18" customHeight="1">
      <c r="A175" s="16" t="s">
        <v>536</v>
      </c>
      <c r="B175" s="16" t="s">
        <v>2448</v>
      </c>
      <c r="C175" s="16" t="s">
        <v>25</v>
      </c>
      <c r="D175" s="16">
        <v>160007</v>
      </c>
      <c r="E175" s="16" t="s">
        <v>2449</v>
      </c>
      <c r="F175" s="16" t="s">
        <v>20</v>
      </c>
      <c r="G175" s="16" t="s">
        <v>2107</v>
      </c>
      <c r="H175" s="7">
        <v>44.5</v>
      </c>
      <c r="I175" s="7">
        <v>44.5</v>
      </c>
      <c r="J175" s="16"/>
      <c r="K175" s="16"/>
      <c r="L175" s="7">
        <v>44.5</v>
      </c>
      <c r="M175" s="17"/>
      <c r="N175" s="18">
        <f t="shared" si="2"/>
        <v>44.5</v>
      </c>
      <c r="O175" s="16" t="s">
        <v>536</v>
      </c>
    </row>
    <row r="176" spans="1:15" ht="18" customHeight="1">
      <c r="A176" s="16" t="s">
        <v>539</v>
      </c>
      <c r="B176" s="16" t="s">
        <v>2450</v>
      </c>
      <c r="C176" s="16" t="s">
        <v>18</v>
      </c>
      <c r="D176" s="16">
        <v>160007</v>
      </c>
      <c r="E176" s="16" t="s">
        <v>2451</v>
      </c>
      <c r="F176" s="16" t="s">
        <v>20</v>
      </c>
      <c r="G176" s="16" t="s">
        <v>2107</v>
      </c>
      <c r="H176" s="7">
        <v>44.5</v>
      </c>
      <c r="I176" s="7">
        <v>44.5</v>
      </c>
      <c r="J176" s="16"/>
      <c r="K176" s="16"/>
      <c r="L176" s="7">
        <v>44.5</v>
      </c>
      <c r="M176" s="17"/>
      <c r="N176" s="18">
        <f t="shared" si="2"/>
        <v>44.5</v>
      </c>
      <c r="O176" s="16" t="s">
        <v>539</v>
      </c>
    </row>
    <row r="177" spans="1:15" ht="18" customHeight="1">
      <c r="A177" s="16" t="s">
        <v>542</v>
      </c>
      <c r="B177" s="16" t="s">
        <v>2452</v>
      </c>
      <c r="C177" s="16" t="s">
        <v>25</v>
      </c>
      <c r="D177" s="16">
        <v>160007</v>
      </c>
      <c r="E177" s="16" t="s">
        <v>2453</v>
      </c>
      <c r="F177" s="16" t="s">
        <v>20</v>
      </c>
      <c r="G177" s="16" t="s">
        <v>2107</v>
      </c>
      <c r="H177" s="7">
        <v>44.5</v>
      </c>
      <c r="I177" s="7">
        <v>44.5</v>
      </c>
      <c r="J177" s="16"/>
      <c r="K177" s="16"/>
      <c r="L177" s="7">
        <v>44.5</v>
      </c>
      <c r="M177" s="17"/>
      <c r="N177" s="18">
        <f t="shared" si="2"/>
        <v>44.5</v>
      </c>
      <c r="O177" s="16" t="s">
        <v>542</v>
      </c>
    </row>
    <row r="178" spans="1:15" ht="18" customHeight="1">
      <c r="A178" s="16" t="s">
        <v>545</v>
      </c>
      <c r="B178" s="16" t="s">
        <v>2454</v>
      </c>
      <c r="C178" s="16" t="s">
        <v>18</v>
      </c>
      <c r="D178" s="16">
        <v>160007</v>
      </c>
      <c r="E178" s="16" t="s">
        <v>2455</v>
      </c>
      <c r="F178" s="16" t="s">
        <v>20</v>
      </c>
      <c r="G178" s="16" t="s">
        <v>2107</v>
      </c>
      <c r="H178" s="7">
        <v>43</v>
      </c>
      <c r="I178" s="7">
        <v>43</v>
      </c>
      <c r="J178" s="16"/>
      <c r="K178" s="16"/>
      <c r="L178" s="7">
        <v>43</v>
      </c>
      <c r="M178" s="17">
        <v>1</v>
      </c>
      <c r="N178" s="18">
        <f t="shared" si="2"/>
        <v>44</v>
      </c>
      <c r="O178" s="16" t="s">
        <v>545</v>
      </c>
    </row>
    <row r="179" spans="1:15" ht="18" customHeight="1">
      <c r="A179" s="16" t="s">
        <v>548</v>
      </c>
      <c r="B179" s="16" t="s">
        <v>2456</v>
      </c>
      <c r="C179" s="16" t="s">
        <v>25</v>
      </c>
      <c r="D179" s="16">
        <v>160007</v>
      </c>
      <c r="E179" s="16" t="s">
        <v>2457</v>
      </c>
      <c r="F179" s="16" t="s">
        <v>20</v>
      </c>
      <c r="G179" s="16" t="s">
        <v>2107</v>
      </c>
      <c r="H179" s="7">
        <v>43</v>
      </c>
      <c r="I179" s="7">
        <v>43</v>
      </c>
      <c r="J179" s="16"/>
      <c r="K179" s="16"/>
      <c r="L179" s="7">
        <v>43</v>
      </c>
      <c r="M179" s="17">
        <v>1</v>
      </c>
      <c r="N179" s="18">
        <f t="shared" si="2"/>
        <v>44</v>
      </c>
      <c r="O179" s="16" t="s">
        <v>548</v>
      </c>
    </row>
    <row r="180" spans="1:15" ht="18" customHeight="1">
      <c r="A180" s="16" t="s">
        <v>551</v>
      </c>
      <c r="B180" s="16" t="s">
        <v>2458</v>
      </c>
      <c r="C180" s="16" t="s">
        <v>25</v>
      </c>
      <c r="D180" s="16">
        <v>160007</v>
      </c>
      <c r="E180" s="16" t="s">
        <v>2459</v>
      </c>
      <c r="F180" s="16" t="s">
        <v>20</v>
      </c>
      <c r="G180" s="16" t="s">
        <v>2107</v>
      </c>
      <c r="H180" s="7">
        <v>43</v>
      </c>
      <c r="I180" s="7">
        <v>43</v>
      </c>
      <c r="J180" s="16"/>
      <c r="K180" s="16"/>
      <c r="L180" s="7">
        <v>43</v>
      </c>
      <c r="M180" s="17">
        <v>1</v>
      </c>
      <c r="N180" s="18">
        <f t="shared" si="2"/>
        <v>44</v>
      </c>
      <c r="O180" s="16" t="s">
        <v>551</v>
      </c>
    </row>
    <row r="181" spans="1:15" ht="18" customHeight="1">
      <c r="A181" s="16" t="s">
        <v>554</v>
      </c>
      <c r="B181" s="16" t="s">
        <v>2460</v>
      </c>
      <c r="C181" s="16" t="s">
        <v>25</v>
      </c>
      <c r="D181" s="16">
        <v>160007</v>
      </c>
      <c r="E181" s="16" t="s">
        <v>2461</v>
      </c>
      <c r="F181" s="16" t="s">
        <v>20</v>
      </c>
      <c r="G181" s="16" t="s">
        <v>2107</v>
      </c>
      <c r="H181" s="7">
        <v>44</v>
      </c>
      <c r="I181" s="7">
        <v>44</v>
      </c>
      <c r="J181" s="16"/>
      <c r="K181" s="16"/>
      <c r="L181" s="7">
        <v>44</v>
      </c>
      <c r="M181" s="17"/>
      <c r="N181" s="18">
        <f t="shared" si="2"/>
        <v>44</v>
      </c>
      <c r="O181" s="16" t="s">
        <v>554</v>
      </c>
    </row>
    <row r="182" spans="1:15" ht="18" customHeight="1">
      <c r="A182" s="16" t="s">
        <v>557</v>
      </c>
      <c r="B182" s="16" t="s">
        <v>2462</v>
      </c>
      <c r="C182" s="16" t="s">
        <v>25</v>
      </c>
      <c r="D182" s="16">
        <v>160007</v>
      </c>
      <c r="E182" s="16" t="s">
        <v>2463</v>
      </c>
      <c r="F182" s="16" t="s">
        <v>20</v>
      </c>
      <c r="G182" s="16" t="s">
        <v>2107</v>
      </c>
      <c r="H182" s="7">
        <v>44</v>
      </c>
      <c r="I182" s="7">
        <v>44</v>
      </c>
      <c r="J182" s="16"/>
      <c r="K182" s="16"/>
      <c r="L182" s="7">
        <v>44</v>
      </c>
      <c r="M182" s="17"/>
      <c r="N182" s="18">
        <f t="shared" si="2"/>
        <v>44</v>
      </c>
      <c r="O182" s="16" t="s">
        <v>557</v>
      </c>
    </row>
    <row r="183" spans="1:15" ht="18" customHeight="1">
      <c r="A183" s="16" t="s">
        <v>560</v>
      </c>
      <c r="B183" s="16" t="s">
        <v>2464</v>
      </c>
      <c r="C183" s="16" t="s">
        <v>25</v>
      </c>
      <c r="D183" s="16">
        <v>160007</v>
      </c>
      <c r="E183" s="16" t="s">
        <v>2465</v>
      </c>
      <c r="F183" s="16" t="s">
        <v>20</v>
      </c>
      <c r="G183" s="16" t="s">
        <v>2107</v>
      </c>
      <c r="H183" s="7">
        <v>43</v>
      </c>
      <c r="I183" s="7">
        <v>43</v>
      </c>
      <c r="J183" s="16"/>
      <c r="K183" s="16"/>
      <c r="L183" s="7">
        <v>43</v>
      </c>
      <c r="M183" s="17">
        <v>1</v>
      </c>
      <c r="N183" s="18">
        <f t="shared" si="2"/>
        <v>44</v>
      </c>
      <c r="O183" s="16" t="s">
        <v>560</v>
      </c>
    </row>
    <row r="184" spans="1:15" ht="18" customHeight="1">
      <c r="A184" s="16" t="s">
        <v>563</v>
      </c>
      <c r="B184" s="16" t="s">
        <v>2466</v>
      </c>
      <c r="C184" s="16" t="s">
        <v>25</v>
      </c>
      <c r="D184" s="16">
        <v>160007</v>
      </c>
      <c r="E184" s="16" t="s">
        <v>2467</v>
      </c>
      <c r="F184" s="16" t="s">
        <v>20</v>
      </c>
      <c r="G184" s="16" t="s">
        <v>2107</v>
      </c>
      <c r="H184" s="7">
        <v>44</v>
      </c>
      <c r="I184" s="7">
        <v>44</v>
      </c>
      <c r="J184" s="16"/>
      <c r="K184" s="16"/>
      <c r="L184" s="7">
        <v>44</v>
      </c>
      <c r="M184" s="17"/>
      <c r="N184" s="18">
        <f t="shared" si="2"/>
        <v>44</v>
      </c>
      <c r="O184" s="16" t="s">
        <v>563</v>
      </c>
    </row>
    <row r="185" spans="1:15" ht="18" customHeight="1">
      <c r="A185" s="16" t="s">
        <v>566</v>
      </c>
      <c r="B185" s="16" t="s">
        <v>2468</v>
      </c>
      <c r="C185" s="16" t="s">
        <v>25</v>
      </c>
      <c r="D185" s="16">
        <v>160007</v>
      </c>
      <c r="E185" s="16" t="s">
        <v>2469</v>
      </c>
      <c r="F185" s="16" t="s">
        <v>20</v>
      </c>
      <c r="G185" s="16" t="s">
        <v>2107</v>
      </c>
      <c r="H185" s="7">
        <v>43</v>
      </c>
      <c r="I185" s="7">
        <v>43</v>
      </c>
      <c r="J185" s="16"/>
      <c r="K185" s="16"/>
      <c r="L185" s="7">
        <v>43</v>
      </c>
      <c r="M185" s="17">
        <v>1</v>
      </c>
      <c r="N185" s="18">
        <f t="shared" si="2"/>
        <v>44</v>
      </c>
      <c r="O185" s="16" t="s">
        <v>566</v>
      </c>
    </row>
    <row r="186" spans="1:15" ht="18" customHeight="1">
      <c r="A186" s="16" t="s">
        <v>569</v>
      </c>
      <c r="B186" s="16" t="s">
        <v>2470</v>
      </c>
      <c r="C186" s="16" t="s">
        <v>25</v>
      </c>
      <c r="D186" s="16">
        <v>160007</v>
      </c>
      <c r="E186" s="16" t="s">
        <v>2471</v>
      </c>
      <c r="F186" s="16" t="s">
        <v>20</v>
      </c>
      <c r="G186" s="16" t="s">
        <v>2107</v>
      </c>
      <c r="H186" s="7">
        <v>42.5</v>
      </c>
      <c r="I186" s="7">
        <v>42.5</v>
      </c>
      <c r="J186" s="16"/>
      <c r="K186" s="16"/>
      <c r="L186" s="7">
        <v>42.5</v>
      </c>
      <c r="M186" s="17">
        <v>1</v>
      </c>
      <c r="N186" s="18">
        <f t="shared" si="2"/>
        <v>43.5</v>
      </c>
      <c r="O186" s="16" t="s">
        <v>569</v>
      </c>
    </row>
    <row r="187" spans="1:15" ht="18" customHeight="1">
      <c r="A187" s="16" t="s">
        <v>572</v>
      </c>
      <c r="B187" s="16" t="s">
        <v>2472</v>
      </c>
      <c r="C187" s="16" t="s">
        <v>18</v>
      </c>
      <c r="D187" s="16">
        <v>160007</v>
      </c>
      <c r="E187" s="16" t="s">
        <v>2473</v>
      </c>
      <c r="F187" s="16" t="s">
        <v>20</v>
      </c>
      <c r="G187" s="16" t="s">
        <v>2107</v>
      </c>
      <c r="H187" s="7">
        <v>42.5</v>
      </c>
      <c r="I187" s="7">
        <v>42.5</v>
      </c>
      <c r="J187" s="16"/>
      <c r="K187" s="16"/>
      <c r="L187" s="7">
        <v>42.5</v>
      </c>
      <c r="M187" s="17">
        <v>1</v>
      </c>
      <c r="N187" s="18">
        <f t="shared" si="2"/>
        <v>43.5</v>
      </c>
      <c r="O187" s="16" t="s">
        <v>572</v>
      </c>
    </row>
    <row r="188" spans="1:15" ht="18" customHeight="1">
      <c r="A188" s="16" t="s">
        <v>575</v>
      </c>
      <c r="B188" s="16" t="s">
        <v>2474</v>
      </c>
      <c r="C188" s="16" t="s">
        <v>25</v>
      </c>
      <c r="D188" s="16">
        <v>160007</v>
      </c>
      <c r="E188" s="16" t="s">
        <v>2475</v>
      </c>
      <c r="F188" s="16" t="s">
        <v>20</v>
      </c>
      <c r="G188" s="16" t="s">
        <v>2107</v>
      </c>
      <c r="H188" s="7">
        <v>42.5</v>
      </c>
      <c r="I188" s="7">
        <v>42.5</v>
      </c>
      <c r="J188" s="16"/>
      <c r="K188" s="16"/>
      <c r="L188" s="7">
        <v>42.5</v>
      </c>
      <c r="M188" s="17">
        <v>1</v>
      </c>
      <c r="N188" s="18">
        <f t="shared" si="2"/>
        <v>43.5</v>
      </c>
      <c r="O188" s="16" t="s">
        <v>575</v>
      </c>
    </row>
    <row r="189" spans="1:15" ht="18" customHeight="1">
      <c r="A189" s="16" t="s">
        <v>578</v>
      </c>
      <c r="B189" s="16" t="s">
        <v>2476</v>
      </c>
      <c r="C189" s="16" t="s">
        <v>25</v>
      </c>
      <c r="D189" s="16">
        <v>160007</v>
      </c>
      <c r="E189" s="16" t="s">
        <v>2477</v>
      </c>
      <c r="F189" s="16" t="s">
        <v>20</v>
      </c>
      <c r="G189" s="16" t="s">
        <v>2107</v>
      </c>
      <c r="H189" s="7">
        <v>42.5</v>
      </c>
      <c r="I189" s="7">
        <v>42.5</v>
      </c>
      <c r="J189" s="16"/>
      <c r="K189" s="16"/>
      <c r="L189" s="7">
        <v>42.5</v>
      </c>
      <c r="M189" s="17">
        <v>1</v>
      </c>
      <c r="N189" s="18">
        <f t="shared" si="2"/>
        <v>43.5</v>
      </c>
      <c r="O189" s="16" t="s">
        <v>578</v>
      </c>
    </row>
    <row r="190" spans="1:15" ht="18" customHeight="1">
      <c r="A190" s="16" t="s">
        <v>581</v>
      </c>
      <c r="B190" s="16" t="s">
        <v>2478</v>
      </c>
      <c r="C190" s="16" t="s">
        <v>25</v>
      </c>
      <c r="D190" s="16">
        <v>160007</v>
      </c>
      <c r="E190" s="16" t="s">
        <v>2479</v>
      </c>
      <c r="F190" s="16" t="s">
        <v>20</v>
      </c>
      <c r="G190" s="16" t="s">
        <v>2107</v>
      </c>
      <c r="H190" s="7">
        <v>43.5</v>
      </c>
      <c r="I190" s="7">
        <v>43.5</v>
      </c>
      <c r="J190" s="16"/>
      <c r="K190" s="16"/>
      <c r="L190" s="7">
        <v>43.5</v>
      </c>
      <c r="M190" s="17"/>
      <c r="N190" s="18">
        <f t="shared" si="2"/>
        <v>43.5</v>
      </c>
      <c r="O190" s="16" t="s">
        <v>581</v>
      </c>
    </row>
    <row r="191" spans="1:15" ht="18" customHeight="1">
      <c r="A191" s="16" t="s">
        <v>584</v>
      </c>
      <c r="B191" s="16" t="s">
        <v>2480</v>
      </c>
      <c r="C191" s="16" t="s">
        <v>25</v>
      </c>
      <c r="D191" s="16">
        <v>160007</v>
      </c>
      <c r="E191" s="16" t="s">
        <v>2481</v>
      </c>
      <c r="F191" s="16" t="s">
        <v>20</v>
      </c>
      <c r="G191" s="16" t="s">
        <v>2107</v>
      </c>
      <c r="H191" s="7">
        <v>43</v>
      </c>
      <c r="I191" s="7">
        <v>43</v>
      </c>
      <c r="J191" s="16"/>
      <c r="K191" s="16"/>
      <c r="L191" s="7">
        <v>43</v>
      </c>
      <c r="M191" s="17"/>
      <c r="N191" s="18">
        <f t="shared" si="2"/>
        <v>43</v>
      </c>
      <c r="O191" s="16" t="s">
        <v>584</v>
      </c>
    </row>
    <row r="192" spans="1:15" ht="18" customHeight="1">
      <c r="A192" s="16" t="s">
        <v>587</v>
      </c>
      <c r="B192" s="16" t="s">
        <v>2482</v>
      </c>
      <c r="C192" s="16" t="s">
        <v>25</v>
      </c>
      <c r="D192" s="50">
        <v>160007</v>
      </c>
      <c r="E192" s="16" t="s">
        <v>2483</v>
      </c>
      <c r="F192" s="16" t="s">
        <v>20</v>
      </c>
      <c r="G192" s="16" t="s">
        <v>2186</v>
      </c>
      <c r="H192" s="7">
        <v>36</v>
      </c>
      <c r="I192" s="45">
        <f>SUM(H192*0.9)</f>
        <v>32.4</v>
      </c>
      <c r="J192" s="46" t="s">
        <v>180</v>
      </c>
      <c r="K192" s="28">
        <v>9.4</v>
      </c>
      <c r="L192" s="7">
        <f>SUM(I192+K192)</f>
        <v>41.8</v>
      </c>
      <c r="M192" s="17">
        <v>1</v>
      </c>
      <c r="N192" s="18">
        <f t="shared" si="2"/>
        <v>42.8</v>
      </c>
      <c r="O192" s="16" t="s">
        <v>587</v>
      </c>
    </row>
    <row r="193" spans="1:15" ht="18" customHeight="1">
      <c r="A193" s="16" t="s">
        <v>590</v>
      </c>
      <c r="B193" s="16" t="s">
        <v>2484</v>
      </c>
      <c r="C193" s="16" t="s">
        <v>18</v>
      </c>
      <c r="D193" s="16">
        <v>160007</v>
      </c>
      <c r="E193" s="16" t="s">
        <v>2485</v>
      </c>
      <c r="F193" s="16" t="s">
        <v>20</v>
      </c>
      <c r="G193" s="16" t="s">
        <v>2107</v>
      </c>
      <c r="H193" s="7">
        <v>42.5</v>
      </c>
      <c r="I193" s="7">
        <v>42.5</v>
      </c>
      <c r="J193" s="16"/>
      <c r="K193" s="16"/>
      <c r="L193" s="7">
        <v>42.5</v>
      </c>
      <c r="M193" s="17"/>
      <c r="N193" s="18">
        <f t="shared" si="2"/>
        <v>42.5</v>
      </c>
      <c r="O193" s="16" t="s">
        <v>590</v>
      </c>
    </row>
    <row r="194" spans="1:15" ht="18" customHeight="1">
      <c r="A194" s="16" t="s">
        <v>593</v>
      </c>
      <c r="B194" s="16" t="s">
        <v>2486</v>
      </c>
      <c r="C194" s="16" t="s">
        <v>25</v>
      </c>
      <c r="D194" s="16">
        <v>160007</v>
      </c>
      <c r="E194" s="16" t="s">
        <v>2487</v>
      </c>
      <c r="F194" s="16" t="s">
        <v>20</v>
      </c>
      <c r="G194" s="16" t="s">
        <v>2107</v>
      </c>
      <c r="H194" s="7">
        <v>41.5</v>
      </c>
      <c r="I194" s="7">
        <v>41.5</v>
      </c>
      <c r="J194" s="16"/>
      <c r="K194" s="16"/>
      <c r="L194" s="7">
        <v>41.5</v>
      </c>
      <c r="M194" s="17">
        <v>1</v>
      </c>
      <c r="N194" s="18">
        <f t="shared" si="2"/>
        <v>42.5</v>
      </c>
      <c r="O194" s="16" t="s">
        <v>593</v>
      </c>
    </row>
    <row r="195" spans="1:15" ht="18" customHeight="1">
      <c r="A195" s="16" t="s">
        <v>596</v>
      </c>
      <c r="B195" s="16" t="s">
        <v>2488</v>
      </c>
      <c r="C195" s="16" t="s">
        <v>25</v>
      </c>
      <c r="D195" s="16">
        <v>160007</v>
      </c>
      <c r="E195" s="16" t="s">
        <v>2489</v>
      </c>
      <c r="F195" s="16" t="s">
        <v>20</v>
      </c>
      <c r="G195" s="16" t="s">
        <v>2107</v>
      </c>
      <c r="H195" s="7">
        <v>42.5</v>
      </c>
      <c r="I195" s="7">
        <v>42.5</v>
      </c>
      <c r="J195" s="16"/>
      <c r="K195" s="16"/>
      <c r="L195" s="7">
        <v>42.5</v>
      </c>
      <c r="M195" s="17"/>
      <c r="N195" s="18">
        <f t="shared" si="2"/>
        <v>42.5</v>
      </c>
      <c r="O195" s="16" t="s">
        <v>596</v>
      </c>
    </row>
    <row r="196" spans="1:15" ht="18" customHeight="1">
      <c r="A196" s="16" t="s">
        <v>599</v>
      </c>
      <c r="B196" s="16" t="s">
        <v>2490</v>
      </c>
      <c r="C196" s="16" t="s">
        <v>25</v>
      </c>
      <c r="D196" s="16">
        <v>160007</v>
      </c>
      <c r="E196" s="16" t="s">
        <v>2491</v>
      </c>
      <c r="F196" s="16" t="s">
        <v>20</v>
      </c>
      <c r="G196" s="16" t="s">
        <v>2107</v>
      </c>
      <c r="H196" s="7">
        <v>41.5</v>
      </c>
      <c r="I196" s="7">
        <v>41.5</v>
      </c>
      <c r="J196" s="16"/>
      <c r="K196" s="16"/>
      <c r="L196" s="7">
        <v>41.5</v>
      </c>
      <c r="M196" s="17">
        <v>1</v>
      </c>
      <c r="N196" s="18">
        <f aca="true" t="shared" si="3" ref="N196:N259">SUM(L196:M196)</f>
        <v>42.5</v>
      </c>
      <c r="O196" s="16" t="s">
        <v>599</v>
      </c>
    </row>
    <row r="197" spans="1:15" ht="18" customHeight="1">
      <c r="A197" s="16" t="s">
        <v>602</v>
      </c>
      <c r="B197" s="16" t="s">
        <v>2492</v>
      </c>
      <c r="C197" s="16" t="s">
        <v>18</v>
      </c>
      <c r="D197" s="16">
        <v>160007</v>
      </c>
      <c r="E197" s="16" t="s">
        <v>2493</v>
      </c>
      <c r="F197" s="16" t="s">
        <v>20</v>
      </c>
      <c r="G197" s="16" t="s">
        <v>2107</v>
      </c>
      <c r="H197" s="7">
        <v>42.5</v>
      </c>
      <c r="I197" s="7">
        <v>42.5</v>
      </c>
      <c r="J197" s="16"/>
      <c r="K197" s="16"/>
      <c r="L197" s="7">
        <v>42.5</v>
      </c>
      <c r="M197" s="17"/>
      <c r="N197" s="18">
        <f t="shared" si="3"/>
        <v>42.5</v>
      </c>
      <c r="O197" s="16" t="s">
        <v>602</v>
      </c>
    </row>
    <row r="198" spans="1:15" ht="18" customHeight="1">
      <c r="A198" s="16" t="s">
        <v>605</v>
      </c>
      <c r="B198" s="16" t="s">
        <v>2494</v>
      </c>
      <c r="C198" s="16" t="s">
        <v>18</v>
      </c>
      <c r="D198" s="16">
        <v>160007</v>
      </c>
      <c r="E198" s="16" t="s">
        <v>2495</v>
      </c>
      <c r="F198" s="16" t="s">
        <v>20</v>
      </c>
      <c r="G198" s="16" t="s">
        <v>2107</v>
      </c>
      <c r="H198" s="7">
        <v>42.5</v>
      </c>
      <c r="I198" s="7">
        <v>42.5</v>
      </c>
      <c r="J198" s="16"/>
      <c r="K198" s="16"/>
      <c r="L198" s="7">
        <v>42.5</v>
      </c>
      <c r="M198" s="17"/>
      <c r="N198" s="18">
        <f t="shared" si="3"/>
        <v>42.5</v>
      </c>
      <c r="O198" s="16" t="s">
        <v>605</v>
      </c>
    </row>
    <row r="199" spans="1:15" ht="18" customHeight="1">
      <c r="A199" s="16" t="s">
        <v>608</v>
      </c>
      <c r="B199" s="16" t="s">
        <v>2496</v>
      </c>
      <c r="C199" s="16" t="s">
        <v>18</v>
      </c>
      <c r="D199" s="16">
        <v>160007</v>
      </c>
      <c r="E199" s="16" t="s">
        <v>2497</v>
      </c>
      <c r="F199" s="16" t="s">
        <v>20</v>
      </c>
      <c r="G199" s="16" t="s">
        <v>2107</v>
      </c>
      <c r="H199" s="7">
        <v>41.5</v>
      </c>
      <c r="I199" s="7">
        <v>41.5</v>
      </c>
      <c r="J199" s="16"/>
      <c r="K199" s="16"/>
      <c r="L199" s="7">
        <v>41.5</v>
      </c>
      <c r="M199" s="17">
        <v>1</v>
      </c>
      <c r="N199" s="18">
        <f t="shared" si="3"/>
        <v>42.5</v>
      </c>
      <c r="O199" s="16" t="s">
        <v>608</v>
      </c>
    </row>
    <row r="200" spans="1:15" ht="18" customHeight="1">
      <c r="A200" s="16" t="s">
        <v>611</v>
      </c>
      <c r="B200" s="16" t="s">
        <v>2498</v>
      </c>
      <c r="C200" s="16" t="s">
        <v>25</v>
      </c>
      <c r="D200" s="16">
        <v>160007</v>
      </c>
      <c r="E200" s="16" t="s">
        <v>2499</v>
      </c>
      <c r="F200" s="16" t="s">
        <v>20</v>
      </c>
      <c r="G200" s="16" t="s">
        <v>2107</v>
      </c>
      <c r="H200" s="7">
        <v>42.5</v>
      </c>
      <c r="I200" s="7">
        <v>42.5</v>
      </c>
      <c r="J200" s="16"/>
      <c r="K200" s="16"/>
      <c r="L200" s="7">
        <v>42.5</v>
      </c>
      <c r="M200" s="17"/>
      <c r="N200" s="18">
        <f t="shared" si="3"/>
        <v>42.5</v>
      </c>
      <c r="O200" s="16" t="s">
        <v>611</v>
      </c>
    </row>
    <row r="201" spans="1:15" ht="18" customHeight="1">
      <c r="A201" s="16" t="s">
        <v>614</v>
      </c>
      <c r="B201" s="16" t="s">
        <v>2500</v>
      </c>
      <c r="C201" s="16" t="s">
        <v>25</v>
      </c>
      <c r="D201" s="50">
        <v>160007</v>
      </c>
      <c r="E201" s="16" t="s">
        <v>2501</v>
      </c>
      <c r="F201" s="16" t="s">
        <v>20</v>
      </c>
      <c r="G201" s="16" t="s">
        <v>2186</v>
      </c>
      <c r="H201" s="7">
        <v>41</v>
      </c>
      <c r="I201" s="45">
        <f>SUM(H201*0.9)</f>
        <v>36.9</v>
      </c>
      <c r="J201" s="46" t="s">
        <v>199</v>
      </c>
      <c r="K201" s="28">
        <v>5.2</v>
      </c>
      <c r="L201" s="7">
        <f>SUM(I201+K201)</f>
        <v>42.1</v>
      </c>
      <c r="M201" s="17"/>
      <c r="N201" s="18">
        <f t="shared" si="3"/>
        <v>42.1</v>
      </c>
      <c r="O201" s="16" t="s">
        <v>614</v>
      </c>
    </row>
    <row r="202" spans="1:15" ht="18" customHeight="1">
      <c r="A202" s="16" t="s">
        <v>617</v>
      </c>
      <c r="B202" s="16" t="s">
        <v>2502</v>
      </c>
      <c r="C202" s="16" t="s">
        <v>18</v>
      </c>
      <c r="D202" s="50">
        <v>160007</v>
      </c>
      <c r="E202" s="16" t="s">
        <v>2503</v>
      </c>
      <c r="F202" s="16" t="s">
        <v>20</v>
      </c>
      <c r="G202" s="16" t="s">
        <v>2186</v>
      </c>
      <c r="H202" s="7">
        <v>45.5</v>
      </c>
      <c r="I202" s="45">
        <f>SUM(H202*0.9)</f>
        <v>40.95</v>
      </c>
      <c r="J202" s="46" t="s">
        <v>60</v>
      </c>
      <c r="K202" s="28">
        <v>1.1</v>
      </c>
      <c r="L202" s="7">
        <f>SUM(I202+K202)</f>
        <v>42.050000000000004</v>
      </c>
      <c r="M202" s="17"/>
      <c r="N202" s="18">
        <f t="shared" si="3"/>
        <v>42.050000000000004</v>
      </c>
      <c r="O202" s="16" t="s">
        <v>617</v>
      </c>
    </row>
    <row r="203" spans="1:15" ht="18" customHeight="1">
      <c r="A203" s="16" t="s">
        <v>620</v>
      </c>
      <c r="B203" s="16" t="s">
        <v>2504</v>
      </c>
      <c r="C203" s="16" t="s">
        <v>18</v>
      </c>
      <c r="D203" s="16">
        <v>160007</v>
      </c>
      <c r="E203" s="16" t="s">
        <v>2505</v>
      </c>
      <c r="F203" s="16" t="s">
        <v>20</v>
      </c>
      <c r="G203" s="16" t="s">
        <v>2107</v>
      </c>
      <c r="H203" s="7">
        <v>42</v>
      </c>
      <c r="I203" s="7">
        <v>42</v>
      </c>
      <c r="J203" s="16"/>
      <c r="K203" s="16"/>
      <c r="L203" s="7">
        <v>42</v>
      </c>
      <c r="M203" s="17"/>
      <c r="N203" s="18">
        <f t="shared" si="3"/>
        <v>42</v>
      </c>
      <c r="O203" s="16" t="s">
        <v>620</v>
      </c>
    </row>
    <row r="204" spans="1:15" ht="18" customHeight="1">
      <c r="A204" s="16" t="s">
        <v>623</v>
      </c>
      <c r="B204" s="16" t="s">
        <v>2506</v>
      </c>
      <c r="C204" s="16" t="s">
        <v>18</v>
      </c>
      <c r="D204" s="16">
        <v>160007</v>
      </c>
      <c r="E204" s="16" t="s">
        <v>2507</v>
      </c>
      <c r="F204" s="16" t="s">
        <v>20</v>
      </c>
      <c r="G204" s="16" t="s">
        <v>2107</v>
      </c>
      <c r="H204" s="7">
        <v>41</v>
      </c>
      <c r="I204" s="47">
        <v>41</v>
      </c>
      <c r="J204" s="16"/>
      <c r="K204" s="16"/>
      <c r="L204" s="7">
        <v>41</v>
      </c>
      <c r="M204" s="17">
        <v>1</v>
      </c>
      <c r="N204" s="18">
        <f t="shared" si="3"/>
        <v>42</v>
      </c>
      <c r="O204" s="16" t="s">
        <v>623</v>
      </c>
    </row>
    <row r="205" spans="1:15" ht="18" customHeight="1">
      <c r="A205" s="16" t="s">
        <v>626</v>
      </c>
      <c r="B205" s="16" t="s">
        <v>2508</v>
      </c>
      <c r="C205" s="16" t="s">
        <v>25</v>
      </c>
      <c r="D205" s="16">
        <v>160007</v>
      </c>
      <c r="E205" s="16" t="s">
        <v>2509</v>
      </c>
      <c r="F205" s="16" t="s">
        <v>20</v>
      </c>
      <c r="G205" s="16" t="s">
        <v>2107</v>
      </c>
      <c r="H205" s="7">
        <v>40.5</v>
      </c>
      <c r="I205" s="7">
        <v>40.5</v>
      </c>
      <c r="J205" s="16"/>
      <c r="K205" s="16"/>
      <c r="L205" s="7">
        <v>40.5</v>
      </c>
      <c r="M205" s="17">
        <v>1</v>
      </c>
      <c r="N205" s="18">
        <f t="shared" si="3"/>
        <v>41.5</v>
      </c>
      <c r="O205" s="16" t="s">
        <v>626</v>
      </c>
    </row>
    <row r="206" spans="1:15" ht="18" customHeight="1">
      <c r="A206" s="16" t="s">
        <v>629</v>
      </c>
      <c r="B206" s="16" t="s">
        <v>76</v>
      </c>
      <c r="C206" s="16" t="s">
        <v>18</v>
      </c>
      <c r="D206" s="16">
        <v>160007</v>
      </c>
      <c r="E206" s="16" t="s">
        <v>2510</v>
      </c>
      <c r="F206" s="16" t="s">
        <v>20</v>
      </c>
      <c r="G206" s="16" t="s">
        <v>2107</v>
      </c>
      <c r="H206" s="7">
        <v>41.5</v>
      </c>
      <c r="I206" s="7">
        <v>41.5</v>
      </c>
      <c r="J206" s="16"/>
      <c r="K206" s="16"/>
      <c r="L206" s="7">
        <v>41.5</v>
      </c>
      <c r="M206" s="17"/>
      <c r="N206" s="18">
        <f t="shared" si="3"/>
        <v>41.5</v>
      </c>
      <c r="O206" s="16" t="s">
        <v>629</v>
      </c>
    </row>
    <row r="207" spans="1:15" ht="18" customHeight="1">
      <c r="A207" s="16" t="s">
        <v>632</v>
      </c>
      <c r="B207" s="16" t="s">
        <v>2511</v>
      </c>
      <c r="C207" s="16" t="s">
        <v>25</v>
      </c>
      <c r="D207" s="16">
        <v>160007</v>
      </c>
      <c r="E207" s="16" t="s">
        <v>2512</v>
      </c>
      <c r="F207" s="16" t="s">
        <v>20</v>
      </c>
      <c r="G207" s="16" t="s">
        <v>2107</v>
      </c>
      <c r="H207" s="7">
        <v>41.5</v>
      </c>
      <c r="I207" s="7">
        <v>41.5</v>
      </c>
      <c r="J207" s="16"/>
      <c r="K207" s="16"/>
      <c r="L207" s="7">
        <v>41.5</v>
      </c>
      <c r="M207" s="17"/>
      <c r="N207" s="18">
        <f t="shared" si="3"/>
        <v>41.5</v>
      </c>
      <c r="O207" s="16" t="s">
        <v>632</v>
      </c>
    </row>
    <row r="208" spans="1:15" ht="18" customHeight="1">
      <c r="A208" s="16" t="s">
        <v>635</v>
      </c>
      <c r="B208" s="16" t="s">
        <v>2513</v>
      </c>
      <c r="C208" s="16" t="s">
        <v>25</v>
      </c>
      <c r="D208" s="16">
        <v>160007</v>
      </c>
      <c r="E208" s="16" t="s">
        <v>2514</v>
      </c>
      <c r="F208" s="16" t="s">
        <v>20</v>
      </c>
      <c r="G208" s="16" t="s">
        <v>2107</v>
      </c>
      <c r="H208" s="7">
        <v>41.5</v>
      </c>
      <c r="I208" s="7">
        <v>41.5</v>
      </c>
      <c r="J208" s="16"/>
      <c r="K208" s="16"/>
      <c r="L208" s="7">
        <v>41.5</v>
      </c>
      <c r="M208" s="17"/>
      <c r="N208" s="18">
        <f t="shared" si="3"/>
        <v>41.5</v>
      </c>
      <c r="O208" s="16" t="s">
        <v>635</v>
      </c>
    </row>
    <row r="209" spans="1:15" ht="18" customHeight="1">
      <c r="A209" s="16" t="s">
        <v>638</v>
      </c>
      <c r="B209" s="16" t="s">
        <v>2515</v>
      </c>
      <c r="C209" s="16" t="s">
        <v>25</v>
      </c>
      <c r="D209" s="16">
        <v>160007</v>
      </c>
      <c r="E209" s="16" t="s">
        <v>2516</v>
      </c>
      <c r="F209" s="16" t="s">
        <v>20</v>
      </c>
      <c r="G209" s="16" t="s">
        <v>2107</v>
      </c>
      <c r="H209" s="7">
        <v>41</v>
      </c>
      <c r="I209" s="7">
        <v>41</v>
      </c>
      <c r="J209" s="16"/>
      <c r="K209" s="16"/>
      <c r="L209" s="7">
        <v>41</v>
      </c>
      <c r="M209" s="17"/>
      <c r="N209" s="18">
        <f t="shared" si="3"/>
        <v>41</v>
      </c>
      <c r="O209" s="16" t="s">
        <v>638</v>
      </c>
    </row>
    <row r="210" spans="1:15" ht="18" customHeight="1">
      <c r="A210" s="16" t="s">
        <v>641</v>
      </c>
      <c r="B210" s="16" t="s">
        <v>2517</v>
      </c>
      <c r="C210" s="16" t="s">
        <v>18</v>
      </c>
      <c r="D210" s="16">
        <v>160007</v>
      </c>
      <c r="E210" s="16" t="s">
        <v>2518</v>
      </c>
      <c r="F210" s="16" t="s">
        <v>20</v>
      </c>
      <c r="G210" s="16" t="s">
        <v>2107</v>
      </c>
      <c r="H210" s="7">
        <v>39.5</v>
      </c>
      <c r="I210" s="7">
        <v>39.5</v>
      </c>
      <c r="J210" s="16"/>
      <c r="K210" s="16"/>
      <c r="L210" s="7">
        <v>39.5</v>
      </c>
      <c r="M210" s="17">
        <v>1</v>
      </c>
      <c r="N210" s="18">
        <f t="shared" si="3"/>
        <v>40.5</v>
      </c>
      <c r="O210" s="16" t="s">
        <v>641</v>
      </c>
    </row>
    <row r="211" spans="1:15" ht="18" customHeight="1">
      <c r="A211" s="16" t="s">
        <v>644</v>
      </c>
      <c r="B211" s="16" t="s">
        <v>2519</v>
      </c>
      <c r="C211" s="16" t="s">
        <v>25</v>
      </c>
      <c r="D211" s="16">
        <v>160007</v>
      </c>
      <c r="E211" s="16" t="s">
        <v>2520</v>
      </c>
      <c r="F211" s="16" t="s">
        <v>20</v>
      </c>
      <c r="G211" s="16" t="s">
        <v>2107</v>
      </c>
      <c r="H211" s="7">
        <v>40.5</v>
      </c>
      <c r="I211" s="7">
        <v>40.5</v>
      </c>
      <c r="J211" s="16"/>
      <c r="K211" s="16"/>
      <c r="L211" s="7">
        <v>40.5</v>
      </c>
      <c r="M211" s="17"/>
      <c r="N211" s="18">
        <f t="shared" si="3"/>
        <v>40.5</v>
      </c>
      <c r="O211" s="16" t="s">
        <v>644</v>
      </c>
    </row>
    <row r="212" spans="1:15" ht="18" customHeight="1">
      <c r="A212" s="16" t="s">
        <v>647</v>
      </c>
      <c r="B212" s="16" t="s">
        <v>2521</v>
      </c>
      <c r="C212" s="16" t="s">
        <v>25</v>
      </c>
      <c r="D212" s="16">
        <v>160007</v>
      </c>
      <c r="E212" s="16" t="s">
        <v>2522</v>
      </c>
      <c r="F212" s="16" t="s">
        <v>20</v>
      </c>
      <c r="G212" s="16" t="s">
        <v>2107</v>
      </c>
      <c r="H212" s="7">
        <v>39.5</v>
      </c>
      <c r="I212" s="7">
        <v>39.5</v>
      </c>
      <c r="J212" s="16"/>
      <c r="K212" s="16"/>
      <c r="L212" s="7">
        <v>39.5</v>
      </c>
      <c r="M212" s="17">
        <v>1</v>
      </c>
      <c r="N212" s="18">
        <f t="shared" si="3"/>
        <v>40.5</v>
      </c>
      <c r="O212" s="16" t="s">
        <v>647</v>
      </c>
    </row>
    <row r="213" spans="1:15" ht="18" customHeight="1">
      <c r="A213" s="16" t="s">
        <v>650</v>
      </c>
      <c r="B213" s="16" t="s">
        <v>2523</v>
      </c>
      <c r="C213" s="16" t="s">
        <v>25</v>
      </c>
      <c r="D213" s="16">
        <v>160007</v>
      </c>
      <c r="E213" s="16" t="s">
        <v>2524</v>
      </c>
      <c r="F213" s="16" t="s">
        <v>20</v>
      </c>
      <c r="G213" s="16" t="s">
        <v>2107</v>
      </c>
      <c r="H213" s="7">
        <v>40.5</v>
      </c>
      <c r="I213" s="7">
        <v>40.5</v>
      </c>
      <c r="J213" s="16"/>
      <c r="K213" s="16"/>
      <c r="L213" s="7">
        <v>40.5</v>
      </c>
      <c r="M213" s="17"/>
      <c r="N213" s="18">
        <f t="shared" si="3"/>
        <v>40.5</v>
      </c>
      <c r="O213" s="16" t="s">
        <v>650</v>
      </c>
    </row>
    <row r="214" spans="1:15" ht="18" customHeight="1">
      <c r="A214" s="16" t="s">
        <v>653</v>
      </c>
      <c r="B214" s="16" t="s">
        <v>2525</v>
      </c>
      <c r="C214" s="16" t="s">
        <v>25</v>
      </c>
      <c r="D214" s="16">
        <v>160007</v>
      </c>
      <c r="E214" s="16" t="s">
        <v>2526</v>
      </c>
      <c r="F214" s="16" t="s">
        <v>20</v>
      </c>
      <c r="G214" s="16" t="s">
        <v>2107</v>
      </c>
      <c r="H214" s="7">
        <v>40.5</v>
      </c>
      <c r="I214" s="7">
        <v>40.5</v>
      </c>
      <c r="J214" s="16"/>
      <c r="K214" s="16"/>
      <c r="L214" s="7">
        <v>40.5</v>
      </c>
      <c r="M214" s="17"/>
      <c r="N214" s="18">
        <f t="shared" si="3"/>
        <v>40.5</v>
      </c>
      <c r="O214" s="16" t="s">
        <v>653</v>
      </c>
    </row>
    <row r="215" spans="1:15" ht="18" customHeight="1">
      <c r="A215" s="16" t="s">
        <v>656</v>
      </c>
      <c r="B215" s="16" t="s">
        <v>2527</v>
      </c>
      <c r="C215" s="16" t="s">
        <v>25</v>
      </c>
      <c r="D215" s="16">
        <v>160007</v>
      </c>
      <c r="E215" s="16" t="s">
        <v>2528</v>
      </c>
      <c r="F215" s="16" t="s">
        <v>20</v>
      </c>
      <c r="G215" s="16" t="s">
        <v>2107</v>
      </c>
      <c r="H215" s="7">
        <v>40.5</v>
      </c>
      <c r="I215" s="7">
        <v>40.5</v>
      </c>
      <c r="J215" s="16"/>
      <c r="K215" s="16"/>
      <c r="L215" s="7">
        <v>40.5</v>
      </c>
      <c r="M215" s="17"/>
      <c r="N215" s="18">
        <f t="shared" si="3"/>
        <v>40.5</v>
      </c>
      <c r="O215" s="16" t="s">
        <v>656</v>
      </c>
    </row>
    <row r="216" spans="1:15" ht="18" customHeight="1">
      <c r="A216" s="16" t="s">
        <v>659</v>
      </c>
      <c r="B216" s="16" t="s">
        <v>2529</v>
      </c>
      <c r="C216" s="16" t="s">
        <v>25</v>
      </c>
      <c r="D216" s="16">
        <v>160007</v>
      </c>
      <c r="E216" s="16" t="s">
        <v>2530</v>
      </c>
      <c r="F216" s="16" t="s">
        <v>20</v>
      </c>
      <c r="G216" s="16" t="s">
        <v>2107</v>
      </c>
      <c r="H216" s="7">
        <v>40.5</v>
      </c>
      <c r="I216" s="7">
        <v>40.5</v>
      </c>
      <c r="J216" s="16"/>
      <c r="K216" s="16"/>
      <c r="L216" s="7">
        <v>40.5</v>
      </c>
      <c r="M216" s="17"/>
      <c r="N216" s="18">
        <f t="shared" si="3"/>
        <v>40.5</v>
      </c>
      <c r="O216" s="16" t="s">
        <v>659</v>
      </c>
    </row>
    <row r="217" spans="1:15" ht="18" customHeight="1">
      <c r="A217" s="16" t="s">
        <v>662</v>
      </c>
      <c r="B217" s="16" t="s">
        <v>2531</v>
      </c>
      <c r="C217" s="16" t="s">
        <v>18</v>
      </c>
      <c r="D217" s="16">
        <v>160007</v>
      </c>
      <c r="E217" s="16" t="s">
        <v>2532</v>
      </c>
      <c r="F217" s="16" t="s">
        <v>20</v>
      </c>
      <c r="G217" s="16" t="s">
        <v>2107</v>
      </c>
      <c r="H217" s="7">
        <v>40</v>
      </c>
      <c r="I217" s="7">
        <v>40</v>
      </c>
      <c r="J217" s="16"/>
      <c r="K217" s="16"/>
      <c r="L217" s="7">
        <v>40</v>
      </c>
      <c r="M217" s="17"/>
      <c r="N217" s="18">
        <f t="shared" si="3"/>
        <v>40</v>
      </c>
      <c r="O217" s="16" t="s">
        <v>662</v>
      </c>
    </row>
    <row r="218" spans="1:15" ht="18" customHeight="1">
      <c r="A218" s="16" t="s">
        <v>665</v>
      </c>
      <c r="B218" s="16" t="s">
        <v>2533</v>
      </c>
      <c r="C218" s="16" t="s">
        <v>25</v>
      </c>
      <c r="D218" s="16">
        <v>160007</v>
      </c>
      <c r="E218" s="16" t="s">
        <v>2534</v>
      </c>
      <c r="F218" s="16" t="s">
        <v>20</v>
      </c>
      <c r="G218" s="16" t="s">
        <v>2107</v>
      </c>
      <c r="H218" s="7">
        <v>40</v>
      </c>
      <c r="I218" s="7">
        <v>40</v>
      </c>
      <c r="J218" s="16"/>
      <c r="K218" s="16"/>
      <c r="L218" s="7">
        <v>40</v>
      </c>
      <c r="M218" s="17"/>
      <c r="N218" s="18">
        <f t="shared" si="3"/>
        <v>40</v>
      </c>
      <c r="O218" s="16" t="s">
        <v>665</v>
      </c>
    </row>
    <row r="219" spans="1:15" ht="18" customHeight="1">
      <c r="A219" s="16" t="s">
        <v>668</v>
      </c>
      <c r="B219" s="16" t="s">
        <v>2535</v>
      </c>
      <c r="C219" s="16" t="s">
        <v>25</v>
      </c>
      <c r="D219" s="16">
        <v>160007</v>
      </c>
      <c r="E219" s="16" t="s">
        <v>2536</v>
      </c>
      <c r="F219" s="16" t="s">
        <v>20</v>
      </c>
      <c r="G219" s="16" t="s">
        <v>2107</v>
      </c>
      <c r="H219" s="7">
        <v>40</v>
      </c>
      <c r="I219" s="7">
        <v>40</v>
      </c>
      <c r="J219" s="16"/>
      <c r="K219" s="16"/>
      <c r="L219" s="7">
        <v>40</v>
      </c>
      <c r="M219" s="17"/>
      <c r="N219" s="18">
        <f t="shared" si="3"/>
        <v>40</v>
      </c>
      <c r="O219" s="16" t="s">
        <v>668</v>
      </c>
    </row>
    <row r="220" spans="1:15" ht="18" customHeight="1">
      <c r="A220" s="16" t="s">
        <v>671</v>
      </c>
      <c r="B220" s="16" t="s">
        <v>2537</v>
      </c>
      <c r="C220" s="16" t="s">
        <v>18</v>
      </c>
      <c r="D220" s="16">
        <v>160007</v>
      </c>
      <c r="E220" s="16" t="s">
        <v>2538</v>
      </c>
      <c r="F220" s="16" t="s">
        <v>20</v>
      </c>
      <c r="G220" s="16" t="s">
        <v>2107</v>
      </c>
      <c r="H220" s="7">
        <v>40</v>
      </c>
      <c r="I220" s="7">
        <v>40</v>
      </c>
      <c r="J220" s="16"/>
      <c r="K220" s="16"/>
      <c r="L220" s="7">
        <v>40</v>
      </c>
      <c r="M220" s="17"/>
      <c r="N220" s="18">
        <f t="shared" si="3"/>
        <v>40</v>
      </c>
      <c r="O220" s="16" t="s">
        <v>671</v>
      </c>
    </row>
    <row r="221" spans="1:15" ht="18" customHeight="1">
      <c r="A221" s="16" t="s">
        <v>674</v>
      </c>
      <c r="B221" s="16" t="s">
        <v>2539</v>
      </c>
      <c r="C221" s="16" t="s">
        <v>25</v>
      </c>
      <c r="D221" s="16">
        <v>160007</v>
      </c>
      <c r="E221" s="16" t="s">
        <v>2540</v>
      </c>
      <c r="F221" s="16" t="s">
        <v>20</v>
      </c>
      <c r="G221" s="16" t="s">
        <v>2107</v>
      </c>
      <c r="H221" s="7">
        <v>40</v>
      </c>
      <c r="I221" s="7">
        <v>40</v>
      </c>
      <c r="J221" s="16"/>
      <c r="K221" s="16"/>
      <c r="L221" s="7">
        <v>40</v>
      </c>
      <c r="M221" s="17"/>
      <c r="N221" s="18">
        <f t="shared" si="3"/>
        <v>40</v>
      </c>
      <c r="O221" s="16" t="s">
        <v>674</v>
      </c>
    </row>
    <row r="222" spans="1:15" ht="18" customHeight="1">
      <c r="A222" s="16" t="s">
        <v>677</v>
      </c>
      <c r="B222" s="16" t="s">
        <v>2541</v>
      </c>
      <c r="C222" s="16" t="s">
        <v>18</v>
      </c>
      <c r="D222" s="16">
        <v>160007</v>
      </c>
      <c r="E222" s="16" t="s">
        <v>2542</v>
      </c>
      <c r="F222" s="16" t="s">
        <v>20</v>
      </c>
      <c r="G222" s="16" t="s">
        <v>2107</v>
      </c>
      <c r="H222" s="7">
        <v>40</v>
      </c>
      <c r="I222" s="7">
        <v>40</v>
      </c>
      <c r="J222" s="16"/>
      <c r="K222" s="16"/>
      <c r="L222" s="7">
        <v>40</v>
      </c>
      <c r="M222" s="17"/>
      <c r="N222" s="18">
        <f t="shared" si="3"/>
        <v>40</v>
      </c>
      <c r="O222" s="16" t="s">
        <v>677</v>
      </c>
    </row>
    <row r="223" spans="1:15" ht="18" customHeight="1">
      <c r="A223" s="16" t="s">
        <v>680</v>
      </c>
      <c r="B223" s="16" t="s">
        <v>2543</v>
      </c>
      <c r="C223" s="16" t="s">
        <v>18</v>
      </c>
      <c r="D223" s="16">
        <v>160007</v>
      </c>
      <c r="E223" s="16" t="s">
        <v>2544</v>
      </c>
      <c r="F223" s="16" t="s">
        <v>20</v>
      </c>
      <c r="G223" s="16" t="s">
        <v>2107</v>
      </c>
      <c r="H223" s="7">
        <v>39.5</v>
      </c>
      <c r="I223" s="7">
        <v>39.5</v>
      </c>
      <c r="J223" s="16"/>
      <c r="K223" s="16"/>
      <c r="L223" s="7">
        <v>39.5</v>
      </c>
      <c r="M223" s="17"/>
      <c r="N223" s="18">
        <f t="shared" si="3"/>
        <v>39.5</v>
      </c>
      <c r="O223" s="16" t="s">
        <v>680</v>
      </c>
    </row>
    <row r="224" spans="1:15" ht="18" customHeight="1">
      <c r="A224" s="16" t="s">
        <v>683</v>
      </c>
      <c r="B224" s="16" t="s">
        <v>2545</v>
      </c>
      <c r="C224" s="16" t="s">
        <v>18</v>
      </c>
      <c r="D224" s="16">
        <v>160007</v>
      </c>
      <c r="E224" s="16" t="s">
        <v>2546</v>
      </c>
      <c r="F224" s="16" t="s">
        <v>20</v>
      </c>
      <c r="G224" s="16" t="s">
        <v>2107</v>
      </c>
      <c r="H224" s="7">
        <v>39.5</v>
      </c>
      <c r="I224" s="7">
        <v>39.5</v>
      </c>
      <c r="J224" s="16"/>
      <c r="K224" s="16"/>
      <c r="L224" s="7">
        <v>39.5</v>
      </c>
      <c r="M224" s="17"/>
      <c r="N224" s="18">
        <f t="shared" si="3"/>
        <v>39.5</v>
      </c>
      <c r="O224" s="16" t="s">
        <v>683</v>
      </c>
    </row>
    <row r="225" spans="1:15" ht="18" customHeight="1">
      <c r="A225" s="16" t="s">
        <v>686</v>
      </c>
      <c r="B225" s="16" t="s">
        <v>2547</v>
      </c>
      <c r="C225" s="16" t="s">
        <v>18</v>
      </c>
      <c r="D225" s="16">
        <v>160007</v>
      </c>
      <c r="E225" s="16" t="s">
        <v>2548</v>
      </c>
      <c r="F225" s="16" t="s">
        <v>20</v>
      </c>
      <c r="G225" s="16" t="s">
        <v>2107</v>
      </c>
      <c r="H225" s="7">
        <v>39.5</v>
      </c>
      <c r="I225" s="7">
        <v>39.5</v>
      </c>
      <c r="J225" s="16"/>
      <c r="K225" s="16"/>
      <c r="L225" s="7">
        <v>39.5</v>
      </c>
      <c r="M225" s="17"/>
      <c r="N225" s="18">
        <f t="shared" si="3"/>
        <v>39.5</v>
      </c>
      <c r="O225" s="16" t="s">
        <v>686</v>
      </c>
    </row>
    <row r="226" spans="1:15" ht="18" customHeight="1">
      <c r="A226" s="16" t="s">
        <v>689</v>
      </c>
      <c r="B226" s="16" t="s">
        <v>2549</v>
      </c>
      <c r="C226" s="16" t="s">
        <v>25</v>
      </c>
      <c r="D226" s="16">
        <v>160007</v>
      </c>
      <c r="E226" s="16" t="s">
        <v>2550</v>
      </c>
      <c r="F226" s="16" t="s">
        <v>20</v>
      </c>
      <c r="G226" s="16" t="s">
        <v>2107</v>
      </c>
      <c r="H226" s="7">
        <v>39.5</v>
      </c>
      <c r="I226" s="7">
        <v>39.5</v>
      </c>
      <c r="J226" s="16"/>
      <c r="K226" s="16"/>
      <c r="L226" s="7">
        <v>39.5</v>
      </c>
      <c r="M226" s="17"/>
      <c r="N226" s="18">
        <f t="shared" si="3"/>
        <v>39.5</v>
      </c>
      <c r="O226" s="16" t="s">
        <v>689</v>
      </c>
    </row>
    <row r="227" spans="1:15" ht="18" customHeight="1">
      <c r="A227" s="16" t="s">
        <v>692</v>
      </c>
      <c r="B227" s="16" t="s">
        <v>2551</v>
      </c>
      <c r="C227" s="16" t="s">
        <v>25</v>
      </c>
      <c r="D227" s="16">
        <v>160007</v>
      </c>
      <c r="E227" s="16" t="s">
        <v>2552</v>
      </c>
      <c r="F227" s="16" t="s">
        <v>20</v>
      </c>
      <c r="G227" s="16" t="s">
        <v>2107</v>
      </c>
      <c r="H227" s="7">
        <v>39.5</v>
      </c>
      <c r="I227" s="7">
        <v>39.5</v>
      </c>
      <c r="J227" s="16"/>
      <c r="K227" s="16"/>
      <c r="L227" s="7">
        <v>39.5</v>
      </c>
      <c r="M227" s="17"/>
      <c r="N227" s="18">
        <f t="shared" si="3"/>
        <v>39.5</v>
      </c>
      <c r="O227" s="16" t="s">
        <v>692</v>
      </c>
    </row>
    <row r="228" spans="1:15" ht="18" customHeight="1">
      <c r="A228" s="16" t="s">
        <v>695</v>
      </c>
      <c r="B228" s="16" t="s">
        <v>2553</v>
      </c>
      <c r="C228" s="16" t="s">
        <v>18</v>
      </c>
      <c r="D228" s="16">
        <v>160007</v>
      </c>
      <c r="E228" s="16" t="s">
        <v>2554</v>
      </c>
      <c r="F228" s="16" t="s">
        <v>20</v>
      </c>
      <c r="G228" s="16" t="s">
        <v>2107</v>
      </c>
      <c r="H228" s="7">
        <v>39</v>
      </c>
      <c r="I228" s="7">
        <v>39</v>
      </c>
      <c r="J228" s="16"/>
      <c r="K228" s="16"/>
      <c r="L228" s="7">
        <v>39</v>
      </c>
      <c r="M228" s="17"/>
      <c r="N228" s="18">
        <f t="shared" si="3"/>
        <v>39</v>
      </c>
      <c r="O228" s="16" t="s">
        <v>695</v>
      </c>
    </row>
    <row r="229" spans="1:15" ht="18" customHeight="1">
      <c r="A229" s="16" t="s">
        <v>698</v>
      </c>
      <c r="B229" s="16" t="s">
        <v>2555</v>
      </c>
      <c r="C229" s="16" t="s">
        <v>18</v>
      </c>
      <c r="D229" s="16">
        <v>160007</v>
      </c>
      <c r="E229" s="16" t="s">
        <v>2556</v>
      </c>
      <c r="F229" s="16" t="s">
        <v>20</v>
      </c>
      <c r="G229" s="16" t="s">
        <v>2107</v>
      </c>
      <c r="H229" s="7">
        <v>39</v>
      </c>
      <c r="I229" s="7">
        <v>39</v>
      </c>
      <c r="J229" s="16"/>
      <c r="K229" s="16"/>
      <c r="L229" s="7">
        <v>39</v>
      </c>
      <c r="M229" s="17"/>
      <c r="N229" s="18">
        <f t="shared" si="3"/>
        <v>39</v>
      </c>
      <c r="O229" s="16" t="s">
        <v>698</v>
      </c>
    </row>
    <row r="230" spans="1:15" ht="18" customHeight="1">
      <c r="A230" s="16" t="s">
        <v>701</v>
      </c>
      <c r="B230" s="16" t="s">
        <v>2557</v>
      </c>
      <c r="C230" s="16" t="s">
        <v>25</v>
      </c>
      <c r="D230" s="16">
        <v>160007</v>
      </c>
      <c r="E230" s="16" t="s">
        <v>2558</v>
      </c>
      <c r="F230" s="16" t="s">
        <v>20</v>
      </c>
      <c r="G230" s="16" t="s">
        <v>2107</v>
      </c>
      <c r="H230" s="7">
        <v>39</v>
      </c>
      <c r="I230" s="7">
        <v>39</v>
      </c>
      <c r="J230" s="16"/>
      <c r="K230" s="16"/>
      <c r="L230" s="7">
        <v>39</v>
      </c>
      <c r="M230" s="17"/>
      <c r="N230" s="18">
        <f t="shared" si="3"/>
        <v>39</v>
      </c>
      <c r="O230" s="16" t="s">
        <v>701</v>
      </c>
    </row>
    <row r="231" spans="1:15" ht="18" customHeight="1">
      <c r="A231" s="16" t="s">
        <v>704</v>
      </c>
      <c r="B231" s="16" t="s">
        <v>2559</v>
      </c>
      <c r="C231" s="16" t="s">
        <v>25</v>
      </c>
      <c r="D231" s="16">
        <v>160007</v>
      </c>
      <c r="E231" s="16" t="s">
        <v>2560</v>
      </c>
      <c r="F231" s="16" t="s">
        <v>20</v>
      </c>
      <c r="G231" s="16" t="s">
        <v>2107</v>
      </c>
      <c r="H231" s="7">
        <v>38.5</v>
      </c>
      <c r="I231" s="7">
        <v>38.5</v>
      </c>
      <c r="J231" s="16"/>
      <c r="K231" s="16"/>
      <c r="L231" s="7">
        <v>38.5</v>
      </c>
      <c r="M231" s="17"/>
      <c r="N231" s="18">
        <f t="shared" si="3"/>
        <v>38.5</v>
      </c>
      <c r="O231" s="16" t="s">
        <v>704</v>
      </c>
    </row>
    <row r="232" spans="1:15" ht="18" customHeight="1">
      <c r="A232" s="16" t="s">
        <v>707</v>
      </c>
      <c r="B232" s="16" t="s">
        <v>2561</v>
      </c>
      <c r="C232" s="16" t="s">
        <v>25</v>
      </c>
      <c r="D232" s="16">
        <v>160007</v>
      </c>
      <c r="E232" s="16" t="s">
        <v>2562</v>
      </c>
      <c r="F232" s="16" t="s">
        <v>20</v>
      </c>
      <c r="G232" s="16" t="s">
        <v>2107</v>
      </c>
      <c r="H232" s="7">
        <v>38.5</v>
      </c>
      <c r="I232" s="7">
        <v>38.5</v>
      </c>
      <c r="J232" s="16"/>
      <c r="K232" s="16"/>
      <c r="L232" s="7">
        <v>38.5</v>
      </c>
      <c r="M232" s="17"/>
      <c r="N232" s="18">
        <f t="shared" si="3"/>
        <v>38.5</v>
      </c>
      <c r="O232" s="16" t="s">
        <v>707</v>
      </c>
    </row>
    <row r="233" spans="1:15" ht="18" customHeight="1">
      <c r="A233" s="16" t="s">
        <v>710</v>
      </c>
      <c r="B233" s="16" t="s">
        <v>2563</v>
      </c>
      <c r="C233" s="16" t="s">
        <v>25</v>
      </c>
      <c r="D233" s="16">
        <v>160007</v>
      </c>
      <c r="E233" s="16" t="s">
        <v>2564</v>
      </c>
      <c r="F233" s="16" t="s">
        <v>20</v>
      </c>
      <c r="G233" s="16" t="s">
        <v>2107</v>
      </c>
      <c r="H233" s="7">
        <v>38.5</v>
      </c>
      <c r="I233" s="7">
        <v>38.5</v>
      </c>
      <c r="J233" s="16"/>
      <c r="K233" s="16"/>
      <c r="L233" s="7">
        <v>38.5</v>
      </c>
      <c r="M233" s="17"/>
      <c r="N233" s="18">
        <f t="shared" si="3"/>
        <v>38.5</v>
      </c>
      <c r="O233" s="16" t="s">
        <v>710</v>
      </c>
    </row>
    <row r="234" spans="1:15" ht="18" customHeight="1">
      <c r="A234" s="16" t="s">
        <v>713</v>
      </c>
      <c r="B234" s="16" t="s">
        <v>2565</v>
      </c>
      <c r="C234" s="16" t="s">
        <v>25</v>
      </c>
      <c r="D234" s="16">
        <v>160007</v>
      </c>
      <c r="E234" s="16" t="s">
        <v>2566</v>
      </c>
      <c r="F234" s="16" t="s">
        <v>20</v>
      </c>
      <c r="G234" s="16" t="s">
        <v>2107</v>
      </c>
      <c r="H234" s="7">
        <v>38</v>
      </c>
      <c r="I234" s="7">
        <v>38</v>
      </c>
      <c r="J234" s="16"/>
      <c r="K234" s="16"/>
      <c r="L234" s="7">
        <v>38</v>
      </c>
      <c r="M234" s="17"/>
      <c r="N234" s="18">
        <f t="shared" si="3"/>
        <v>38</v>
      </c>
      <c r="O234" s="16" t="s">
        <v>713</v>
      </c>
    </row>
    <row r="235" spans="1:15" ht="18" customHeight="1">
      <c r="A235" s="16" t="s">
        <v>716</v>
      </c>
      <c r="B235" s="16" t="s">
        <v>2567</v>
      </c>
      <c r="C235" s="16" t="s">
        <v>25</v>
      </c>
      <c r="D235" s="16">
        <v>160007</v>
      </c>
      <c r="E235" s="16" t="s">
        <v>2568</v>
      </c>
      <c r="F235" s="16" t="s">
        <v>20</v>
      </c>
      <c r="G235" s="16" t="s">
        <v>2107</v>
      </c>
      <c r="H235" s="7">
        <v>38</v>
      </c>
      <c r="I235" s="7">
        <v>38</v>
      </c>
      <c r="J235" s="16"/>
      <c r="K235" s="16"/>
      <c r="L235" s="7">
        <v>38</v>
      </c>
      <c r="M235" s="17"/>
      <c r="N235" s="18">
        <f t="shared" si="3"/>
        <v>38</v>
      </c>
      <c r="O235" s="16" t="s">
        <v>716</v>
      </c>
    </row>
    <row r="236" spans="1:15" ht="18" customHeight="1">
      <c r="A236" s="16" t="s">
        <v>719</v>
      </c>
      <c r="B236" s="16" t="s">
        <v>2569</v>
      </c>
      <c r="C236" s="16" t="s">
        <v>18</v>
      </c>
      <c r="D236" s="16">
        <v>160007</v>
      </c>
      <c r="E236" s="16" t="s">
        <v>2570</v>
      </c>
      <c r="F236" s="16" t="s">
        <v>20</v>
      </c>
      <c r="G236" s="16" t="s">
        <v>2107</v>
      </c>
      <c r="H236" s="7">
        <v>37.5</v>
      </c>
      <c r="I236" s="7">
        <v>37.5</v>
      </c>
      <c r="J236" s="16"/>
      <c r="K236" s="16"/>
      <c r="L236" s="7">
        <v>37.5</v>
      </c>
      <c r="M236" s="17"/>
      <c r="N236" s="18">
        <f t="shared" si="3"/>
        <v>37.5</v>
      </c>
      <c r="O236" s="16" t="s">
        <v>719</v>
      </c>
    </row>
    <row r="237" spans="1:15" ht="18" customHeight="1">
      <c r="A237" s="16" t="s">
        <v>722</v>
      </c>
      <c r="B237" s="16" t="s">
        <v>2571</v>
      </c>
      <c r="C237" s="16" t="s">
        <v>25</v>
      </c>
      <c r="D237" s="16">
        <v>160007</v>
      </c>
      <c r="E237" s="16" t="s">
        <v>2572</v>
      </c>
      <c r="F237" s="16" t="s">
        <v>20</v>
      </c>
      <c r="G237" s="16" t="s">
        <v>2107</v>
      </c>
      <c r="H237" s="7">
        <v>37.5</v>
      </c>
      <c r="I237" s="7">
        <v>37.5</v>
      </c>
      <c r="J237" s="16"/>
      <c r="K237" s="16"/>
      <c r="L237" s="7">
        <v>37.5</v>
      </c>
      <c r="M237" s="17"/>
      <c r="N237" s="18">
        <f t="shared" si="3"/>
        <v>37.5</v>
      </c>
      <c r="O237" s="16" t="s">
        <v>722</v>
      </c>
    </row>
    <row r="238" spans="1:15" ht="18" customHeight="1">
      <c r="A238" s="16" t="s">
        <v>725</v>
      </c>
      <c r="B238" s="16" t="s">
        <v>2573</v>
      </c>
      <c r="C238" s="16" t="s">
        <v>18</v>
      </c>
      <c r="D238" s="16">
        <v>160007</v>
      </c>
      <c r="E238" s="16" t="s">
        <v>2574</v>
      </c>
      <c r="F238" s="16" t="s">
        <v>20</v>
      </c>
      <c r="G238" s="16" t="s">
        <v>2107</v>
      </c>
      <c r="H238" s="7">
        <v>37.5</v>
      </c>
      <c r="I238" s="7">
        <v>37.5</v>
      </c>
      <c r="J238" s="16"/>
      <c r="K238" s="16"/>
      <c r="L238" s="7">
        <v>37.5</v>
      </c>
      <c r="M238" s="17"/>
      <c r="N238" s="18">
        <f t="shared" si="3"/>
        <v>37.5</v>
      </c>
      <c r="O238" s="16" t="s">
        <v>725</v>
      </c>
    </row>
    <row r="239" spans="1:15" ht="18" customHeight="1">
      <c r="A239" s="16" t="s">
        <v>728</v>
      </c>
      <c r="B239" s="16" t="s">
        <v>2575</v>
      </c>
      <c r="C239" s="16" t="s">
        <v>25</v>
      </c>
      <c r="D239" s="16">
        <v>160007</v>
      </c>
      <c r="E239" s="16" t="s">
        <v>2576</v>
      </c>
      <c r="F239" s="16" t="s">
        <v>20</v>
      </c>
      <c r="G239" s="16" t="s">
        <v>2107</v>
      </c>
      <c r="H239" s="7">
        <v>37.5</v>
      </c>
      <c r="I239" s="7">
        <v>37.5</v>
      </c>
      <c r="J239" s="16"/>
      <c r="K239" s="16"/>
      <c r="L239" s="7">
        <v>37.5</v>
      </c>
      <c r="M239" s="17"/>
      <c r="N239" s="18">
        <f t="shared" si="3"/>
        <v>37.5</v>
      </c>
      <c r="O239" s="16" t="s">
        <v>728</v>
      </c>
    </row>
    <row r="240" spans="1:15" ht="18" customHeight="1">
      <c r="A240" s="16" t="s">
        <v>731</v>
      </c>
      <c r="B240" s="16" t="s">
        <v>2577</v>
      </c>
      <c r="C240" s="16" t="s">
        <v>18</v>
      </c>
      <c r="D240" s="16">
        <v>160007</v>
      </c>
      <c r="E240" s="16" t="s">
        <v>2578</v>
      </c>
      <c r="F240" s="16" t="s">
        <v>20</v>
      </c>
      <c r="G240" s="16" t="s">
        <v>2107</v>
      </c>
      <c r="H240" s="7">
        <v>37.5</v>
      </c>
      <c r="I240" s="7">
        <v>37.5</v>
      </c>
      <c r="J240" s="16"/>
      <c r="K240" s="16"/>
      <c r="L240" s="7">
        <v>37.5</v>
      </c>
      <c r="M240" s="17"/>
      <c r="N240" s="18">
        <f t="shared" si="3"/>
        <v>37.5</v>
      </c>
      <c r="O240" s="16" t="s">
        <v>731</v>
      </c>
    </row>
    <row r="241" spans="1:15" ht="18" customHeight="1">
      <c r="A241" s="16" t="s">
        <v>734</v>
      </c>
      <c r="B241" s="16" t="s">
        <v>2579</v>
      </c>
      <c r="C241" s="16" t="s">
        <v>25</v>
      </c>
      <c r="D241" s="16">
        <v>160007</v>
      </c>
      <c r="E241" s="16" t="s">
        <v>2580</v>
      </c>
      <c r="F241" s="16" t="s">
        <v>20</v>
      </c>
      <c r="G241" s="16" t="s">
        <v>2107</v>
      </c>
      <c r="H241" s="7">
        <v>37.5</v>
      </c>
      <c r="I241" s="7">
        <v>37.5</v>
      </c>
      <c r="J241" s="16"/>
      <c r="K241" s="16"/>
      <c r="L241" s="7">
        <v>37.5</v>
      </c>
      <c r="M241" s="17"/>
      <c r="N241" s="18">
        <f t="shared" si="3"/>
        <v>37.5</v>
      </c>
      <c r="O241" s="16" t="s">
        <v>734</v>
      </c>
    </row>
    <row r="242" spans="1:15" ht="18" customHeight="1">
      <c r="A242" s="16" t="s">
        <v>737</v>
      </c>
      <c r="B242" s="16" t="s">
        <v>2581</v>
      </c>
      <c r="C242" s="16" t="s">
        <v>25</v>
      </c>
      <c r="D242" s="16">
        <v>160007</v>
      </c>
      <c r="E242" s="16" t="s">
        <v>2582</v>
      </c>
      <c r="F242" s="16" t="s">
        <v>20</v>
      </c>
      <c r="G242" s="16" t="s">
        <v>2107</v>
      </c>
      <c r="H242" s="7">
        <v>37.5</v>
      </c>
      <c r="I242" s="7">
        <v>37.5</v>
      </c>
      <c r="J242" s="16"/>
      <c r="K242" s="16"/>
      <c r="L242" s="7">
        <v>37.5</v>
      </c>
      <c r="M242" s="17"/>
      <c r="N242" s="18">
        <f t="shared" si="3"/>
        <v>37.5</v>
      </c>
      <c r="O242" s="16" t="s">
        <v>737</v>
      </c>
    </row>
    <row r="243" spans="1:15" ht="18" customHeight="1">
      <c r="A243" s="16" t="s">
        <v>740</v>
      </c>
      <c r="B243" s="16" t="s">
        <v>2583</v>
      </c>
      <c r="C243" s="16" t="s">
        <v>18</v>
      </c>
      <c r="D243" s="16">
        <v>160007</v>
      </c>
      <c r="E243" s="16" t="s">
        <v>2584</v>
      </c>
      <c r="F243" s="16" t="s">
        <v>20</v>
      </c>
      <c r="G243" s="16" t="s">
        <v>2107</v>
      </c>
      <c r="H243" s="7">
        <v>37.5</v>
      </c>
      <c r="I243" s="7">
        <v>37.5</v>
      </c>
      <c r="J243" s="16"/>
      <c r="K243" s="16"/>
      <c r="L243" s="7">
        <v>37.5</v>
      </c>
      <c r="M243" s="17"/>
      <c r="N243" s="18">
        <f t="shared" si="3"/>
        <v>37.5</v>
      </c>
      <c r="O243" s="16" t="s">
        <v>740</v>
      </c>
    </row>
    <row r="244" spans="1:15" ht="18" customHeight="1">
      <c r="A244" s="16" t="s">
        <v>743</v>
      </c>
      <c r="B244" s="16" t="s">
        <v>2585</v>
      </c>
      <c r="C244" s="16" t="s">
        <v>25</v>
      </c>
      <c r="D244" s="16">
        <v>160007</v>
      </c>
      <c r="E244" s="16" t="s">
        <v>2586</v>
      </c>
      <c r="F244" s="16" t="s">
        <v>20</v>
      </c>
      <c r="G244" s="16" t="s">
        <v>2107</v>
      </c>
      <c r="H244" s="7">
        <v>37</v>
      </c>
      <c r="I244" s="7">
        <v>37</v>
      </c>
      <c r="J244" s="16"/>
      <c r="K244" s="16"/>
      <c r="L244" s="7">
        <v>37</v>
      </c>
      <c r="M244" s="17"/>
      <c r="N244" s="18">
        <f t="shared" si="3"/>
        <v>37</v>
      </c>
      <c r="O244" s="16" t="s">
        <v>743</v>
      </c>
    </row>
    <row r="245" spans="1:15" ht="18" customHeight="1">
      <c r="A245" s="16" t="s">
        <v>748</v>
      </c>
      <c r="B245" s="16" t="s">
        <v>2587</v>
      </c>
      <c r="C245" s="16" t="s">
        <v>25</v>
      </c>
      <c r="D245" s="16">
        <v>160007</v>
      </c>
      <c r="E245" s="16" t="s">
        <v>2588</v>
      </c>
      <c r="F245" s="16" t="s">
        <v>20</v>
      </c>
      <c r="G245" s="16" t="s">
        <v>2107</v>
      </c>
      <c r="H245" s="7">
        <v>37</v>
      </c>
      <c r="I245" s="47">
        <v>37</v>
      </c>
      <c r="J245" s="16"/>
      <c r="K245" s="16"/>
      <c r="L245" s="7">
        <v>37</v>
      </c>
      <c r="M245" s="17"/>
      <c r="N245" s="18">
        <f t="shared" si="3"/>
        <v>37</v>
      </c>
      <c r="O245" s="16" t="s">
        <v>748</v>
      </c>
    </row>
    <row r="246" spans="1:15" ht="18" customHeight="1">
      <c r="A246" s="16" t="s">
        <v>751</v>
      </c>
      <c r="B246" s="16" t="s">
        <v>2589</v>
      </c>
      <c r="C246" s="16" t="s">
        <v>25</v>
      </c>
      <c r="D246" s="16">
        <v>160007</v>
      </c>
      <c r="E246" s="16" t="s">
        <v>2590</v>
      </c>
      <c r="F246" s="16" t="s">
        <v>20</v>
      </c>
      <c r="G246" s="16" t="s">
        <v>2107</v>
      </c>
      <c r="H246" s="7">
        <v>37</v>
      </c>
      <c r="I246" s="7">
        <v>37</v>
      </c>
      <c r="J246" s="16"/>
      <c r="K246" s="16"/>
      <c r="L246" s="7">
        <v>37</v>
      </c>
      <c r="M246" s="17"/>
      <c r="N246" s="18">
        <f t="shared" si="3"/>
        <v>37</v>
      </c>
      <c r="O246" s="16" t="s">
        <v>751</v>
      </c>
    </row>
    <row r="247" spans="1:15" ht="18" customHeight="1">
      <c r="A247" s="16" t="s">
        <v>754</v>
      </c>
      <c r="B247" s="16" t="s">
        <v>2591</v>
      </c>
      <c r="C247" s="16" t="s">
        <v>25</v>
      </c>
      <c r="D247" s="16">
        <v>160007</v>
      </c>
      <c r="E247" s="16" t="s">
        <v>2592</v>
      </c>
      <c r="F247" s="16" t="s">
        <v>20</v>
      </c>
      <c r="G247" s="16" t="s">
        <v>2107</v>
      </c>
      <c r="H247" s="7">
        <v>36</v>
      </c>
      <c r="I247" s="7">
        <v>36</v>
      </c>
      <c r="J247" s="16"/>
      <c r="K247" s="16"/>
      <c r="L247" s="7">
        <v>36</v>
      </c>
      <c r="M247" s="17"/>
      <c r="N247" s="18">
        <f t="shared" si="3"/>
        <v>36</v>
      </c>
      <c r="O247" s="16" t="s">
        <v>754</v>
      </c>
    </row>
    <row r="248" spans="1:15" ht="18" customHeight="1">
      <c r="A248" s="16" t="s">
        <v>757</v>
      </c>
      <c r="B248" s="16" t="s">
        <v>2593</v>
      </c>
      <c r="C248" s="16" t="s">
        <v>18</v>
      </c>
      <c r="D248" s="16">
        <v>160007</v>
      </c>
      <c r="E248" s="16" t="s">
        <v>2594</v>
      </c>
      <c r="F248" s="16" t="s">
        <v>20</v>
      </c>
      <c r="G248" s="16" t="s">
        <v>2107</v>
      </c>
      <c r="H248" s="7">
        <v>36</v>
      </c>
      <c r="I248" s="7">
        <v>36</v>
      </c>
      <c r="J248" s="16"/>
      <c r="K248" s="16"/>
      <c r="L248" s="7">
        <v>36</v>
      </c>
      <c r="M248" s="17"/>
      <c r="N248" s="18">
        <f t="shared" si="3"/>
        <v>36</v>
      </c>
      <c r="O248" s="16" t="s">
        <v>757</v>
      </c>
    </row>
    <row r="249" spans="1:15" ht="18" customHeight="1">
      <c r="A249" s="16" t="s">
        <v>760</v>
      </c>
      <c r="B249" s="16" t="s">
        <v>2595</v>
      </c>
      <c r="C249" s="16" t="s">
        <v>25</v>
      </c>
      <c r="D249" s="16">
        <v>160007</v>
      </c>
      <c r="E249" s="16" t="s">
        <v>2596</v>
      </c>
      <c r="F249" s="16" t="s">
        <v>20</v>
      </c>
      <c r="G249" s="16" t="s">
        <v>2107</v>
      </c>
      <c r="H249" s="7">
        <v>36</v>
      </c>
      <c r="I249" s="7">
        <v>36</v>
      </c>
      <c r="J249" s="16"/>
      <c r="K249" s="16"/>
      <c r="L249" s="7">
        <v>36</v>
      </c>
      <c r="M249" s="17"/>
      <c r="N249" s="18">
        <f t="shared" si="3"/>
        <v>36</v>
      </c>
      <c r="O249" s="16" t="s">
        <v>760</v>
      </c>
    </row>
    <row r="250" spans="1:15" ht="18" customHeight="1">
      <c r="A250" s="16" t="s">
        <v>763</v>
      </c>
      <c r="B250" s="16" t="s">
        <v>2597</v>
      </c>
      <c r="C250" s="16" t="s">
        <v>18</v>
      </c>
      <c r="D250" s="16">
        <v>160007</v>
      </c>
      <c r="E250" s="16" t="s">
        <v>2598</v>
      </c>
      <c r="F250" s="16" t="s">
        <v>20</v>
      </c>
      <c r="G250" s="16" t="s">
        <v>2107</v>
      </c>
      <c r="H250" s="7">
        <v>36</v>
      </c>
      <c r="I250" s="7">
        <v>36</v>
      </c>
      <c r="J250" s="16"/>
      <c r="K250" s="16"/>
      <c r="L250" s="7">
        <v>36</v>
      </c>
      <c r="M250" s="17"/>
      <c r="N250" s="18">
        <f t="shared" si="3"/>
        <v>36</v>
      </c>
      <c r="O250" s="16" t="s">
        <v>763</v>
      </c>
    </row>
    <row r="251" spans="1:15" ht="18" customHeight="1">
      <c r="A251" s="16" t="s">
        <v>766</v>
      </c>
      <c r="B251" s="16" t="s">
        <v>2599</v>
      </c>
      <c r="C251" s="16" t="s">
        <v>25</v>
      </c>
      <c r="D251" s="16">
        <v>160007</v>
      </c>
      <c r="E251" s="16" t="s">
        <v>2600</v>
      </c>
      <c r="F251" s="16" t="s">
        <v>20</v>
      </c>
      <c r="G251" s="16" t="s">
        <v>2107</v>
      </c>
      <c r="H251" s="7">
        <v>35.5</v>
      </c>
      <c r="I251" s="7">
        <v>35.5</v>
      </c>
      <c r="J251" s="16"/>
      <c r="K251" s="16"/>
      <c r="L251" s="7">
        <v>35.5</v>
      </c>
      <c r="M251" s="17"/>
      <c r="N251" s="18">
        <f t="shared" si="3"/>
        <v>35.5</v>
      </c>
      <c r="O251" s="16" t="s">
        <v>766</v>
      </c>
    </row>
    <row r="252" spans="1:15" ht="18" customHeight="1">
      <c r="A252" s="16" t="s">
        <v>769</v>
      </c>
      <c r="B252" s="16" t="s">
        <v>2601</v>
      </c>
      <c r="C252" s="16" t="s">
        <v>18</v>
      </c>
      <c r="D252" s="16">
        <v>160007</v>
      </c>
      <c r="E252" s="16" t="s">
        <v>2602</v>
      </c>
      <c r="F252" s="16" t="s">
        <v>20</v>
      </c>
      <c r="G252" s="16" t="s">
        <v>2107</v>
      </c>
      <c r="H252" s="7">
        <v>35.5</v>
      </c>
      <c r="I252" s="7">
        <v>35.5</v>
      </c>
      <c r="J252" s="16"/>
      <c r="K252" s="16"/>
      <c r="L252" s="7">
        <v>35.5</v>
      </c>
      <c r="M252" s="17"/>
      <c r="N252" s="18">
        <f t="shared" si="3"/>
        <v>35.5</v>
      </c>
      <c r="O252" s="16" t="s">
        <v>769</v>
      </c>
    </row>
    <row r="253" spans="1:15" ht="18" customHeight="1">
      <c r="A253" s="16" t="s">
        <v>772</v>
      </c>
      <c r="B253" s="16" t="s">
        <v>2603</v>
      </c>
      <c r="C253" s="16" t="s">
        <v>18</v>
      </c>
      <c r="D253" s="16">
        <v>160007</v>
      </c>
      <c r="E253" s="16" t="s">
        <v>2604</v>
      </c>
      <c r="F253" s="16" t="s">
        <v>20</v>
      </c>
      <c r="G253" s="16" t="s">
        <v>2107</v>
      </c>
      <c r="H253" s="7">
        <v>34.5</v>
      </c>
      <c r="I253" s="47">
        <v>34.5</v>
      </c>
      <c r="J253" s="16"/>
      <c r="K253" s="16"/>
      <c r="L253" s="7">
        <v>34.5</v>
      </c>
      <c r="M253" s="17">
        <v>1</v>
      </c>
      <c r="N253" s="18">
        <f t="shared" si="3"/>
        <v>35.5</v>
      </c>
      <c r="O253" s="16" t="s">
        <v>772</v>
      </c>
    </row>
    <row r="254" spans="1:15" ht="18" customHeight="1">
      <c r="A254" s="16" t="s">
        <v>775</v>
      </c>
      <c r="B254" s="16" t="s">
        <v>2605</v>
      </c>
      <c r="C254" s="16" t="s">
        <v>25</v>
      </c>
      <c r="D254" s="16">
        <v>160007</v>
      </c>
      <c r="E254" s="16" t="s">
        <v>2606</v>
      </c>
      <c r="F254" s="16" t="s">
        <v>20</v>
      </c>
      <c r="G254" s="16" t="s">
        <v>2107</v>
      </c>
      <c r="H254" s="7">
        <v>35.5</v>
      </c>
      <c r="I254" s="7">
        <v>35.5</v>
      </c>
      <c r="J254" s="16"/>
      <c r="K254" s="16"/>
      <c r="L254" s="7">
        <v>35.5</v>
      </c>
      <c r="M254" s="17"/>
      <c r="N254" s="18">
        <f t="shared" si="3"/>
        <v>35.5</v>
      </c>
      <c r="O254" s="16" t="s">
        <v>775</v>
      </c>
    </row>
    <row r="255" spans="1:15" ht="18" customHeight="1">
      <c r="A255" s="16" t="s">
        <v>778</v>
      </c>
      <c r="B255" s="16" t="s">
        <v>2607</v>
      </c>
      <c r="C255" s="16" t="s">
        <v>18</v>
      </c>
      <c r="D255" s="50">
        <v>160007</v>
      </c>
      <c r="E255" s="16" t="s">
        <v>2608</v>
      </c>
      <c r="F255" s="16" t="s">
        <v>20</v>
      </c>
      <c r="G255" s="19" t="s">
        <v>2186</v>
      </c>
      <c r="H255" s="7">
        <v>35</v>
      </c>
      <c r="I255" s="45">
        <f>SUM(H255*0.9)</f>
        <v>31.5</v>
      </c>
      <c r="J255" s="46" t="s">
        <v>144</v>
      </c>
      <c r="K255" s="28">
        <v>3.5</v>
      </c>
      <c r="L255" s="7">
        <f>SUM(I255+K255)</f>
        <v>35</v>
      </c>
      <c r="M255" s="17"/>
      <c r="N255" s="18">
        <f t="shared" si="3"/>
        <v>35</v>
      </c>
      <c r="O255" s="16" t="s">
        <v>778</v>
      </c>
    </row>
    <row r="256" spans="1:15" ht="18" customHeight="1">
      <c r="A256" s="16" t="s">
        <v>781</v>
      </c>
      <c r="B256" s="16" t="s">
        <v>2609</v>
      </c>
      <c r="C256" s="16" t="s">
        <v>25</v>
      </c>
      <c r="D256" s="16">
        <v>160007</v>
      </c>
      <c r="E256" s="16" t="s">
        <v>2610</v>
      </c>
      <c r="F256" s="16" t="s">
        <v>20</v>
      </c>
      <c r="G256" s="16" t="s">
        <v>2107</v>
      </c>
      <c r="H256" s="7">
        <v>35</v>
      </c>
      <c r="I256" s="7">
        <v>35</v>
      </c>
      <c r="J256" s="16"/>
      <c r="K256" s="16"/>
      <c r="L256" s="7">
        <v>35</v>
      </c>
      <c r="M256" s="17"/>
      <c r="N256" s="18">
        <f t="shared" si="3"/>
        <v>35</v>
      </c>
      <c r="O256" s="16" t="s">
        <v>781</v>
      </c>
    </row>
    <row r="257" spans="1:15" ht="18" customHeight="1">
      <c r="A257" s="16" t="s">
        <v>784</v>
      </c>
      <c r="B257" s="16" t="s">
        <v>2611</v>
      </c>
      <c r="C257" s="16" t="s">
        <v>18</v>
      </c>
      <c r="D257" s="16">
        <v>160007</v>
      </c>
      <c r="E257" s="16" t="s">
        <v>2612</v>
      </c>
      <c r="F257" s="16" t="s">
        <v>20</v>
      </c>
      <c r="G257" s="16" t="s">
        <v>2107</v>
      </c>
      <c r="H257" s="7">
        <v>35</v>
      </c>
      <c r="I257" s="7">
        <v>35</v>
      </c>
      <c r="J257" s="16"/>
      <c r="K257" s="16"/>
      <c r="L257" s="7">
        <v>35</v>
      </c>
      <c r="M257" s="17"/>
      <c r="N257" s="18">
        <f t="shared" si="3"/>
        <v>35</v>
      </c>
      <c r="O257" s="16" t="s">
        <v>784</v>
      </c>
    </row>
    <row r="258" spans="1:15" ht="18" customHeight="1">
      <c r="A258" s="16" t="s">
        <v>787</v>
      </c>
      <c r="B258" s="16" t="s">
        <v>2613</v>
      </c>
      <c r="C258" s="16" t="s">
        <v>18</v>
      </c>
      <c r="D258" s="16">
        <v>160007</v>
      </c>
      <c r="E258" s="16" t="s">
        <v>2614</v>
      </c>
      <c r="F258" s="16" t="s">
        <v>20</v>
      </c>
      <c r="G258" s="16" t="s">
        <v>2107</v>
      </c>
      <c r="H258" s="7">
        <v>35</v>
      </c>
      <c r="I258" s="7">
        <v>35</v>
      </c>
      <c r="J258" s="16"/>
      <c r="K258" s="16"/>
      <c r="L258" s="7">
        <v>35</v>
      </c>
      <c r="M258" s="17"/>
      <c r="N258" s="18">
        <f t="shared" si="3"/>
        <v>35</v>
      </c>
      <c r="O258" s="16" t="s">
        <v>787</v>
      </c>
    </row>
    <row r="259" spans="1:15" ht="18" customHeight="1">
      <c r="A259" s="16" t="s">
        <v>790</v>
      </c>
      <c r="B259" s="16" t="s">
        <v>2615</v>
      </c>
      <c r="C259" s="16" t="s">
        <v>25</v>
      </c>
      <c r="D259" s="16">
        <v>160007</v>
      </c>
      <c r="E259" s="16" t="s">
        <v>2616</v>
      </c>
      <c r="F259" s="16" t="s">
        <v>20</v>
      </c>
      <c r="G259" s="16" t="s">
        <v>2107</v>
      </c>
      <c r="H259" s="7">
        <v>34.5</v>
      </c>
      <c r="I259" s="7">
        <v>34.5</v>
      </c>
      <c r="J259" s="16"/>
      <c r="K259" s="16"/>
      <c r="L259" s="7">
        <v>34.5</v>
      </c>
      <c r="M259" s="17"/>
      <c r="N259" s="18">
        <f t="shared" si="3"/>
        <v>34.5</v>
      </c>
      <c r="O259" s="16" t="s">
        <v>790</v>
      </c>
    </row>
    <row r="260" spans="1:15" ht="18" customHeight="1">
      <c r="A260" s="16" t="s">
        <v>793</v>
      </c>
      <c r="B260" s="16" t="s">
        <v>2617</v>
      </c>
      <c r="C260" s="16" t="s">
        <v>18</v>
      </c>
      <c r="D260" s="16">
        <v>160007</v>
      </c>
      <c r="E260" s="16" t="s">
        <v>2618</v>
      </c>
      <c r="F260" s="16" t="s">
        <v>20</v>
      </c>
      <c r="G260" s="16" t="s">
        <v>2107</v>
      </c>
      <c r="H260" s="7">
        <v>33.5</v>
      </c>
      <c r="I260" s="7">
        <v>33.5</v>
      </c>
      <c r="J260" s="16"/>
      <c r="K260" s="16"/>
      <c r="L260" s="7">
        <v>33.5</v>
      </c>
      <c r="M260" s="17">
        <v>1</v>
      </c>
      <c r="N260" s="18">
        <f aca="true" t="shared" si="4" ref="N260:N313">SUM(L260:M260)</f>
        <v>34.5</v>
      </c>
      <c r="O260" s="16" t="s">
        <v>793</v>
      </c>
    </row>
    <row r="261" spans="1:15" ht="18" customHeight="1">
      <c r="A261" s="16" t="s">
        <v>796</v>
      </c>
      <c r="B261" s="16" t="s">
        <v>2619</v>
      </c>
      <c r="C261" s="16" t="s">
        <v>25</v>
      </c>
      <c r="D261" s="16">
        <v>160007</v>
      </c>
      <c r="E261" s="16" t="s">
        <v>2620</v>
      </c>
      <c r="F261" s="16" t="s">
        <v>20</v>
      </c>
      <c r="G261" s="16" t="s">
        <v>2107</v>
      </c>
      <c r="H261" s="7">
        <v>34.5</v>
      </c>
      <c r="I261" s="7">
        <v>34.5</v>
      </c>
      <c r="J261" s="16"/>
      <c r="K261" s="16"/>
      <c r="L261" s="7">
        <v>34.5</v>
      </c>
      <c r="M261" s="17"/>
      <c r="N261" s="18">
        <f t="shared" si="4"/>
        <v>34.5</v>
      </c>
      <c r="O261" s="16" t="s">
        <v>796</v>
      </c>
    </row>
    <row r="262" spans="1:15" ht="18" customHeight="1">
      <c r="A262" s="16" t="s">
        <v>799</v>
      </c>
      <c r="B262" s="16" t="s">
        <v>2621</v>
      </c>
      <c r="C262" s="16" t="s">
        <v>25</v>
      </c>
      <c r="D262" s="16">
        <v>160007</v>
      </c>
      <c r="E262" s="16" t="s">
        <v>2622</v>
      </c>
      <c r="F262" s="16" t="s">
        <v>20</v>
      </c>
      <c r="G262" s="16" t="s">
        <v>2107</v>
      </c>
      <c r="H262" s="7">
        <v>34.5</v>
      </c>
      <c r="I262" s="7">
        <v>34.5</v>
      </c>
      <c r="J262" s="16"/>
      <c r="K262" s="16"/>
      <c r="L262" s="7">
        <v>34.5</v>
      </c>
      <c r="M262" s="17"/>
      <c r="N262" s="18">
        <f t="shared" si="4"/>
        <v>34.5</v>
      </c>
      <c r="O262" s="16" t="s">
        <v>799</v>
      </c>
    </row>
    <row r="263" spans="1:15" ht="18" customHeight="1">
      <c r="A263" s="16" t="s">
        <v>802</v>
      </c>
      <c r="B263" s="16" t="s">
        <v>2217</v>
      </c>
      <c r="C263" s="16" t="s">
        <v>25</v>
      </c>
      <c r="D263" s="16">
        <v>160007</v>
      </c>
      <c r="E263" s="16" t="s">
        <v>2623</v>
      </c>
      <c r="F263" s="16" t="s">
        <v>20</v>
      </c>
      <c r="G263" s="16" t="s">
        <v>2107</v>
      </c>
      <c r="H263" s="7">
        <v>34.5</v>
      </c>
      <c r="I263" s="7">
        <v>34.5</v>
      </c>
      <c r="J263" s="16"/>
      <c r="K263" s="16"/>
      <c r="L263" s="7">
        <v>34.5</v>
      </c>
      <c r="M263" s="17"/>
      <c r="N263" s="18">
        <f t="shared" si="4"/>
        <v>34.5</v>
      </c>
      <c r="O263" s="16" t="s">
        <v>802</v>
      </c>
    </row>
    <row r="264" spans="1:15" ht="18" customHeight="1">
      <c r="A264" s="16" t="s">
        <v>805</v>
      </c>
      <c r="B264" s="16" t="s">
        <v>2624</v>
      </c>
      <c r="C264" s="16" t="s">
        <v>25</v>
      </c>
      <c r="D264" s="16">
        <v>160007</v>
      </c>
      <c r="E264" s="16" t="s">
        <v>2625</v>
      </c>
      <c r="F264" s="16" t="s">
        <v>20</v>
      </c>
      <c r="G264" s="16" t="s">
        <v>2107</v>
      </c>
      <c r="H264" s="7">
        <v>34.5</v>
      </c>
      <c r="I264" s="7">
        <v>34.5</v>
      </c>
      <c r="J264" s="16"/>
      <c r="K264" s="16"/>
      <c r="L264" s="7">
        <v>34.5</v>
      </c>
      <c r="M264" s="17"/>
      <c r="N264" s="18">
        <f t="shared" si="4"/>
        <v>34.5</v>
      </c>
      <c r="O264" s="16" t="s">
        <v>805</v>
      </c>
    </row>
    <row r="265" spans="1:15" ht="18" customHeight="1">
      <c r="A265" s="16" t="s">
        <v>808</v>
      </c>
      <c r="B265" s="16" t="s">
        <v>2626</v>
      </c>
      <c r="C265" s="16" t="s">
        <v>25</v>
      </c>
      <c r="D265" s="16">
        <v>160007</v>
      </c>
      <c r="E265" s="16" t="s">
        <v>2627</v>
      </c>
      <c r="F265" s="16" t="s">
        <v>20</v>
      </c>
      <c r="G265" s="16" t="s">
        <v>2107</v>
      </c>
      <c r="H265" s="7">
        <v>34</v>
      </c>
      <c r="I265" s="7">
        <v>34</v>
      </c>
      <c r="J265" s="16"/>
      <c r="K265" s="16"/>
      <c r="L265" s="7">
        <v>34</v>
      </c>
      <c r="M265" s="17"/>
      <c r="N265" s="18">
        <f t="shared" si="4"/>
        <v>34</v>
      </c>
      <c r="O265" s="16" t="s">
        <v>808</v>
      </c>
    </row>
    <row r="266" spans="1:15" ht="18" customHeight="1">
      <c r="A266" s="16" t="s">
        <v>811</v>
      </c>
      <c r="B266" s="16" t="s">
        <v>2628</v>
      </c>
      <c r="C266" s="16" t="s">
        <v>25</v>
      </c>
      <c r="D266" s="16">
        <v>160007</v>
      </c>
      <c r="E266" s="16" t="s">
        <v>2629</v>
      </c>
      <c r="F266" s="16" t="s">
        <v>20</v>
      </c>
      <c r="G266" s="16" t="s">
        <v>2107</v>
      </c>
      <c r="H266" s="7">
        <v>34</v>
      </c>
      <c r="I266" s="7">
        <v>34</v>
      </c>
      <c r="J266" s="16"/>
      <c r="K266" s="16"/>
      <c r="L266" s="7">
        <v>34</v>
      </c>
      <c r="M266" s="17"/>
      <c r="N266" s="18">
        <f t="shared" si="4"/>
        <v>34</v>
      </c>
      <c r="O266" s="16" t="s">
        <v>811</v>
      </c>
    </row>
    <row r="267" spans="1:15" ht="18" customHeight="1">
      <c r="A267" s="16" t="s">
        <v>814</v>
      </c>
      <c r="B267" s="16" t="s">
        <v>2630</v>
      </c>
      <c r="C267" s="16" t="s">
        <v>18</v>
      </c>
      <c r="D267" s="16">
        <v>160007</v>
      </c>
      <c r="E267" s="16" t="s">
        <v>2631</v>
      </c>
      <c r="F267" s="16" t="s">
        <v>20</v>
      </c>
      <c r="G267" s="16" t="s">
        <v>2107</v>
      </c>
      <c r="H267" s="7">
        <v>34</v>
      </c>
      <c r="I267" s="7">
        <v>34</v>
      </c>
      <c r="J267" s="16"/>
      <c r="K267" s="16"/>
      <c r="L267" s="7">
        <v>34</v>
      </c>
      <c r="M267" s="17"/>
      <c r="N267" s="18">
        <f t="shared" si="4"/>
        <v>34</v>
      </c>
      <c r="O267" s="16" t="s">
        <v>814</v>
      </c>
    </row>
    <row r="268" spans="1:15" ht="18" customHeight="1">
      <c r="A268" s="16" t="s">
        <v>817</v>
      </c>
      <c r="B268" s="16" t="s">
        <v>2632</v>
      </c>
      <c r="C268" s="16" t="s">
        <v>25</v>
      </c>
      <c r="D268" s="16">
        <v>160007</v>
      </c>
      <c r="E268" s="16" t="s">
        <v>2633</v>
      </c>
      <c r="F268" s="16" t="s">
        <v>20</v>
      </c>
      <c r="G268" s="16" t="s">
        <v>2107</v>
      </c>
      <c r="H268" s="7">
        <v>34</v>
      </c>
      <c r="I268" s="7">
        <v>34</v>
      </c>
      <c r="J268" s="16"/>
      <c r="K268" s="16"/>
      <c r="L268" s="7">
        <v>34</v>
      </c>
      <c r="M268" s="17"/>
      <c r="N268" s="18">
        <f t="shared" si="4"/>
        <v>34</v>
      </c>
      <c r="O268" s="16" t="s">
        <v>817</v>
      </c>
    </row>
    <row r="269" spans="1:15" ht="18" customHeight="1">
      <c r="A269" s="16" t="s">
        <v>820</v>
      </c>
      <c r="B269" s="16" t="s">
        <v>2634</v>
      </c>
      <c r="C269" s="16" t="s">
        <v>25</v>
      </c>
      <c r="D269" s="16">
        <v>160007</v>
      </c>
      <c r="E269" s="16" t="s">
        <v>2635</v>
      </c>
      <c r="F269" s="16" t="s">
        <v>20</v>
      </c>
      <c r="G269" s="16" t="s">
        <v>2107</v>
      </c>
      <c r="H269" s="7">
        <v>34</v>
      </c>
      <c r="I269" s="7">
        <v>34</v>
      </c>
      <c r="J269" s="16"/>
      <c r="K269" s="16"/>
      <c r="L269" s="7">
        <v>34</v>
      </c>
      <c r="M269" s="17"/>
      <c r="N269" s="18">
        <f t="shared" si="4"/>
        <v>34</v>
      </c>
      <c r="O269" s="16" t="s">
        <v>820</v>
      </c>
    </row>
    <row r="270" spans="1:15" ht="18" customHeight="1">
      <c r="A270" s="16" t="s">
        <v>823</v>
      </c>
      <c r="B270" s="16" t="s">
        <v>2636</v>
      </c>
      <c r="C270" s="16" t="s">
        <v>25</v>
      </c>
      <c r="D270" s="16">
        <v>160007</v>
      </c>
      <c r="E270" s="16" t="s">
        <v>2637</v>
      </c>
      <c r="F270" s="16" t="s">
        <v>20</v>
      </c>
      <c r="G270" s="16" t="s">
        <v>2107</v>
      </c>
      <c r="H270" s="7">
        <v>34</v>
      </c>
      <c r="I270" s="7">
        <v>34</v>
      </c>
      <c r="J270" s="16"/>
      <c r="K270" s="16"/>
      <c r="L270" s="7">
        <v>34</v>
      </c>
      <c r="M270" s="17"/>
      <c r="N270" s="18">
        <f t="shared" si="4"/>
        <v>34</v>
      </c>
      <c r="O270" s="16" t="s">
        <v>823</v>
      </c>
    </row>
    <row r="271" spans="1:15" ht="18" customHeight="1">
      <c r="A271" s="16" t="s">
        <v>826</v>
      </c>
      <c r="B271" s="16" t="s">
        <v>2638</v>
      </c>
      <c r="C271" s="16" t="s">
        <v>25</v>
      </c>
      <c r="D271" s="16">
        <v>160007</v>
      </c>
      <c r="E271" s="16" t="s">
        <v>2639</v>
      </c>
      <c r="F271" s="16" t="s">
        <v>20</v>
      </c>
      <c r="G271" s="16" t="s">
        <v>2107</v>
      </c>
      <c r="H271" s="7">
        <v>34</v>
      </c>
      <c r="I271" s="7">
        <v>34</v>
      </c>
      <c r="J271" s="16"/>
      <c r="K271" s="16"/>
      <c r="L271" s="7">
        <v>34</v>
      </c>
      <c r="M271" s="17"/>
      <c r="N271" s="18">
        <f t="shared" si="4"/>
        <v>34</v>
      </c>
      <c r="O271" s="16" t="s">
        <v>826</v>
      </c>
    </row>
    <row r="272" spans="1:15" ht="18" customHeight="1">
      <c r="A272" s="16" t="s">
        <v>829</v>
      </c>
      <c r="B272" s="16" t="s">
        <v>2640</v>
      </c>
      <c r="C272" s="16" t="s">
        <v>25</v>
      </c>
      <c r="D272" s="16">
        <v>160007</v>
      </c>
      <c r="E272" s="16" t="s">
        <v>2641</v>
      </c>
      <c r="F272" s="16" t="s">
        <v>20</v>
      </c>
      <c r="G272" s="16" t="s">
        <v>2107</v>
      </c>
      <c r="H272" s="7">
        <v>34</v>
      </c>
      <c r="I272" s="7">
        <v>34</v>
      </c>
      <c r="J272" s="16"/>
      <c r="K272" s="16"/>
      <c r="L272" s="7">
        <v>34</v>
      </c>
      <c r="M272" s="17"/>
      <c r="N272" s="18">
        <f t="shared" si="4"/>
        <v>34</v>
      </c>
      <c r="O272" s="16" t="s">
        <v>829</v>
      </c>
    </row>
    <row r="273" spans="1:15" ht="18" customHeight="1">
      <c r="A273" s="16" t="s">
        <v>832</v>
      </c>
      <c r="B273" s="16" t="s">
        <v>2642</v>
      </c>
      <c r="C273" s="16" t="s">
        <v>25</v>
      </c>
      <c r="D273" s="16">
        <v>160007</v>
      </c>
      <c r="E273" s="16" t="s">
        <v>2643</v>
      </c>
      <c r="F273" s="16" t="s">
        <v>20</v>
      </c>
      <c r="G273" s="16" t="s">
        <v>2107</v>
      </c>
      <c r="H273" s="7">
        <v>33.5</v>
      </c>
      <c r="I273" s="7">
        <v>33.5</v>
      </c>
      <c r="J273" s="16"/>
      <c r="K273" s="16"/>
      <c r="L273" s="7">
        <v>33.5</v>
      </c>
      <c r="M273" s="17"/>
      <c r="N273" s="18">
        <f t="shared" si="4"/>
        <v>33.5</v>
      </c>
      <c r="O273" s="16" t="s">
        <v>832</v>
      </c>
    </row>
    <row r="274" spans="1:15" ht="18" customHeight="1">
      <c r="A274" s="16" t="s">
        <v>835</v>
      </c>
      <c r="B274" s="16" t="s">
        <v>2644</v>
      </c>
      <c r="C274" s="16" t="s">
        <v>25</v>
      </c>
      <c r="D274" s="16">
        <v>160007</v>
      </c>
      <c r="E274" s="16" t="s">
        <v>2645</v>
      </c>
      <c r="F274" s="16" t="s">
        <v>20</v>
      </c>
      <c r="G274" s="16" t="s">
        <v>2107</v>
      </c>
      <c r="H274" s="7">
        <v>33.5</v>
      </c>
      <c r="I274" s="7">
        <v>33.5</v>
      </c>
      <c r="J274" s="16"/>
      <c r="K274" s="16"/>
      <c r="L274" s="7">
        <v>33.5</v>
      </c>
      <c r="M274" s="17"/>
      <c r="N274" s="18">
        <f t="shared" si="4"/>
        <v>33.5</v>
      </c>
      <c r="O274" s="16" t="s">
        <v>835</v>
      </c>
    </row>
    <row r="275" spans="1:15" ht="18" customHeight="1">
      <c r="A275" s="16" t="s">
        <v>838</v>
      </c>
      <c r="B275" s="16" t="s">
        <v>2646</v>
      </c>
      <c r="C275" s="16" t="s">
        <v>18</v>
      </c>
      <c r="D275" s="16">
        <v>160007</v>
      </c>
      <c r="E275" s="16" t="s">
        <v>2647</v>
      </c>
      <c r="F275" s="16" t="s">
        <v>20</v>
      </c>
      <c r="G275" s="16" t="s">
        <v>2107</v>
      </c>
      <c r="H275" s="7">
        <v>33.5</v>
      </c>
      <c r="I275" s="7">
        <v>33.5</v>
      </c>
      <c r="J275" s="16"/>
      <c r="K275" s="16"/>
      <c r="L275" s="7">
        <v>33.5</v>
      </c>
      <c r="M275" s="17"/>
      <c r="N275" s="18">
        <f t="shared" si="4"/>
        <v>33.5</v>
      </c>
      <c r="O275" s="16" t="s">
        <v>838</v>
      </c>
    </row>
    <row r="276" spans="1:15" ht="18" customHeight="1">
      <c r="A276" s="16" t="s">
        <v>841</v>
      </c>
      <c r="B276" s="16" t="s">
        <v>2648</v>
      </c>
      <c r="C276" s="16" t="s">
        <v>25</v>
      </c>
      <c r="D276" s="16">
        <v>160007</v>
      </c>
      <c r="E276" s="16" t="s">
        <v>2649</v>
      </c>
      <c r="F276" s="16" t="s">
        <v>20</v>
      </c>
      <c r="G276" s="16" t="s">
        <v>2107</v>
      </c>
      <c r="H276" s="7">
        <v>32</v>
      </c>
      <c r="I276" s="7">
        <v>32</v>
      </c>
      <c r="J276" s="16"/>
      <c r="K276" s="16"/>
      <c r="L276" s="7">
        <v>32</v>
      </c>
      <c r="M276" s="17"/>
      <c r="N276" s="18">
        <f t="shared" si="4"/>
        <v>32</v>
      </c>
      <c r="O276" s="16" t="s">
        <v>841</v>
      </c>
    </row>
    <row r="277" spans="1:15" ht="18" customHeight="1">
      <c r="A277" s="16" t="s">
        <v>844</v>
      </c>
      <c r="B277" s="16" t="s">
        <v>2650</v>
      </c>
      <c r="C277" s="16" t="s">
        <v>25</v>
      </c>
      <c r="D277" s="16">
        <v>160007</v>
      </c>
      <c r="E277" s="16" t="s">
        <v>2651</v>
      </c>
      <c r="F277" s="16" t="s">
        <v>20</v>
      </c>
      <c r="G277" s="16" t="s">
        <v>2107</v>
      </c>
      <c r="H277" s="7">
        <v>32</v>
      </c>
      <c r="I277" s="7">
        <v>32</v>
      </c>
      <c r="J277" s="16"/>
      <c r="K277" s="16"/>
      <c r="L277" s="7">
        <v>32</v>
      </c>
      <c r="M277" s="17"/>
      <c r="N277" s="18">
        <f t="shared" si="4"/>
        <v>32</v>
      </c>
      <c r="O277" s="16" t="s">
        <v>844</v>
      </c>
    </row>
    <row r="278" spans="1:15" ht="18" customHeight="1">
      <c r="A278" s="16" t="s">
        <v>847</v>
      </c>
      <c r="B278" s="16" t="s">
        <v>2652</v>
      </c>
      <c r="C278" s="16" t="s">
        <v>18</v>
      </c>
      <c r="D278" s="16">
        <v>160007</v>
      </c>
      <c r="E278" s="16" t="s">
        <v>2653</v>
      </c>
      <c r="F278" s="16" t="s">
        <v>20</v>
      </c>
      <c r="G278" s="16" t="s">
        <v>2107</v>
      </c>
      <c r="H278" s="7">
        <v>32</v>
      </c>
      <c r="I278" s="7">
        <v>32</v>
      </c>
      <c r="J278" s="16"/>
      <c r="K278" s="16"/>
      <c r="L278" s="7">
        <v>32</v>
      </c>
      <c r="M278" s="17"/>
      <c r="N278" s="18">
        <f t="shared" si="4"/>
        <v>32</v>
      </c>
      <c r="O278" s="16" t="s">
        <v>847</v>
      </c>
    </row>
    <row r="279" spans="1:15" ht="18" customHeight="1">
      <c r="A279" s="16" t="s">
        <v>1632</v>
      </c>
      <c r="B279" s="16" t="s">
        <v>2654</v>
      </c>
      <c r="C279" s="16" t="s">
        <v>25</v>
      </c>
      <c r="D279" s="16">
        <v>160007</v>
      </c>
      <c r="E279" s="16" t="s">
        <v>2655</v>
      </c>
      <c r="F279" s="16" t="s">
        <v>20</v>
      </c>
      <c r="G279" s="16" t="s">
        <v>2107</v>
      </c>
      <c r="H279" s="7">
        <v>32</v>
      </c>
      <c r="I279" s="7">
        <v>32</v>
      </c>
      <c r="J279" s="16"/>
      <c r="K279" s="16"/>
      <c r="L279" s="7">
        <v>32</v>
      </c>
      <c r="M279" s="17"/>
      <c r="N279" s="18">
        <f t="shared" si="4"/>
        <v>32</v>
      </c>
      <c r="O279" s="16" t="s">
        <v>1632</v>
      </c>
    </row>
    <row r="280" spans="1:15" ht="18" customHeight="1">
      <c r="A280" s="16" t="s">
        <v>1635</v>
      </c>
      <c r="B280" s="16" t="s">
        <v>2656</v>
      </c>
      <c r="C280" s="16" t="s">
        <v>18</v>
      </c>
      <c r="D280" s="16">
        <v>160007</v>
      </c>
      <c r="E280" s="16" t="s">
        <v>2657</v>
      </c>
      <c r="F280" s="16" t="s">
        <v>20</v>
      </c>
      <c r="G280" s="16" t="s">
        <v>2107</v>
      </c>
      <c r="H280" s="7">
        <v>31.5</v>
      </c>
      <c r="I280" s="7">
        <v>31.5</v>
      </c>
      <c r="J280" s="16"/>
      <c r="K280" s="16"/>
      <c r="L280" s="7">
        <v>31.5</v>
      </c>
      <c r="M280" s="17"/>
      <c r="N280" s="18">
        <f t="shared" si="4"/>
        <v>31.5</v>
      </c>
      <c r="O280" s="16" t="s">
        <v>1635</v>
      </c>
    </row>
    <row r="281" spans="1:15" ht="18" customHeight="1">
      <c r="A281" s="16" t="s">
        <v>1638</v>
      </c>
      <c r="B281" s="16" t="s">
        <v>2301</v>
      </c>
      <c r="C281" s="16" t="s">
        <v>25</v>
      </c>
      <c r="D281" s="16">
        <v>160007</v>
      </c>
      <c r="E281" s="16" t="s">
        <v>2658</v>
      </c>
      <c r="F281" s="16" t="s">
        <v>20</v>
      </c>
      <c r="G281" s="16" t="s">
        <v>2107</v>
      </c>
      <c r="H281" s="7">
        <v>31.5</v>
      </c>
      <c r="I281" s="7">
        <v>31.5</v>
      </c>
      <c r="J281" s="16"/>
      <c r="K281" s="16"/>
      <c r="L281" s="7">
        <v>31.5</v>
      </c>
      <c r="M281" s="17"/>
      <c r="N281" s="18">
        <f t="shared" si="4"/>
        <v>31.5</v>
      </c>
      <c r="O281" s="16" t="s">
        <v>1638</v>
      </c>
    </row>
    <row r="282" spans="1:15" ht="18" customHeight="1">
      <c r="A282" s="16" t="s">
        <v>1641</v>
      </c>
      <c r="B282" s="16" t="s">
        <v>2659</v>
      </c>
      <c r="C282" s="16" t="s">
        <v>25</v>
      </c>
      <c r="D282" s="16">
        <v>160007</v>
      </c>
      <c r="E282" s="16" t="s">
        <v>2660</v>
      </c>
      <c r="F282" s="16" t="s">
        <v>20</v>
      </c>
      <c r="G282" s="16" t="s">
        <v>2107</v>
      </c>
      <c r="H282" s="7">
        <v>31</v>
      </c>
      <c r="I282" s="7">
        <v>31</v>
      </c>
      <c r="J282" s="16"/>
      <c r="K282" s="16"/>
      <c r="L282" s="7">
        <v>31</v>
      </c>
      <c r="M282" s="17"/>
      <c r="N282" s="18">
        <f t="shared" si="4"/>
        <v>31</v>
      </c>
      <c r="O282" s="16" t="s">
        <v>1641</v>
      </c>
    </row>
    <row r="283" spans="1:15" ht="18" customHeight="1">
      <c r="A283" s="16" t="s">
        <v>1644</v>
      </c>
      <c r="B283" s="16" t="s">
        <v>2661</v>
      </c>
      <c r="C283" s="16" t="s">
        <v>25</v>
      </c>
      <c r="D283" s="16">
        <v>160007</v>
      </c>
      <c r="E283" s="16" t="s">
        <v>2662</v>
      </c>
      <c r="F283" s="16" t="s">
        <v>20</v>
      </c>
      <c r="G283" s="16" t="s">
        <v>2107</v>
      </c>
      <c r="H283" s="7">
        <v>31</v>
      </c>
      <c r="I283" s="7">
        <v>31</v>
      </c>
      <c r="J283" s="16"/>
      <c r="K283" s="16"/>
      <c r="L283" s="7">
        <v>31</v>
      </c>
      <c r="M283" s="17"/>
      <c r="N283" s="18">
        <f t="shared" si="4"/>
        <v>31</v>
      </c>
      <c r="O283" s="16" t="s">
        <v>1644</v>
      </c>
    </row>
    <row r="284" spans="1:15" ht="18" customHeight="1">
      <c r="A284" s="16" t="s">
        <v>1647</v>
      </c>
      <c r="B284" s="16" t="s">
        <v>2663</v>
      </c>
      <c r="C284" s="16" t="s">
        <v>25</v>
      </c>
      <c r="D284" s="16">
        <v>160007</v>
      </c>
      <c r="E284" s="16" t="s">
        <v>2664</v>
      </c>
      <c r="F284" s="16" t="s">
        <v>20</v>
      </c>
      <c r="G284" s="16" t="s">
        <v>2107</v>
      </c>
      <c r="H284" s="7">
        <v>31</v>
      </c>
      <c r="I284" s="7">
        <v>31</v>
      </c>
      <c r="J284" s="16"/>
      <c r="K284" s="16"/>
      <c r="L284" s="7">
        <v>31</v>
      </c>
      <c r="M284" s="17"/>
      <c r="N284" s="18">
        <f t="shared" si="4"/>
        <v>31</v>
      </c>
      <c r="O284" s="16" t="s">
        <v>1647</v>
      </c>
    </row>
    <row r="285" spans="1:15" ht="18" customHeight="1">
      <c r="A285" s="16" t="s">
        <v>1650</v>
      </c>
      <c r="B285" s="16" t="s">
        <v>2665</v>
      </c>
      <c r="C285" s="16" t="s">
        <v>25</v>
      </c>
      <c r="D285" s="16">
        <v>160007</v>
      </c>
      <c r="E285" s="16" t="s">
        <v>2666</v>
      </c>
      <c r="F285" s="16" t="s">
        <v>20</v>
      </c>
      <c r="G285" s="16" t="s">
        <v>2107</v>
      </c>
      <c r="H285" s="7">
        <v>30.5</v>
      </c>
      <c r="I285" s="7">
        <v>30.5</v>
      </c>
      <c r="J285" s="16"/>
      <c r="K285" s="16"/>
      <c r="L285" s="7">
        <v>30.5</v>
      </c>
      <c r="M285" s="17"/>
      <c r="N285" s="18">
        <f t="shared" si="4"/>
        <v>30.5</v>
      </c>
      <c r="O285" s="16" t="s">
        <v>1650</v>
      </c>
    </row>
    <row r="286" spans="1:15" ht="18" customHeight="1">
      <c r="A286" s="16" t="s">
        <v>1653</v>
      </c>
      <c r="B286" s="16" t="s">
        <v>2667</v>
      </c>
      <c r="C286" s="16" t="s">
        <v>25</v>
      </c>
      <c r="D286" s="16">
        <v>160007</v>
      </c>
      <c r="E286" s="16" t="s">
        <v>2668</v>
      </c>
      <c r="F286" s="16" t="s">
        <v>20</v>
      </c>
      <c r="G286" s="16" t="s">
        <v>2107</v>
      </c>
      <c r="H286" s="7">
        <v>30.5</v>
      </c>
      <c r="I286" s="7">
        <v>30.5</v>
      </c>
      <c r="J286" s="16"/>
      <c r="K286" s="16"/>
      <c r="L286" s="7">
        <v>30.5</v>
      </c>
      <c r="M286" s="17"/>
      <c r="N286" s="18">
        <f t="shared" si="4"/>
        <v>30.5</v>
      </c>
      <c r="O286" s="16" t="s">
        <v>1653</v>
      </c>
    </row>
    <row r="287" spans="1:15" ht="18" customHeight="1">
      <c r="A287" s="16" t="s">
        <v>1656</v>
      </c>
      <c r="B287" s="16" t="s">
        <v>2669</v>
      </c>
      <c r="C287" s="16" t="s">
        <v>18</v>
      </c>
      <c r="D287" s="16">
        <v>160007</v>
      </c>
      <c r="E287" s="16" t="s">
        <v>2670</v>
      </c>
      <c r="F287" s="16" t="s">
        <v>20</v>
      </c>
      <c r="G287" s="16" t="s">
        <v>2107</v>
      </c>
      <c r="H287" s="7">
        <v>30</v>
      </c>
      <c r="I287" s="7">
        <v>30</v>
      </c>
      <c r="J287" s="16"/>
      <c r="K287" s="16"/>
      <c r="L287" s="7">
        <v>30</v>
      </c>
      <c r="M287" s="17"/>
      <c r="N287" s="18">
        <f t="shared" si="4"/>
        <v>30</v>
      </c>
      <c r="O287" s="16" t="s">
        <v>1656</v>
      </c>
    </row>
    <row r="288" spans="1:15" ht="18" customHeight="1">
      <c r="A288" s="16" t="s">
        <v>1659</v>
      </c>
      <c r="B288" s="16" t="s">
        <v>2671</v>
      </c>
      <c r="C288" s="16" t="s">
        <v>25</v>
      </c>
      <c r="D288" s="16">
        <v>160007</v>
      </c>
      <c r="E288" s="16" t="s">
        <v>2672</v>
      </c>
      <c r="F288" s="16" t="s">
        <v>20</v>
      </c>
      <c r="G288" s="16" t="s">
        <v>2107</v>
      </c>
      <c r="H288" s="7">
        <v>30</v>
      </c>
      <c r="I288" s="7">
        <v>30</v>
      </c>
      <c r="J288" s="16"/>
      <c r="K288" s="16"/>
      <c r="L288" s="7">
        <v>30</v>
      </c>
      <c r="M288" s="17"/>
      <c r="N288" s="18">
        <f t="shared" si="4"/>
        <v>30</v>
      </c>
      <c r="O288" s="16" t="s">
        <v>1659</v>
      </c>
    </row>
    <row r="289" spans="1:15" ht="18" customHeight="1">
      <c r="A289" s="16" t="s">
        <v>1662</v>
      </c>
      <c r="B289" s="16" t="s">
        <v>2673</v>
      </c>
      <c r="C289" s="16" t="s">
        <v>18</v>
      </c>
      <c r="D289" s="16">
        <v>160007</v>
      </c>
      <c r="E289" s="16" t="s">
        <v>2674</v>
      </c>
      <c r="F289" s="16" t="s">
        <v>20</v>
      </c>
      <c r="G289" s="16" t="s">
        <v>2107</v>
      </c>
      <c r="H289" s="7">
        <v>29.5</v>
      </c>
      <c r="I289" s="7">
        <v>29.5</v>
      </c>
      <c r="J289" s="16"/>
      <c r="K289" s="16"/>
      <c r="L289" s="7">
        <v>29.5</v>
      </c>
      <c r="M289" s="17"/>
      <c r="N289" s="18">
        <f t="shared" si="4"/>
        <v>29.5</v>
      </c>
      <c r="O289" s="16" t="s">
        <v>1662</v>
      </c>
    </row>
    <row r="290" spans="1:15" ht="18" customHeight="1">
      <c r="A290" s="16" t="s">
        <v>1665</v>
      </c>
      <c r="B290" s="16" t="s">
        <v>2675</v>
      </c>
      <c r="C290" s="16" t="s">
        <v>25</v>
      </c>
      <c r="D290" s="16">
        <v>160007</v>
      </c>
      <c r="E290" s="16" t="s">
        <v>2676</v>
      </c>
      <c r="F290" s="16" t="s">
        <v>20</v>
      </c>
      <c r="G290" s="16" t="s">
        <v>2107</v>
      </c>
      <c r="H290" s="7">
        <v>29.5</v>
      </c>
      <c r="I290" s="7">
        <v>29.5</v>
      </c>
      <c r="J290" s="16"/>
      <c r="K290" s="16"/>
      <c r="L290" s="7">
        <v>29.5</v>
      </c>
      <c r="M290" s="17"/>
      <c r="N290" s="18">
        <f t="shared" si="4"/>
        <v>29.5</v>
      </c>
      <c r="O290" s="16" t="s">
        <v>1665</v>
      </c>
    </row>
    <row r="291" spans="1:15" ht="18" customHeight="1">
      <c r="A291" s="16" t="s">
        <v>1668</v>
      </c>
      <c r="B291" s="16" t="s">
        <v>2677</v>
      </c>
      <c r="C291" s="16" t="s">
        <v>18</v>
      </c>
      <c r="D291" s="16">
        <v>160007</v>
      </c>
      <c r="E291" s="16" t="s">
        <v>2678</v>
      </c>
      <c r="F291" s="16" t="s">
        <v>20</v>
      </c>
      <c r="G291" s="16" t="s">
        <v>2107</v>
      </c>
      <c r="H291" s="7">
        <v>29.5</v>
      </c>
      <c r="I291" s="7">
        <v>29.5</v>
      </c>
      <c r="J291" s="16"/>
      <c r="K291" s="16"/>
      <c r="L291" s="7">
        <v>29.5</v>
      </c>
      <c r="M291" s="17"/>
      <c r="N291" s="18">
        <f t="shared" si="4"/>
        <v>29.5</v>
      </c>
      <c r="O291" s="16" t="s">
        <v>1668</v>
      </c>
    </row>
    <row r="292" spans="1:15" ht="18" customHeight="1">
      <c r="A292" s="16" t="s">
        <v>1671</v>
      </c>
      <c r="B292" s="16" t="s">
        <v>2679</v>
      </c>
      <c r="C292" s="16" t="s">
        <v>25</v>
      </c>
      <c r="D292" s="16">
        <v>160007</v>
      </c>
      <c r="E292" s="16" t="s">
        <v>2680</v>
      </c>
      <c r="F292" s="16" t="s">
        <v>20</v>
      </c>
      <c r="G292" s="16" t="s">
        <v>2107</v>
      </c>
      <c r="H292" s="7">
        <v>29</v>
      </c>
      <c r="I292" s="7">
        <v>29</v>
      </c>
      <c r="J292" s="16"/>
      <c r="K292" s="16"/>
      <c r="L292" s="7">
        <v>29</v>
      </c>
      <c r="M292" s="17"/>
      <c r="N292" s="18">
        <f t="shared" si="4"/>
        <v>29</v>
      </c>
      <c r="O292" s="16" t="s">
        <v>1671</v>
      </c>
    </row>
    <row r="293" spans="1:15" ht="18" customHeight="1">
      <c r="A293" s="16" t="s">
        <v>1674</v>
      </c>
      <c r="B293" s="16" t="s">
        <v>2681</v>
      </c>
      <c r="C293" s="16" t="s">
        <v>18</v>
      </c>
      <c r="D293" s="16">
        <v>160007</v>
      </c>
      <c r="E293" s="16" t="s">
        <v>2682</v>
      </c>
      <c r="F293" s="16" t="s">
        <v>20</v>
      </c>
      <c r="G293" s="16" t="s">
        <v>2107</v>
      </c>
      <c r="H293" s="7">
        <v>29</v>
      </c>
      <c r="I293" s="7">
        <v>29</v>
      </c>
      <c r="J293" s="16"/>
      <c r="K293" s="16"/>
      <c r="L293" s="7">
        <v>29</v>
      </c>
      <c r="M293" s="17"/>
      <c r="N293" s="18">
        <f t="shared" si="4"/>
        <v>29</v>
      </c>
      <c r="O293" s="16" t="s">
        <v>1674</v>
      </c>
    </row>
    <row r="294" spans="1:15" ht="18" customHeight="1">
      <c r="A294" s="16" t="s">
        <v>1677</v>
      </c>
      <c r="B294" s="16" t="s">
        <v>2683</v>
      </c>
      <c r="C294" s="16" t="s">
        <v>25</v>
      </c>
      <c r="D294" s="16">
        <v>160007</v>
      </c>
      <c r="E294" s="16" t="s">
        <v>2684</v>
      </c>
      <c r="F294" s="16" t="s">
        <v>20</v>
      </c>
      <c r="G294" s="16" t="s">
        <v>2107</v>
      </c>
      <c r="H294" s="7">
        <v>29</v>
      </c>
      <c r="I294" s="7">
        <v>29</v>
      </c>
      <c r="J294" s="16"/>
      <c r="K294" s="16"/>
      <c r="L294" s="7">
        <v>29</v>
      </c>
      <c r="M294" s="17"/>
      <c r="N294" s="18">
        <f t="shared" si="4"/>
        <v>29</v>
      </c>
      <c r="O294" s="16" t="s">
        <v>1677</v>
      </c>
    </row>
    <row r="295" spans="1:15" ht="18" customHeight="1">
      <c r="A295" s="16" t="s">
        <v>1680</v>
      </c>
      <c r="B295" s="16" t="s">
        <v>2685</v>
      </c>
      <c r="C295" s="16" t="s">
        <v>18</v>
      </c>
      <c r="D295" s="16">
        <v>160007</v>
      </c>
      <c r="E295" s="16" t="s">
        <v>2686</v>
      </c>
      <c r="F295" s="16" t="s">
        <v>20</v>
      </c>
      <c r="G295" s="16" t="s">
        <v>2107</v>
      </c>
      <c r="H295" s="7">
        <v>29</v>
      </c>
      <c r="I295" s="7">
        <v>29</v>
      </c>
      <c r="J295" s="16"/>
      <c r="K295" s="16"/>
      <c r="L295" s="7">
        <v>29</v>
      </c>
      <c r="M295" s="17"/>
      <c r="N295" s="18">
        <f t="shared" si="4"/>
        <v>29</v>
      </c>
      <c r="O295" s="16" t="s">
        <v>1680</v>
      </c>
    </row>
    <row r="296" spans="1:15" ht="18" customHeight="1">
      <c r="A296" s="16" t="s">
        <v>1683</v>
      </c>
      <c r="B296" s="16" t="s">
        <v>2687</v>
      </c>
      <c r="C296" s="16" t="s">
        <v>25</v>
      </c>
      <c r="D296" s="16">
        <v>160007</v>
      </c>
      <c r="E296" s="16" t="s">
        <v>2688</v>
      </c>
      <c r="F296" s="16" t="s">
        <v>20</v>
      </c>
      <c r="G296" s="16" t="s">
        <v>2107</v>
      </c>
      <c r="H296" s="7">
        <v>29</v>
      </c>
      <c r="I296" s="7">
        <v>29</v>
      </c>
      <c r="J296" s="16"/>
      <c r="K296" s="16"/>
      <c r="L296" s="7">
        <v>29</v>
      </c>
      <c r="M296" s="17"/>
      <c r="N296" s="18">
        <f t="shared" si="4"/>
        <v>29</v>
      </c>
      <c r="O296" s="16" t="s">
        <v>1683</v>
      </c>
    </row>
    <row r="297" spans="1:15" ht="18" customHeight="1">
      <c r="A297" s="16" t="s">
        <v>1686</v>
      </c>
      <c r="B297" s="16" t="s">
        <v>2689</v>
      </c>
      <c r="C297" s="16" t="s">
        <v>25</v>
      </c>
      <c r="D297" s="16">
        <v>160007</v>
      </c>
      <c r="E297" s="16" t="s">
        <v>2690</v>
      </c>
      <c r="F297" s="16" t="s">
        <v>20</v>
      </c>
      <c r="G297" s="16" t="s">
        <v>2107</v>
      </c>
      <c r="H297" s="7">
        <v>27</v>
      </c>
      <c r="I297" s="7">
        <v>27</v>
      </c>
      <c r="J297" s="16"/>
      <c r="K297" s="16"/>
      <c r="L297" s="7">
        <v>27</v>
      </c>
      <c r="M297" s="17"/>
      <c r="N297" s="18">
        <f t="shared" si="4"/>
        <v>27</v>
      </c>
      <c r="O297" s="16" t="s">
        <v>1686</v>
      </c>
    </row>
    <row r="298" spans="1:15" ht="18" customHeight="1">
      <c r="A298" s="16" t="s">
        <v>1689</v>
      </c>
      <c r="B298" s="16" t="s">
        <v>2691</v>
      </c>
      <c r="C298" s="16" t="s">
        <v>18</v>
      </c>
      <c r="D298" s="16">
        <v>160007</v>
      </c>
      <c r="E298" s="16" t="s">
        <v>2692</v>
      </c>
      <c r="F298" s="16" t="s">
        <v>20</v>
      </c>
      <c r="G298" s="16" t="s">
        <v>2107</v>
      </c>
      <c r="H298" s="7">
        <v>27</v>
      </c>
      <c r="I298" s="47">
        <v>27</v>
      </c>
      <c r="J298" s="39"/>
      <c r="K298" s="16"/>
      <c r="L298" s="7">
        <v>27</v>
      </c>
      <c r="M298" s="17"/>
      <c r="N298" s="18">
        <f t="shared" si="4"/>
        <v>27</v>
      </c>
      <c r="O298" s="16" t="s">
        <v>1689</v>
      </c>
    </row>
    <row r="299" spans="1:15" ht="18" customHeight="1">
      <c r="A299" s="16" t="s">
        <v>1691</v>
      </c>
      <c r="B299" s="16" t="s">
        <v>2693</v>
      </c>
      <c r="C299" s="16" t="s">
        <v>18</v>
      </c>
      <c r="D299" s="16">
        <v>160007</v>
      </c>
      <c r="E299" s="16" t="s">
        <v>2694</v>
      </c>
      <c r="F299" s="16" t="s">
        <v>20</v>
      </c>
      <c r="G299" s="16" t="s">
        <v>2107</v>
      </c>
      <c r="H299" s="7">
        <v>26</v>
      </c>
      <c r="I299" s="7">
        <v>26</v>
      </c>
      <c r="J299" s="16"/>
      <c r="K299" s="16"/>
      <c r="L299" s="7">
        <v>26</v>
      </c>
      <c r="M299" s="17"/>
      <c r="N299" s="18">
        <f t="shared" si="4"/>
        <v>26</v>
      </c>
      <c r="O299" s="16" t="s">
        <v>1691</v>
      </c>
    </row>
    <row r="300" spans="1:15" ht="18" customHeight="1">
      <c r="A300" s="16" t="s">
        <v>1694</v>
      </c>
      <c r="B300" s="16" t="s">
        <v>513</v>
      </c>
      <c r="C300" s="16" t="s">
        <v>18</v>
      </c>
      <c r="D300" s="16">
        <v>160007</v>
      </c>
      <c r="E300" s="16" t="s">
        <v>2695</v>
      </c>
      <c r="F300" s="16" t="s">
        <v>20</v>
      </c>
      <c r="G300" s="16" t="s">
        <v>2107</v>
      </c>
      <c r="H300" s="7">
        <v>25.5</v>
      </c>
      <c r="I300" s="7">
        <v>25.5</v>
      </c>
      <c r="J300" s="16"/>
      <c r="K300" s="16"/>
      <c r="L300" s="7">
        <v>25.5</v>
      </c>
      <c r="M300" s="17"/>
      <c r="N300" s="18">
        <f t="shared" si="4"/>
        <v>25.5</v>
      </c>
      <c r="O300" s="16" t="s">
        <v>1694</v>
      </c>
    </row>
    <row r="301" spans="1:15" ht="18" customHeight="1">
      <c r="A301" s="16" t="s">
        <v>1697</v>
      </c>
      <c r="B301" s="16" t="s">
        <v>2696</v>
      </c>
      <c r="C301" s="16" t="s">
        <v>25</v>
      </c>
      <c r="D301" s="16">
        <v>160007</v>
      </c>
      <c r="E301" s="16" t="s">
        <v>2697</v>
      </c>
      <c r="F301" s="16" t="s">
        <v>20</v>
      </c>
      <c r="G301" s="16" t="s">
        <v>2107</v>
      </c>
      <c r="H301" s="7">
        <v>25.5</v>
      </c>
      <c r="I301" s="7">
        <v>25.5</v>
      </c>
      <c r="J301" s="16"/>
      <c r="K301" s="16"/>
      <c r="L301" s="7">
        <v>25.5</v>
      </c>
      <c r="M301" s="17"/>
      <c r="N301" s="18">
        <f t="shared" si="4"/>
        <v>25.5</v>
      </c>
      <c r="O301" s="16" t="s">
        <v>1697</v>
      </c>
    </row>
    <row r="302" spans="1:15" ht="18" customHeight="1">
      <c r="A302" s="16" t="s">
        <v>1700</v>
      </c>
      <c r="B302" s="16" t="s">
        <v>2698</v>
      </c>
      <c r="C302" s="16" t="s">
        <v>25</v>
      </c>
      <c r="D302" s="16">
        <v>160007</v>
      </c>
      <c r="E302" s="16" t="s">
        <v>2699</v>
      </c>
      <c r="F302" s="16" t="s">
        <v>20</v>
      </c>
      <c r="G302" s="16" t="s">
        <v>2107</v>
      </c>
      <c r="H302" s="7">
        <v>25</v>
      </c>
      <c r="I302" s="7">
        <v>25</v>
      </c>
      <c r="J302" s="16"/>
      <c r="K302" s="16"/>
      <c r="L302" s="7">
        <v>25</v>
      </c>
      <c r="M302" s="17"/>
      <c r="N302" s="18">
        <f t="shared" si="4"/>
        <v>25</v>
      </c>
      <c r="O302" s="16" t="s">
        <v>1700</v>
      </c>
    </row>
    <row r="303" spans="1:15" ht="18" customHeight="1">
      <c r="A303" s="16" t="s">
        <v>1703</v>
      </c>
      <c r="B303" s="16" t="s">
        <v>2700</v>
      </c>
      <c r="C303" s="16" t="s">
        <v>25</v>
      </c>
      <c r="D303" s="16">
        <v>160007</v>
      </c>
      <c r="E303" s="16" t="s">
        <v>2701</v>
      </c>
      <c r="F303" s="16" t="s">
        <v>20</v>
      </c>
      <c r="G303" s="16" t="s">
        <v>2107</v>
      </c>
      <c r="H303" s="7">
        <v>25</v>
      </c>
      <c r="I303" s="7">
        <v>25</v>
      </c>
      <c r="J303" s="16"/>
      <c r="K303" s="16"/>
      <c r="L303" s="7">
        <v>25</v>
      </c>
      <c r="M303" s="17"/>
      <c r="N303" s="18">
        <f t="shared" si="4"/>
        <v>25</v>
      </c>
      <c r="O303" s="16" t="s">
        <v>1703</v>
      </c>
    </row>
    <row r="304" spans="1:15" ht="18" customHeight="1">
      <c r="A304" s="16" t="s">
        <v>1706</v>
      </c>
      <c r="B304" s="16" t="s">
        <v>2702</v>
      </c>
      <c r="C304" s="16" t="s">
        <v>25</v>
      </c>
      <c r="D304" s="16">
        <v>160007</v>
      </c>
      <c r="E304" s="16" t="s">
        <v>2703</v>
      </c>
      <c r="F304" s="16" t="s">
        <v>20</v>
      </c>
      <c r="G304" s="16" t="s">
        <v>2107</v>
      </c>
      <c r="H304" s="7">
        <v>24.5</v>
      </c>
      <c r="I304" s="7">
        <v>24.5</v>
      </c>
      <c r="J304" s="16"/>
      <c r="K304" s="16"/>
      <c r="L304" s="7">
        <v>24.5</v>
      </c>
      <c r="M304" s="17"/>
      <c r="N304" s="18">
        <f t="shared" si="4"/>
        <v>24.5</v>
      </c>
      <c r="O304" s="16" t="s">
        <v>1706</v>
      </c>
    </row>
    <row r="305" spans="1:15" ht="18" customHeight="1">
      <c r="A305" s="16" t="s">
        <v>1709</v>
      </c>
      <c r="B305" s="16" t="s">
        <v>2704</v>
      </c>
      <c r="C305" s="16" t="s">
        <v>25</v>
      </c>
      <c r="D305" s="16">
        <v>160007</v>
      </c>
      <c r="E305" s="16" t="s">
        <v>2705</v>
      </c>
      <c r="F305" s="16" t="s">
        <v>20</v>
      </c>
      <c r="G305" s="16" t="s">
        <v>2107</v>
      </c>
      <c r="H305" s="7">
        <v>24.5</v>
      </c>
      <c r="I305" s="7">
        <v>24.5</v>
      </c>
      <c r="J305" s="16"/>
      <c r="K305" s="16"/>
      <c r="L305" s="7">
        <v>24.5</v>
      </c>
      <c r="M305" s="17"/>
      <c r="N305" s="18">
        <f t="shared" si="4"/>
        <v>24.5</v>
      </c>
      <c r="O305" s="16" t="s">
        <v>1709</v>
      </c>
    </row>
    <row r="306" spans="1:15" ht="18" customHeight="1">
      <c r="A306" s="16" t="s">
        <v>1712</v>
      </c>
      <c r="B306" s="16" t="s">
        <v>2706</v>
      </c>
      <c r="C306" s="16" t="s">
        <v>18</v>
      </c>
      <c r="D306" s="16">
        <v>160007</v>
      </c>
      <c r="E306" s="16" t="s">
        <v>2707</v>
      </c>
      <c r="F306" s="16" t="s">
        <v>20</v>
      </c>
      <c r="G306" s="16" t="s">
        <v>2107</v>
      </c>
      <c r="H306" s="7">
        <v>24</v>
      </c>
      <c r="I306" s="7">
        <v>24</v>
      </c>
      <c r="J306" s="16"/>
      <c r="K306" s="16"/>
      <c r="L306" s="7">
        <v>24</v>
      </c>
      <c r="M306" s="17"/>
      <c r="N306" s="18">
        <f t="shared" si="4"/>
        <v>24</v>
      </c>
      <c r="O306" s="16" t="s">
        <v>1712</v>
      </c>
    </row>
    <row r="307" spans="1:15" ht="18" customHeight="1">
      <c r="A307" s="16" t="s">
        <v>1715</v>
      </c>
      <c r="B307" s="16" t="s">
        <v>2708</v>
      </c>
      <c r="C307" s="16" t="s">
        <v>25</v>
      </c>
      <c r="D307" s="16">
        <v>160007</v>
      </c>
      <c r="E307" s="16" t="s">
        <v>2709</v>
      </c>
      <c r="F307" s="16" t="s">
        <v>20</v>
      </c>
      <c r="G307" s="16" t="s">
        <v>2107</v>
      </c>
      <c r="H307" s="7">
        <v>23.5</v>
      </c>
      <c r="I307" s="7">
        <v>23.5</v>
      </c>
      <c r="J307" s="16"/>
      <c r="K307" s="16"/>
      <c r="L307" s="7">
        <v>23.5</v>
      </c>
      <c r="M307" s="17"/>
      <c r="N307" s="18">
        <f t="shared" si="4"/>
        <v>23.5</v>
      </c>
      <c r="O307" s="16" t="s">
        <v>1715</v>
      </c>
    </row>
    <row r="308" spans="1:15" ht="18" customHeight="1">
      <c r="A308" s="16" t="s">
        <v>1718</v>
      </c>
      <c r="B308" s="16" t="s">
        <v>2710</v>
      </c>
      <c r="C308" s="16" t="s">
        <v>25</v>
      </c>
      <c r="D308" s="16">
        <v>160007</v>
      </c>
      <c r="E308" s="16" t="s">
        <v>2711</v>
      </c>
      <c r="F308" s="16" t="s">
        <v>20</v>
      </c>
      <c r="G308" s="16" t="s">
        <v>2107</v>
      </c>
      <c r="H308" s="7">
        <v>21.5</v>
      </c>
      <c r="I308" s="7">
        <v>21.5</v>
      </c>
      <c r="J308" s="16"/>
      <c r="K308" s="16"/>
      <c r="L308" s="7">
        <v>21.5</v>
      </c>
      <c r="M308" s="17"/>
      <c r="N308" s="18">
        <f t="shared" si="4"/>
        <v>21.5</v>
      </c>
      <c r="O308" s="16" t="s">
        <v>1718</v>
      </c>
    </row>
    <row r="309" spans="1:15" ht="18" customHeight="1">
      <c r="A309" s="16" t="s">
        <v>1721</v>
      </c>
      <c r="B309" s="16" t="s">
        <v>2712</v>
      </c>
      <c r="C309" s="16" t="s">
        <v>18</v>
      </c>
      <c r="D309" s="16">
        <v>160007</v>
      </c>
      <c r="E309" s="16" t="s">
        <v>2713</v>
      </c>
      <c r="F309" s="16" t="s">
        <v>20</v>
      </c>
      <c r="G309" s="16" t="s">
        <v>2107</v>
      </c>
      <c r="H309" s="7">
        <v>20.5</v>
      </c>
      <c r="I309" s="7">
        <v>20.5</v>
      </c>
      <c r="J309" s="16"/>
      <c r="K309" s="16"/>
      <c r="L309" s="7">
        <v>20.5</v>
      </c>
      <c r="M309" s="17"/>
      <c r="N309" s="18">
        <f t="shared" si="4"/>
        <v>20.5</v>
      </c>
      <c r="O309" s="16" t="s">
        <v>1721</v>
      </c>
    </row>
    <row r="310" spans="1:15" ht="18" customHeight="1">
      <c r="A310" s="16" t="s">
        <v>1724</v>
      </c>
      <c r="B310" s="16" t="s">
        <v>2714</v>
      </c>
      <c r="C310" s="16" t="s">
        <v>25</v>
      </c>
      <c r="D310" s="16">
        <v>160007</v>
      </c>
      <c r="E310" s="16" t="s">
        <v>2715</v>
      </c>
      <c r="F310" s="16" t="s">
        <v>20</v>
      </c>
      <c r="G310" s="16" t="s">
        <v>2107</v>
      </c>
      <c r="H310" s="7">
        <v>20</v>
      </c>
      <c r="I310" s="7">
        <v>20</v>
      </c>
      <c r="J310" s="16"/>
      <c r="K310" s="16"/>
      <c r="L310" s="7">
        <v>20</v>
      </c>
      <c r="M310" s="17"/>
      <c r="N310" s="18">
        <f t="shared" si="4"/>
        <v>20</v>
      </c>
      <c r="O310" s="16" t="s">
        <v>1724</v>
      </c>
    </row>
    <row r="311" spans="1:15" ht="18" customHeight="1">
      <c r="A311" s="16" t="s">
        <v>1727</v>
      </c>
      <c r="B311" s="16" t="s">
        <v>2716</v>
      </c>
      <c r="C311" s="16" t="s">
        <v>25</v>
      </c>
      <c r="D311" s="16">
        <v>160007</v>
      </c>
      <c r="E311" s="16" t="s">
        <v>2717</v>
      </c>
      <c r="F311" s="16" t="s">
        <v>20</v>
      </c>
      <c r="G311" s="16" t="s">
        <v>2107</v>
      </c>
      <c r="H311" s="7">
        <v>19.5</v>
      </c>
      <c r="I311" s="7">
        <v>19.5</v>
      </c>
      <c r="J311" s="16"/>
      <c r="K311" s="16"/>
      <c r="L311" s="7">
        <v>19.5</v>
      </c>
      <c r="M311" s="17"/>
      <c r="N311" s="18">
        <f t="shared" si="4"/>
        <v>19.5</v>
      </c>
      <c r="O311" s="16" t="s">
        <v>1727</v>
      </c>
    </row>
    <row r="312" spans="1:15" ht="18" customHeight="1">
      <c r="A312" s="16" t="s">
        <v>1730</v>
      </c>
      <c r="B312" s="16" t="s">
        <v>2718</v>
      </c>
      <c r="C312" s="16" t="s">
        <v>25</v>
      </c>
      <c r="D312" s="16">
        <v>160007</v>
      </c>
      <c r="E312" s="16" t="s">
        <v>2719</v>
      </c>
      <c r="F312" s="16" t="s">
        <v>20</v>
      </c>
      <c r="G312" s="16" t="s">
        <v>2107</v>
      </c>
      <c r="H312" s="7">
        <v>17.5</v>
      </c>
      <c r="I312" s="7">
        <v>17.5</v>
      </c>
      <c r="J312" s="16"/>
      <c r="K312" s="16"/>
      <c r="L312" s="7">
        <v>17.5</v>
      </c>
      <c r="M312" s="17"/>
      <c r="N312" s="18">
        <f t="shared" si="4"/>
        <v>17.5</v>
      </c>
      <c r="O312" s="16" t="s">
        <v>1730</v>
      </c>
    </row>
    <row r="313" spans="1:15" ht="18" customHeight="1">
      <c r="A313" s="16" t="s">
        <v>1733</v>
      </c>
      <c r="B313" s="16" t="s">
        <v>2720</v>
      </c>
      <c r="C313" s="16" t="s">
        <v>18</v>
      </c>
      <c r="D313" s="16">
        <v>160007</v>
      </c>
      <c r="E313" s="16" t="s">
        <v>2721</v>
      </c>
      <c r="F313" s="16" t="s">
        <v>20</v>
      </c>
      <c r="G313" s="16" t="s">
        <v>2107</v>
      </c>
      <c r="H313" s="7">
        <v>16</v>
      </c>
      <c r="I313" s="7">
        <v>16</v>
      </c>
      <c r="J313" s="16"/>
      <c r="K313" s="16"/>
      <c r="L313" s="7">
        <v>16</v>
      </c>
      <c r="M313" s="17"/>
      <c r="N313" s="18">
        <f t="shared" si="4"/>
        <v>16</v>
      </c>
      <c r="O313" s="16" t="s">
        <v>1733</v>
      </c>
    </row>
    <row r="314" spans="1:15" ht="18" customHeight="1">
      <c r="A314" s="16" t="s">
        <v>1736</v>
      </c>
      <c r="B314" s="16" t="s">
        <v>2722</v>
      </c>
      <c r="C314" s="16" t="s">
        <v>25</v>
      </c>
      <c r="D314" s="16">
        <v>160007</v>
      </c>
      <c r="E314" s="16" t="s">
        <v>2723</v>
      </c>
      <c r="F314" s="16" t="s">
        <v>20</v>
      </c>
      <c r="G314" s="16" t="s">
        <v>2107</v>
      </c>
      <c r="H314" s="7">
        <v>-1</v>
      </c>
      <c r="I314" s="7">
        <v>-1</v>
      </c>
      <c r="J314" s="16"/>
      <c r="K314" s="16"/>
      <c r="L314" s="7">
        <v>-1</v>
      </c>
      <c r="M314" s="17"/>
      <c r="N314" s="7">
        <v>-1</v>
      </c>
      <c r="O314" s="19" t="s">
        <v>747</v>
      </c>
    </row>
    <row r="315" spans="1:15" ht="18" customHeight="1">
      <c r="A315" s="16" t="s">
        <v>1739</v>
      </c>
      <c r="B315" s="16" t="s">
        <v>2724</v>
      </c>
      <c r="C315" s="16" t="s">
        <v>25</v>
      </c>
      <c r="D315" s="16">
        <v>160007</v>
      </c>
      <c r="E315" s="16" t="s">
        <v>2725</v>
      </c>
      <c r="F315" s="16" t="s">
        <v>20</v>
      </c>
      <c r="G315" s="16" t="s">
        <v>2107</v>
      </c>
      <c r="H315" s="7">
        <v>-1</v>
      </c>
      <c r="I315" s="7">
        <v>-1</v>
      </c>
      <c r="J315" s="16"/>
      <c r="K315" s="16"/>
      <c r="L315" s="7">
        <v>-1</v>
      </c>
      <c r="M315" s="17"/>
      <c r="N315" s="7">
        <v>-1</v>
      </c>
      <c r="O315" s="19" t="s">
        <v>747</v>
      </c>
    </row>
    <row r="316" spans="1:15" ht="18" customHeight="1">
      <c r="A316" s="16" t="s">
        <v>1742</v>
      </c>
      <c r="B316" s="16" t="s">
        <v>2726</v>
      </c>
      <c r="C316" s="16" t="s">
        <v>25</v>
      </c>
      <c r="D316" s="16">
        <v>160007</v>
      </c>
      <c r="E316" s="16" t="s">
        <v>2727</v>
      </c>
      <c r="F316" s="16" t="s">
        <v>20</v>
      </c>
      <c r="G316" s="16" t="s">
        <v>2107</v>
      </c>
      <c r="H316" s="7">
        <v>-1</v>
      </c>
      <c r="I316" s="7">
        <v>-1</v>
      </c>
      <c r="J316" s="16"/>
      <c r="K316" s="16"/>
      <c r="L316" s="7">
        <v>-1</v>
      </c>
      <c r="M316" s="17"/>
      <c r="N316" s="7">
        <v>-1</v>
      </c>
      <c r="O316" s="19" t="s">
        <v>747</v>
      </c>
    </row>
    <row r="317" spans="1:15" ht="18" customHeight="1">
      <c r="A317" s="16" t="s">
        <v>1745</v>
      </c>
      <c r="B317" s="16" t="s">
        <v>2728</v>
      </c>
      <c r="C317" s="16" t="s">
        <v>25</v>
      </c>
      <c r="D317" s="16">
        <v>160007</v>
      </c>
      <c r="E317" s="16" t="s">
        <v>2729</v>
      </c>
      <c r="F317" s="16" t="s">
        <v>20</v>
      </c>
      <c r="G317" s="16" t="s">
        <v>2107</v>
      </c>
      <c r="H317" s="7">
        <v>-1</v>
      </c>
      <c r="I317" s="7">
        <v>-1</v>
      </c>
      <c r="J317" s="16"/>
      <c r="K317" s="16"/>
      <c r="L317" s="7">
        <v>-1</v>
      </c>
      <c r="M317" s="17"/>
      <c r="N317" s="7">
        <v>-1</v>
      </c>
      <c r="O317" s="19" t="s">
        <v>747</v>
      </c>
    </row>
    <row r="318" spans="1:15" ht="18" customHeight="1">
      <c r="A318" s="16" t="s">
        <v>1748</v>
      </c>
      <c r="B318" s="16" t="s">
        <v>2730</v>
      </c>
      <c r="C318" s="16" t="s">
        <v>25</v>
      </c>
      <c r="D318" s="16">
        <v>160007</v>
      </c>
      <c r="E318" s="16" t="s">
        <v>2731</v>
      </c>
      <c r="F318" s="16" t="s">
        <v>20</v>
      </c>
      <c r="G318" s="16" t="s">
        <v>2107</v>
      </c>
      <c r="H318" s="7">
        <v>-1</v>
      </c>
      <c r="I318" s="7">
        <v>-1</v>
      </c>
      <c r="J318" s="16"/>
      <c r="K318" s="16"/>
      <c r="L318" s="7">
        <v>-1</v>
      </c>
      <c r="M318" s="17"/>
      <c r="N318" s="7">
        <v>-1</v>
      </c>
      <c r="O318" s="19" t="s">
        <v>747</v>
      </c>
    </row>
    <row r="319" spans="1:15" ht="18" customHeight="1">
      <c r="A319" s="16" t="s">
        <v>1751</v>
      </c>
      <c r="B319" s="16" t="s">
        <v>2732</v>
      </c>
      <c r="C319" s="16" t="s">
        <v>25</v>
      </c>
      <c r="D319" s="16">
        <v>160007</v>
      </c>
      <c r="E319" s="16" t="s">
        <v>2733</v>
      </c>
      <c r="F319" s="16" t="s">
        <v>20</v>
      </c>
      <c r="G319" s="16" t="s">
        <v>2107</v>
      </c>
      <c r="H319" s="7">
        <v>-1</v>
      </c>
      <c r="I319" s="7">
        <v>-1</v>
      </c>
      <c r="J319" s="16"/>
      <c r="K319" s="16"/>
      <c r="L319" s="7">
        <v>-1</v>
      </c>
      <c r="M319" s="17"/>
      <c r="N319" s="7">
        <v>-1</v>
      </c>
      <c r="O319" s="19" t="s">
        <v>747</v>
      </c>
    </row>
    <row r="320" spans="1:15" ht="18" customHeight="1">
      <c r="A320" s="16" t="s">
        <v>1754</v>
      </c>
      <c r="B320" s="16" t="s">
        <v>2217</v>
      </c>
      <c r="C320" s="16" t="s">
        <v>25</v>
      </c>
      <c r="D320" s="16">
        <v>160007</v>
      </c>
      <c r="E320" s="16" t="s">
        <v>2734</v>
      </c>
      <c r="F320" s="16" t="s">
        <v>20</v>
      </c>
      <c r="G320" s="16" t="s">
        <v>2107</v>
      </c>
      <c r="H320" s="7">
        <v>-1</v>
      </c>
      <c r="I320" s="7">
        <v>-1</v>
      </c>
      <c r="J320" s="16"/>
      <c r="K320" s="16"/>
      <c r="L320" s="7">
        <v>-1</v>
      </c>
      <c r="M320" s="17"/>
      <c r="N320" s="7">
        <v>-1</v>
      </c>
      <c r="O320" s="19" t="s">
        <v>747</v>
      </c>
    </row>
    <row r="321" spans="1:15" ht="18" customHeight="1">
      <c r="A321" s="16" t="s">
        <v>1757</v>
      </c>
      <c r="B321" s="16" t="s">
        <v>2735</v>
      </c>
      <c r="C321" s="16" t="s">
        <v>25</v>
      </c>
      <c r="D321" s="16">
        <v>160007</v>
      </c>
      <c r="E321" s="16" t="s">
        <v>2736</v>
      </c>
      <c r="F321" s="16" t="s">
        <v>20</v>
      </c>
      <c r="G321" s="16" t="s">
        <v>2107</v>
      </c>
      <c r="H321" s="7">
        <v>-1</v>
      </c>
      <c r="I321" s="7">
        <v>-1</v>
      </c>
      <c r="J321" s="16"/>
      <c r="K321" s="16"/>
      <c r="L321" s="7">
        <v>-1</v>
      </c>
      <c r="M321" s="17"/>
      <c r="N321" s="7">
        <v>-1</v>
      </c>
      <c r="O321" s="19" t="s">
        <v>747</v>
      </c>
    </row>
    <row r="322" spans="1:15" ht="18" customHeight="1">
      <c r="A322" s="16" t="s">
        <v>1760</v>
      </c>
      <c r="B322" s="16" t="s">
        <v>2737</v>
      </c>
      <c r="C322" s="16" t="s">
        <v>25</v>
      </c>
      <c r="D322" s="16">
        <v>160007</v>
      </c>
      <c r="E322" s="16" t="s">
        <v>2738</v>
      </c>
      <c r="F322" s="16" t="s">
        <v>20</v>
      </c>
      <c r="G322" s="16" t="s">
        <v>2107</v>
      </c>
      <c r="H322" s="7">
        <v>-1</v>
      </c>
      <c r="I322" s="7">
        <v>-1</v>
      </c>
      <c r="J322" s="16"/>
      <c r="K322" s="16"/>
      <c r="L322" s="7">
        <v>-1</v>
      </c>
      <c r="M322" s="17"/>
      <c r="N322" s="7">
        <v>-1</v>
      </c>
      <c r="O322" s="19" t="s">
        <v>747</v>
      </c>
    </row>
    <row r="323" spans="1:15" ht="18" customHeight="1">
      <c r="A323" s="16" t="s">
        <v>1763</v>
      </c>
      <c r="B323" s="16" t="s">
        <v>2739</v>
      </c>
      <c r="C323" s="16" t="s">
        <v>25</v>
      </c>
      <c r="D323" s="16">
        <v>160007</v>
      </c>
      <c r="E323" s="16" t="s">
        <v>2740</v>
      </c>
      <c r="F323" s="16" t="s">
        <v>20</v>
      </c>
      <c r="G323" s="16" t="s">
        <v>2107</v>
      </c>
      <c r="H323" s="7">
        <v>-1</v>
      </c>
      <c r="I323" s="7">
        <v>-1</v>
      </c>
      <c r="J323" s="16"/>
      <c r="K323" s="16"/>
      <c r="L323" s="7">
        <v>-1</v>
      </c>
      <c r="M323" s="17"/>
      <c r="N323" s="7">
        <v>-1</v>
      </c>
      <c r="O323" s="19" t="s">
        <v>747</v>
      </c>
    </row>
    <row r="324" spans="1:15" ht="18" customHeight="1">
      <c r="A324" s="16" t="s">
        <v>1766</v>
      </c>
      <c r="B324" s="16" t="s">
        <v>2741</v>
      </c>
      <c r="C324" s="16" t="s">
        <v>18</v>
      </c>
      <c r="D324" s="16">
        <v>160007</v>
      </c>
      <c r="E324" s="16" t="s">
        <v>2742</v>
      </c>
      <c r="F324" s="16" t="s">
        <v>20</v>
      </c>
      <c r="G324" s="16" t="s">
        <v>2107</v>
      </c>
      <c r="H324" s="7">
        <v>-1</v>
      </c>
      <c r="I324" s="7">
        <v>-1</v>
      </c>
      <c r="J324" s="16"/>
      <c r="K324" s="16"/>
      <c r="L324" s="7">
        <v>-1</v>
      </c>
      <c r="M324" s="17"/>
      <c r="N324" s="7">
        <v>-1</v>
      </c>
      <c r="O324" s="19" t="s">
        <v>747</v>
      </c>
    </row>
    <row r="325" spans="1:15" ht="18" customHeight="1">
      <c r="A325" s="16" t="s">
        <v>1768</v>
      </c>
      <c r="B325" s="16" t="s">
        <v>2743</v>
      </c>
      <c r="C325" s="16" t="s">
        <v>25</v>
      </c>
      <c r="D325" s="16">
        <v>160007</v>
      </c>
      <c r="E325" s="16" t="s">
        <v>2744</v>
      </c>
      <c r="F325" s="16" t="s">
        <v>20</v>
      </c>
      <c r="G325" s="16" t="s">
        <v>2107</v>
      </c>
      <c r="H325" s="7">
        <v>-1</v>
      </c>
      <c r="I325" s="7">
        <v>-1</v>
      </c>
      <c r="J325" s="16"/>
      <c r="K325" s="16"/>
      <c r="L325" s="7">
        <v>-1</v>
      </c>
      <c r="M325" s="17"/>
      <c r="N325" s="7">
        <v>-1</v>
      </c>
      <c r="O325" s="19" t="s">
        <v>747</v>
      </c>
    </row>
    <row r="326" spans="1:15" ht="18" customHeight="1">
      <c r="A326" s="16" t="s">
        <v>1771</v>
      </c>
      <c r="B326" s="16" t="s">
        <v>2745</v>
      </c>
      <c r="C326" s="16" t="s">
        <v>18</v>
      </c>
      <c r="D326" s="16">
        <v>160007</v>
      </c>
      <c r="E326" s="16" t="s">
        <v>2746</v>
      </c>
      <c r="F326" s="16" t="s">
        <v>20</v>
      </c>
      <c r="G326" s="16" t="s">
        <v>2107</v>
      </c>
      <c r="H326" s="7">
        <v>-1</v>
      </c>
      <c r="I326" s="7">
        <v>-1</v>
      </c>
      <c r="J326" s="16"/>
      <c r="K326" s="16"/>
      <c r="L326" s="7">
        <v>-1</v>
      </c>
      <c r="M326" s="17"/>
      <c r="N326" s="7">
        <v>-1</v>
      </c>
      <c r="O326" s="19" t="s">
        <v>747</v>
      </c>
    </row>
    <row r="327" spans="1:15" ht="18" customHeight="1">
      <c r="A327" s="16" t="s">
        <v>1774</v>
      </c>
      <c r="B327" s="16" t="s">
        <v>2747</v>
      </c>
      <c r="C327" s="16" t="s">
        <v>25</v>
      </c>
      <c r="D327" s="16">
        <v>160007</v>
      </c>
      <c r="E327" s="16" t="s">
        <v>2748</v>
      </c>
      <c r="F327" s="16" t="s">
        <v>20</v>
      </c>
      <c r="G327" s="16" t="s">
        <v>2107</v>
      </c>
      <c r="H327" s="7">
        <v>-1</v>
      </c>
      <c r="I327" s="7">
        <v>-1</v>
      </c>
      <c r="J327" s="16"/>
      <c r="K327" s="16"/>
      <c r="L327" s="7">
        <v>-1</v>
      </c>
      <c r="M327" s="17"/>
      <c r="N327" s="7">
        <v>-1</v>
      </c>
      <c r="O327" s="19" t="s">
        <v>747</v>
      </c>
    </row>
    <row r="328" spans="1:15" ht="18" customHeight="1">
      <c r="A328" s="16" t="s">
        <v>1777</v>
      </c>
      <c r="B328" s="16" t="s">
        <v>2749</v>
      </c>
      <c r="C328" s="16" t="s">
        <v>25</v>
      </c>
      <c r="D328" s="16">
        <v>160007</v>
      </c>
      <c r="E328" s="16" t="s">
        <v>2750</v>
      </c>
      <c r="F328" s="16" t="s">
        <v>20</v>
      </c>
      <c r="G328" s="16" t="s">
        <v>2107</v>
      </c>
      <c r="H328" s="7">
        <v>-1</v>
      </c>
      <c r="I328" s="7">
        <v>-1</v>
      </c>
      <c r="J328" s="16"/>
      <c r="K328" s="16"/>
      <c r="L328" s="7">
        <v>-1</v>
      </c>
      <c r="M328" s="17"/>
      <c r="N328" s="7">
        <v>-1</v>
      </c>
      <c r="O328" s="19" t="s">
        <v>747</v>
      </c>
    </row>
    <row r="329" spans="1:15" ht="18" customHeight="1">
      <c r="A329" s="16" t="s">
        <v>1780</v>
      </c>
      <c r="B329" s="16" t="s">
        <v>2751</v>
      </c>
      <c r="C329" s="16" t="s">
        <v>18</v>
      </c>
      <c r="D329" s="16">
        <v>160007</v>
      </c>
      <c r="E329" s="16" t="s">
        <v>2752</v>
      </c>
      <c r="F329" s="16" t="s">
        <v>20</v>
      </c>
      <c r="G329" s="16" t="s">
        <v>2107</v>
      </c>
      <c r="H329" s="7">
        <v>-1</v>
      </c>
      <c r="I329" s="7">
        <v>-1</v>
      </c>
      <c r="J329" s="16"/>
      <c r="K329" s="16"/>
      <c r="L329" s="7">
        <v>-1</v>
      </c>
      <c r="M329" s="17"/>
      <c r="N329" s="7">
        <v>-1</v>
      </c>
      <c r="O329" s="19" t="s">
        <v>747</v>
      </c>
    </row>
    <row r="330" spans="1:15" ht="18" customHeight="1">
      <c r="A330" s="16" t="s">
        <v>1783</v>
      </c>
      <c r="B330" s="16" t="s">
        <v>2753</v>
      </c>
      <c r="C330" s="16" t="s">
        <v>18</v>
      </c>
      <c r="D330" s="16">
        <v>160007</v>
      </c>
      <c r="E330" s="16" t="s">
        <v>2754</v>
      </c>
      <c r="F330" s="16" t="s">
        <v>20</v>
      </c>
      <c r="G330" s="16" t="s">
        <v>2107</v>
      </c>
      <c r="H330" s="7">
        <v>-1</v>
      </c>
      <c r="I330" s="7">
        <v>-1</v>
      </c>
      <c r="J330" s="16"/>
      <c r="K330" s="16"/>
      <c r="L330" s="7">
        <v>-1</v>
      </c>
      <c r="M330" s="17"/>
      <c r="N330" s="7">
        <v>-1</v>
      </c>
      <c r="O330" s="19" t="s">
        <v>747</v>
      </c>
    </row>
    <row r="331" spans="1:15" ht="18" customHeight="1">
      <c r="A331" s="16" t="s">
        <v>1786</v>
      </c>
      <c r="B331" s="16" t="s">
        <v>2755</v>
      </c>
      <c r="C331" s="16" t="s">
        <v>25</v>
      </c>
      <c r="D331" s="16">
        <v>160007</v>
      </c>
      <c r="E331" s="16" t="s">
        <v>2756</v>
      </c>
      <c r="F331" s="16" t="s">
        <v>20</v>
      </c>
      <c r="G331" s="16" t="s">
        <v>2107</v>
      </c>
      <c r="H331" s="7">
        <v>-1</v>
      </c>
      <c r="I331" s="7">
        <v>-1</v>
      </c>
      <c r="J331" s="16"/>
      <c r="K331" s="16"/>
      <c r="L331" s="7">
        <v>-1</v>
      </c>
      <c r="M331" s="17"/>
      <c r="N331" s="7">
        <v>-1</v>
      </c>
      <c r="O331" s="19" t="s">
        <v>747</v>
      </c>
    </row>
    <row r="332" spans="1:15" ht="18" customHeight="1">
      <c r="A332" s="16" t="s">
        <v>1789</v>
      </c>
      <c r="B332" s="16" t="s">
        <v>2757</v>
      </c>
      <c r="C332" s="16" t="s">
        <v>25</v>
      </c>
      <c r="D332" s="16">
        <v>160007</v>
      </c>
      <c r="E332" s="16" t="s">
        <v>2758</v>
      </c>
      <c r="F332" s="16" t="s">
        <v>20</v>
      </c>
      <c r="G332" s="16" t="s">
        <v>2107</v>
      </c>
      <c r="H332" s="7">
        <v>-1</v>
      </c>
      <c r="I332" s="7">
        <v>-1</v>
      </c>
      <c r="J332" s="16"/>
      <c r="K332" s="16"/>
      <c r="L332" s="7">
        <v>-1</v>
      </c>
      <c r="M332" s="17"/>
      <c r="N332" s="7">
        <v>-1</v>
      </c>
      <c r="O332" s="19" t="s">
        <v>747</v>
      </c>
    </row>
    <row r="333" spans="1:15" ht="18" customHeight="1">
      <c r="A333" s="16" t="s">
        <v>1792</v>
      </c>
      <c r="B333" s="16" t="s">
        <v>2759</v>
      </c>
      <c r="C333" s="16" t="s">
        <v>25</v>
      </c>
      <c r="D333" s="16">
        <v>160007</v>
      </c>
      <c r="E333" s="16" t="s">
        <v>2760</v>
      </c>
      <c r="F333" s="16" t="s">
        <v>20</v>
      </c>
      <c r="G333" s="16" t="s">
        <v>2107</v>
      </c>
      <c r="H333" s="7">
        <v>-1</v>
      </c>
      <c r="I333" s="7">
        <v>-1</v>
      </c>
      <c r="J333" s="16"/>
      <c r="K333" s="16"/>
      <c r="L333" s="7">
        <v>-1</v>
      </c>
      <c r="M333" s="17"/>
      <c r="N333" s="7">
        <v>-1</v>
      </c>
      <c r="O333" s="19" t="s">
        <v>747</v>
      </c>
    </row>
    <row r="334" spans="1:15" ht="18" customHeight="1">
      <c r="A334" s="16" t="s">
        <v>1795</v>
      </c>
      <c r="B334" s="16" t="s">
        <v>2761</v>
      </c>
      <c r="C334" s="16" t="s">
        <v>18</v>
      </c>
      <c r="D334" s="16">
        <v>160007</v>
      </c>
      <c r="E334" s="16" t="s">
        <v>2762</v>
      </c>
      <c r="F334" s="16" t="s">
        <v>20</v>
      </c>
      <c r="G334" s="16" t="s">
        <v>2107</v>
      </c>
      <c r="H334" s="7">
        <v>-1</v>
      </c>
      <c r="I334" s="7">
        <v>-1</v>
      </c>
      <c r="J334" s="16"/>
      <c r="K334" s="16"/>
      <c r="L334" s="7">
        <v>-1</v>
      </c>
      <c r="M334" s="17"/>
      <c r="N334" s="7">
        <v>-1</v>
      </c>
      <c r="O334" s="19" t="s">
        <v>747</v>
      </c>
    </row>
    <row r="335" spans="1:15" ht="18" customHeight="1">
      <c r="A335" s="16" t="s">
        <v>1798</v>
      </c>
      <c r="B335" s="16" t="s">
        <v>2763</v>
      </c>
      <c r="C335" s="16" t="s">
        <v>18</v>
      </c>
      <c r="D335" s="16">
        <v>160007</v>
      </c>
      <c r="E335" s="16" t="s">
        <v>2764</v>
      </c>
      <c r="F335" s="16" t="s">
        <v>20</v>
      </c>
      <c r="G335" s="16" t="s">
        <v>2107</v>
      </c>
      <c r="H335" s="7">
        <v>-2</v>
      </c>
      <c r="I335" s="7">
        <v>-2</v>
      </c>
      <c r="J335" s="16"/>
      <c r="K335" s="16"/>
      <c r="L335" s="7">
        <v>-2</v>
      </c>
      <c r="M335" s="17"/>
      <c r="N335" s="7">
        <v>-2</v>
      </c>
      <c r="O335" s="53" t="s">
        <v>2067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5.57421875" style="0" customWidth="1"/>
    <col min="2" max="2" width="10.00390625" style="0" customWidth="1"/>
    <col min="3" max="3" width="6.00390625" style="0" customWidth="1"/>
    <col min="4" max="4" width="9.7109375" style="0" customWidth="1"/>
    <col min="5" max="5" width="14.7109375" style="0" customWidth="1"/>
    <col min="6" max="6" width="10.57421875" style="0" customWidth="1"/>
    <col min="7" max="7" width="12.7109375" style="0" customWidth="1"/>
    <col min="8" max="8" width="16.57421875" style="0" customWidth="1"/>
    <col min="9" max="9" width="10.28125" style="0" customWidth="1"/>
    <col min="13" max="13" width="7.421875" style="0" customWidth="1"/>
    <col min="14" max="14" width="7.57421875" style="0" customWidth="1"/>
  </cols>
  <sheetData>
    <row r="1" spans="1:15" ht="22.5">
      <c r="A1" s="1" t="s">
        <v>2765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851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9" t="s">
        <v>9</v>
      </c>
      <c r="M2" s="9" t="s">
        <v>10</v>
      </c>
      <c r="N2" s="9" t="s">
        <v>11</v>
      </c>
      <c r="O2" s="9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10" t="s">
        <v>14</v>
      </c>
      <c r="J3" s="4" t="s">
        <v>15</v>
      </c>
      <c r="K3" s="10" t="s">
        <v>14</v>
      </c>
      <c r="L3" s="11"/>
      <c r="M3" s="11"/>
      <c r="N3" s="11"/>
      <c r="O3" s="11"/>
    </row>
    <row r="4" spans="1:15" ht="18" customHeight="1">
      <c r="A4" s="32">
        <v>1</v>
      </c>
      <c r="B4" s="33" t="s">
        <v>2766</v>
      </c>
      <c r="C4" s="33" t="s">
        <v>25</v>
      </c>
      <c r="D4" s="33">
        <v>160009</v>
      </c>
      <c r="E4" s="33" t="s">
        <v>2767</v>
      </c>
      <c r="F4" s="33" t="s">
        <v>2768</v>
      </c>
      <c r="G4" s="33" t="s">
        <v>1086</v>
      </c>
      <c r="H4" s="7">
        <v>61.5</v>
      </c>
      <c r="I4" s="7">
        <v>61.5</v>
      </c>
      <c r="J4" s="33"/>
      <c r="K4" s="33"/>
      <c r="L4" s="7">
        <v>61.5</v>
      </c>
      <c r="M4" s="34">
        <v>1</v>
      </c>
      <c r="N4" s="35">
        <f aca="true" t="shared" si="0" ref="N4:N9">SUM(L4:M4)</f>
        <v>62.5</v>
      </c>
      <c r="O4" s="33" t="s">
        <v>16</v>
      </c>
    </row>
    <row r="5" spans="1:15" ht="18" customHeight="1">
      <c r="A5" s="32">
        <v>2</v>
      </c>
      <c r="B5" s="6" t="s">
        <v>2769</v>
      </c>
      <c r="C5" s="6" t="s">
        <v>25</v>
      </c>
      <c r="D5" s="6">
        <v>160009</v>
      </c>
      <c r="E5" s="6" t="s">
        <v>2770</v>
      </c>
      <c r="F5" s="6" t="s">
        <v>2768</v>
      </c>
      <c r="G5" s="6" t="s">
        <v>1086</v>
      </c>
      <c r="H5" s="7">
        <v>61</v>
      </c>
      <c r="I5" s="7">
        <v>61</v>
      </c>
      <c r="J5" s="6"/>
      <c r="K5" s="6"/>
      <c r="L5" s="7">
        <v>61</v>
      </c>
      <c r="M5" s="14"/>
      <c r="N5" s="13">
        <f t="shared" si="0"/>
        <v>61</v>
      </c>
      <c r="O5" s="33" t="s">
        <v>23</v>
      </c>
    </row>
    <row r="6" spans="1:15" ht="18" customHeight="1">
      <c r="A6" s="32">
        <v>3</v>
      </c>
      <c r="B6" s="33" t="s">
        <v>2771</v>
      </c>
      <c r="C6" s="33" t="s">
        <v>18</v>
      </c>
      <c r="D6" s="33">
        <v>160009</v>
      </c>
      <c r="E6" s="33" t="s">
        <v>2772</v>
      </c>
      <c r="F6" s="33" t="s">
        <v>2768</v>
      </c>
      <c r="G6" s="33" t="s">
        <v>1086</v>
      </c>
      <c r="H6" s="7">
        <v>56.5</v>
      </c>
      <c r="I6" s="7">
        <v>56.5</v>
      </c>
      <c r="J6" s="33"/>
      <c r="K6" s="33"/>
      <c r="L6" s="7">
        <v>56.5</v>
      </c>
      <c r="M6" s="34"/>
      <c r="N6" s="35">
        <f t="shared" si="0"/>
        <v>56.5</v>
      </c>
      <c r="O6" s="33" t="s">
        <v>28</v>
      </c>
    </row>
    <row r="7" spans="1:15" ht="18" customHeight="1">
      <c r="A7" s="32">
        <v>4</v>
      </c>
      <c r="B7" s="6" t="s">
        <v>2773</v>
      </c>
      <c r="C7" s="6" t="s">
        <v>25</v>
      </c>
      <c r="D7" s="6">
        <v>160009</v>
      </c>
      <c r="E7" s="6" t="s">
        <v>2774</v>
      </c>
      <c r="F7" s="6" t="s">
        <v>2768</v>
      </c>
      <c r="G7" s="6" t="s">
        <v>1086</v>
      </c>
      <c r="H7" s="7">
        <v>46</v>
      </c>
      <c r="I7" s="7">
        <v>46</v>
      </c>
      <c r="J7" s="6"/>
      <c r="K7" s="6"/>
      <c r="L7" s="7">
        <v>46</v>
      </c>
      <c r="M7" s="14"/>
      <c r="N7" s="13">
        <f t="shared" si="0"/>
        <v>46</v>
      </c>
      <c r="O7" s="33" t="s">
        <v>32</v>
      </c>
    </row>
    <row r="8" spans="1:15" ht="18" customHeight="1">
      <c r="A8" s="32">
        <v>5</v>
      </c>
      <c r="B8" s="33" t="s">
        <v>2775</v>
      </c>
      <c r="C8" s="33" t="s">
        <v>25</v>
      </c>
      <c r="D8" s="33">
        <v>160009</v>
      </c>
      <c r="E8" s="33" t="s">
        <v>2776</v>
      </c>
      <c r="F8" s="33" t="s">
        <v>2768</v>
      </c>
      <c r="G8" s="33" t="s">
        <v>1086</v>
      </c>
      <c r="H8" s="7">
        <v>38.5</v>
      </c>
      <c r="I8" s="7">
        <v>38.5</v>
      </c>
      <c r="J8" s="33"/>
      <c r="K8" s="33"/>
      <c r="L8" s="7">
        <v>38.5</v>
      </c>
      <c r="M8" s="34"/>
      <c r="N8" s="35">
        <f t="shared" si="0"/>
        <v>38.5</v>
      </c>
      <c r="O8" s="33" t="s">
        <v>36</v>
      </c>
    </row>
    <row r="9" spans="1:15" ht="18" customHeight="1">
      <c r="A9" s="32">
        <v>6</v>
      </c>
      <c r="B9" s="33" t="s">
        <v>2777</v>
      </c>
      <c r="C9" s="33" t="s">
        <v>25</v>
      </c>
      <c r="D9" s="33">
        <v>160009</v>
      </c>
      <c r="E9" s="33" t="s">
        <v>2778</v>
      </c>
      <c r="F9" s="33" t="s">
        <v>2768</v>
      </c>
      <c r="G9" s="33" t="s">
        <v>1086</v>
      </c>
      <c r="H9" s="7">
        <v>34.5</v>
      </c>
      <c r="I9" s="7">
        <v>34.5</v>
      </c>
      <c r="J9" s="33"/>
      <c r="K9" s="33"/>
      <c r="L9" s="7">
        <v>34.5</v>
      </c>
      <c r="M9" s="34"/>
      <c r="N9" s="35">
        <f t="shared" si="0"/>
        <v>34.5</v>
      </c>
      <c r="O9" s="33" t="s">
        <v>40</v>
      </c>
    </row>
    <row r="10" spans="1:15" ht="18" customHeight="1">
      <c r="A10" s="32">
        <v>7</v>
      </c>
      <c r="B10" s="16" t="s">
        <v>2779</v>
      </c>
      <c r="C10" s="16" t="s">
        <v>25</v>
      </c>
      <c r="D10" s="16">
        <v>160009</v>
      </c>
      <c r="E10" s="16" t="s">
        <v>2780</v>
      </c>
      <c r="F10" s="16" t="s">
        <v>2768</v>
      </c>
      <c r="G10" s="16" t="s">
        <v>1086</v>
      </c>
      <c r="H10" s="7">
        <v>-1</v>
      </c>
      <c r="I10" s="7">
        <v>-1</v>
      </c>
      <c r="J10" s="16"/>
      <c r="K10" s="16"/>
      <c r="L10" s="7">
        <v>-1</v>
      </c>
      <c r="M10" s="17"/>
      <c r="N10" s="48"/>
      <c r="O10" s="19" t="s">
        <v>747</v>
      </c>
    </row>
    <row r="11" spans="1:15" ht="18" customHeight="1">
      <c r="A11" s="32">
        <v>8</v>
      </c>
      <c r="B11" s="16" t="s">
        <v>2781</v>
      </c>
      <c r="C11" s="16" t="s">
        <v>25</v>
      </c>
      <c r="D11" s="16">
        <v>160009</v>
      </c>
      <c r="E11" s="16" t="s">
        <v>2782</v>
      </c>
      <c r="F11" s="16" t="s">
        <v>2768</v>
      </c>
      <c r="G11" s="16" t="s">
        <v>1086</v>
      </c>
      <c r="H11" s="7">
        <v>-1</v>
      </c>
      <c r="I11" s="7">
        <v>-1</v>
      </c>
      <c r="J11" s="16"/>
      <c r="K11" s="16"/>
      <c r="L11" s="7">
        <v>-1</v>
      </c>
      <c r="M11" s="17"/>
      <c r="N11" s="48"/>
      <c r="O11" s="19" t="s">
        <v>747</v>
      </c>
    </row>
    <row r="14" ht="12.75">
      <c r="M14" s="49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E21CN</dc:creator>
  <cp:keywords/>
  <dc:description/>
  <cp:lastModifiedBy>牧马人155155</cp:lastModifiedBy>
  <dcterms:created xsi:type="dcterms:W3CDTF">2018-11-19T02:54:05Z</dcterms:created>
  <dcterms:modified xsi:type="dcterms:W3CDTF">2019-01-07T14:03:23Z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