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Sheet1!$E$1:$E$98</definedName>
    <definedName name="_xlnm._FilterDatabase" localSheetId="1" hidden="1">Sheet2!$A$1:$I$1</definedName>
    <definedName name="_xlnm.Print_Area" localSheetId="0">Sheet1!$A$1:$J$31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4" i="1"/>
  <c r="I31"/>
  <c r="G31"/>
  <c r="J31" s="1"/>
  <c r="I30"/>
  <c r="G30"/>
  <c r="J30" s="1"/>
  <c r="I29"/>
  <c r="G29"/>
  <c r="J29" s="1"/>
  <c r="I28"/>
  <c r="G28"/>
  <c r="J28" s="1"/>
  <c r="I27"/>
  <c r="G27"/>
  <c r="J27" s="1"/>
  <c r="I26"/>
  <c r="G26"/>
  <c r="J26" s="1"/>
  <c r="I25"/>
  <c r="G25"/>
  <c r="J25" s="1"/>
  <c r="I24"/>
  <c r="G24"/>
  <c r="J24" s="1"/>
  <c r="I23"/>
  <c r="G23"/>
  <c r="J23" s="1"/>
  <c r="I22"/>
  <c r="G22"/>
  <c r="J22" s="1"/>
  <c r="I21"/>
  <c r="G21"/>
  <c r="J21" s="1"/>
  <c r="I20"/>
  <c r="G20"/>
  <c r="J20" s="1"/>
  <c r="H3" i="2"/>
  <c r="F3"/>
  <c r="H4"/>
  <c r="F4"/>
  <c r="H11"/>
  <c r="F11"/>
  <c r="H6"/>
  <c r="F6"/>
  <c r="H2"/>
  <c r="F2"/>
  <c r="H13"/>
  <c r="F13"/>
  <c r="H10"/>
  <c r="F10"/>
  <c r="H8"/>
  <c r="F8"/>
  <c r="H7"/>
  <c r="F7"/>
  <c r="H9"/>
  <c r="F9"/>
  <c r="H5"/>
  <c r="F5"/>
  <c r="H12"/>
  <c r="F12"/>
  <c r="G19" i="1"/>
  <c r="J19" s="1"/>
  <c r="I18"/>
  <c r="G18"/>
  <c r="J18" s="1"/>
  <c r="I17"/>
  <c r="G17"/>
  <c r="J17" s="1"/>
  <c r="I16"/>
  <c r="G16"/>
  <c r="J16" s="1"/>
  <c r="I15"/>
  <c r="G15"/>
  <c r="J15" s="1"/>
  <c r="I14"/>
  <c r="G14"/>
  <c r="J14" s="1"/>
  <c r="I5"/>
  <c r="G5"/>
  <c r="J5" s="1"/>
  <c r="I4"/>
  <c r="G4"/>
  <c r="I3"/>
  <c r="G3"/>
  <c r="J3" s="1"/>
  <c r="G10"/>
  <c r="I6"/>
  <c r="I7"/>
  <c r="I9"/>
  <c r="I10"/>
  <c r="I12"/>
  <c r="I11"/>
  <c r="I13"/>
  <c r="G6"/>
  <c r="G7"/>
  <c r="G8"/>
  <c r="G9"/>
  <c r="G12"/>
  <c r="G11"/>
  <c r="G13"/>
  <c r="J6" l="1"/>
  <c r="J10"/>
  <c r="I12" i="2"/>
  <c r="I5"/>
  <c r="I9"/>
  <c r="I7"/>
  <c r="I8"/>
  <c r="I10"/>
  <c r="I13"/>
  <c r="I2"/>
  <c r="I6"/>
  <c r="I11"/>
  <c r="I4"/>
  <c r="I3"/>
  <c r="J11" i="1"/>
  <c r="J13"/>
  <c r="J12"/>
  <c r="J9"/>
  <c r="J7"/>
</calcChain>
</file>

<file path=xl/sharedStrings.xml><?xml version="1.0" encoding="utf-8"?>
<sst xmlns="http://schemas.openxmlformats.org/spreadsheetml/2006/main" count="147" uniqueCount="63">
  <si>
    <t>准考证号</t>
  </si>
  <si>
    <t>姓名</t>
  </si>
  <si>
    <t>性别</t>
  </si>
  <si>
    <t>报考岗位</t>
  </si>
  <si>
    <t>男</t>
  </si>
  <si>
    <t>财务会计</t>
  </si>
  <si>
    <t>女</t>
  </si>
  <si>
    <t>安晓锋</t>
  </si>
  <si>
    <t>工程造价</t>
  </si>
  <si>
    <t>文秘</t>
  </si>
  <si>
    <t>综合管理</t>
  </si>
  <si>
    <t>工程管理（房地产管理方向）</t>
  </si>
  <si>
    <t>工程施工员（园林绿化施工方向）</t>
  </si>
  <si>
    <t>工程施工员（建筑、市政方向）</t>
  </si>
  <si>
    <t>席彩宁</t>
  </si>
  <si>
    <t>张滨铄</t>
  </si>
  <si>
    <t>魏健博</t>
  </si>
  <si>
    <t>杨亚利</t>
  </si>
  <si>
    <t>王军刚</t>
  </si>
  <si>
    <t>来庆武</t>
  </si>
  <si>
    <t>张攀</t>
  </si>
  <si>
    <t>于晓云</t>
  </si>
  <si>
    <t>于洋</t>
  </si>
  <si>
    <t>陈健</t>
  </si>
  <si>
    <t>贺培杰</t>
  </si>
  <si>
    <t>于成凤</t>
  </si>
  <si>
    <t>马一鸣</t>
  </si>
  <si>
    <t>李成全</t>
  </si>
  <si>
    <t>单洪松</t>
  </si>
  <si>
    <t>郑鑫</t>
  </si>
  <si>
    <t>郭涛</t>
  </si>
  <si>
    <t>王明辉</t>
  </si>
  <si>
    <t>笔试成绩</t>
    <phoneticPr fontId="10" type="noConversion"/>
  </si>
  <si>
    <t>面试成绩</t>
  </si>
  <si>
    <t>笔试折算成绩</t>
    <phoneticPr fontId="10" type="noConversion"/>
  </si>
  <si>
    <t>面试折算成绩</t>
    <phoneticPr fontId="10" type="noConversion"/>
  </si>
  <si>
    <t>总成绩</t>
    <phoneticPr fontId="10" type="noConversion"/>
  </si>
  <si>
    <t>缺考</t>
    <phoneticPr fontId="10" type="noConversion"/>
  </si>
  <si>
    <t>缺考</t>
    <phoneticPr fontId="10" type="noConversion"/>
  </si>
  <si>
    <t>序号</t>
    <phoneticPr fontId="10" type="noConversion"/>
  </si>
  <si>
    <t>笔试成绩</t>
    <phoneticPr fontId="10" type="noConversion"/>
  </si>
  <si>
    <t>总成绩</t>
    <phoneticPr fontId="10" type="noConversion"/>
  </si>
  <si>
    <t>男</t>
    <phoneticPr fontId="10" type="noConversion"/>
  </si>
  <si>
    <t>女</t>
    <phoneticPr fontId="10" type="noConversion"/>
  </si>
  <si>
    <t>苏  阳</t>
    <phoneticPr fontId="10" type="noConversion"/>
  </si>
  <si>
    <t>王  雨</t>
    <phoneticPr fontId="10" type="noConversion"/>
  </si>
  <si>
    <t>张  进</t>
    <phoneticPr fontId="10" type="noConversion"/>
  </si>
  <si>
    <t>王  静</t>
    <phoneticPr fontId="10" type="noConversion"/>
  </si>
  <si>
    <t>申  琦</t>
    <phoneticPr fontId="10" type="noConversion"/>
  </si>
  <si>
    <t>徐  瑜</t>
    <phoneticPr fontId="10" type="noConversion"/>
  </si>
  <si>
    <t>赵  超</t>
    <phoneticPr fontId="10" type="noConversion"/>
  </si>
  <si>
    <t>徐  豪</t>
    <phoneticPr fontId="10" type="noConversion"/>
  </si>
  <si>
    <t>岳  方</t>
    <phoneticPr fontId="10" type="noConversion"/>
  </si>
  <si>
    <t>胡  枫</t>
    <phoneticPr fontId="10" type="noConversion"/>
  </si>
  <si>
    <t>于  洋</t>
    <phoneticPr fontId="10" type="noConversion"/>
  </si>
  <si>
    <t>陈  健</t>
    <phoneticPr fontId="10" type="noConversion"/>
  </si>
  <si>
    <t>郑  鑫</t>
    <phoneticPr fontId="10" type="noConversion"/>
  </si>
  <si>
    <t>张  攀</t>
    <phoneticPr fontId="10" type="noConversion"/>
  </si>
  <si>
    <t>郭  涛</t>
    <phoneticPr fontId="10" type="noConversion"/>
  </si>
  <si>
    <t>笔试折算
成绩</t>
    <phoneticPr fontId="10" type="noConversion"/>
  </si>
  <si>
    <t>面试折算
成绩</t>
    <phoneticPr fontId="10" type="noConversion"/>
  </si>
  <si>
    <t xml:space="preserve">2018年日照市岚山区城市建设发展有限公司公开招聘工作人员
总成绩                                                     </t>
    <phoneticPr fontId="10" type="noConversion"/>
  </si>
  <si>
    <t>缺考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</si>
</sst>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微软简标宋"/>
      <family val="3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204"/>
      <scheme val="minor"/>
    </font>
    <font>
      <sz val="11"/>
      <color rgb="FFFF0000"/>
      <name val="Tahoma"/>
      <family val="2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indexed="8"/>
      <name val="微软简标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3" fillId="0" borderId="0">
      <alignment vertical="center"/>
    </xf>
    <xf numFmtId="0" fontId="12" fillId="0" borderId="0"/>
    <xf numFmtId="0" fontId="1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11" fillId="0" borderId="0" xfId="27" applyBorder="1"/>
    <xf numFmtId="0" fontId="8" fillId="0" borderId="0" xfId="26" applyFont="1" applyBorder="1" applyAlignment="1">
      <alignment horizontal="center" vertical="center" wrapText="1" shrinkToFit="1"/>
    </xf>
    <xf numFmtId="0" fontId="8" fillId="0" borderId="0" xfId="26" applyFont="1" applyFill="1" applyBorder="1" applyAlignment="1">
      <alignment horizontal="center" vertical="center" wrapText="1" shrinkToFit="1"/>
    </xf>
    <xf numFmtId="0" fontId="0" fillId="0" borderId="0" xfId="0" applyBorder="1"/>
    <xf numFmtId="0" fontId="5" fillId="0" borderId="0" xfId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13" fillId="0" borderId="0" xfId="0" applyFont="1"/>
    <xf numFmtId="0" fontId="9" fillId="0" borderId="1" xfId="25" applyFont="1" applyBorder="1" applyAlignment="1">
      <alignment horizontal="center" vertical="center"/>
    </xf>
    <xf numFmtId="0" fontId="14" fillId="0" borderId="1" xfId="28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32" applyFont="1" applyBorder="1" applyAlignment="1">
      <alignment horizontal="center" vertical="center"/>
    </xf>
    <xf numFmtId="0" fontId="5" fillId="0" borderId="1" xfId="29" applyNumberFormat="1" applyFont="1" applyBorder="1" applyAlignment="1">
      <alignment horizontal="center" vertical="center" wrapText="1" shrinkToFit="1"/>
    </xf>
    <xf numFmtId="0" fontId="5" fillId="0" borderId="1" xfId="29" applyFont="1" applyBorder="1" applyAlignment="1">
      <alignment horizontal="center" vertical="center" wrapText="1" shrinkToFit="1"/>
    </xf>
    <xf numFmtId="0" fontId="15" fillId="0" borderId="1" xfId="28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32" applyFont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 wrapText="1" shrinkToFit="1"/>
    </xf>
    <xf numFmtId="0" fontId="5" fillId="0" borderId="1" xfId="28" applyFont="1" applyBorder="1" applyAlignment="1">
      <alignment horizontal="center" vertical="center"/>
    </xf>
    <xf numFmtId="0" fontId="5" fillId="0" borderId="1" xfId="3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29" applyNumberFormat="1" applyFont="1" applyBorder="1" applyAlignment="1">
      <alignment horizontal="center" vertical="center" wrapText="1" shrinkToFit="1"/>
    </xf>
    <xf numFmtId="0" fontId="18" fillId="0" borderId="1" xfId="29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/>
    </xf>
    <xf numFmtId="0" fontId="18" fillId="0" borderId="1" xfId="29" applyFont="1" applyFill="1" applyBorder="1" applyAlignment="1">
      <alignment horizontal="center" vertical="center" wrapText="1" shrinkToFit="1"/>
    </xf>
    <xf numFmtId="176" fontId="8" fillId="0" borderId="1" xfId="28" applyNumberFormat="1" applyFont="1" applyBorder="1" applyAlignment="1">
      <alignment horizontal="center" vertical="center"/>
    </xf>
    <xf numFmtId="176" fontId="8" fillId="0" borderId="1" xfId="32" applyNumberFormat="1" applyFont="1" applyBorder="1" applyAlignment="1">
      <alignment horizontal="center" vertical="center"/>
    </xf>
    <xf numFmtId="176" fontId="8" fillId="0" borderId="1" xfId="32" applyNumberFormat="1" applyFont="1" applyFill="1" applyBorder="1" applyAlignment="1">
      <alignment horizontal="center" vertical="center"/>
    </xf>
    <xf numFmtId="176" fontId="18" fillId="0" borderId="1" xfId="28" applyNumberFormat="1" applyFont="1" applyBorder="1" applyAlignment="1">
      <alignment horizontal="center" vertical="center"/>
    </xf>
    <xf numFmtId="176" fontId="18" fillId="0" borderId="1" xfId="32" applyNumberFormat="1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3" xfId="25" applyFont="1" applyBorder="1" applyAlignment="1">
      <alignment horizontal="center" vertical="center"/>
    </xf>
    <xf numFmtId="0" fontId="8" fillId="0" borderId="3" xfId="28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3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8" fillId="0" borderId="8" xfId="29" applyNumberFormat="1" applyFont="1" applyBorder="1" applyAlignment="1">
      <alignment horizontal="center" vertical="center" wrapText="1" shrinkToFit="1"/>
    </xf>
    <xf numFmtId="0" fontId="18" fillId="0" borderId="8" xfId="29" applyFont="1" applyFill="1" applyBorder="1" applyAlignment="1">
      <alignment horizontal="center" vertical="center" wrapText="1" shrinkToFit="1"/>
    </xf>
    <xf numFmtId="0" fontId="18" fillId="0" borderId="8" xfId="29" applyFont="1" applyBorder="1" applyAlignment="1">
      <alignment horizontal="center" vertical="center" wrapText="1" shrinkToFit="1"/>
    </xf>
    <xf numFmtId="176" fontId="8" fillId="0" borderId="8" xfId="28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8" xfId="32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</cellXfs>
  <cellStyles count="34">
    <cellStyle name="常规" xfId="0" builtinId="0"/>
    <cellStyle name="常规 10" xfId="1"/>
    <cellStyle name="常规 10 2" xfId="30"/>
    <cellStyle name="常规 11" xfId="27"/>
    <cellStyle name="常规 2" xfId="2"/>
    <cellStyle name="常规 2 2" xfId="3"/>
    <cellStyle name="常规 2 3" xfId="29"/>
    <cellStyle name="常规 3" xfId="4"/>
    <cellStyle name="常规 3 2" xfId="5"/>
    <cellStyle name="常规 3 2 2" xfId="6"/>
    <cellStyle name="常规 3 2 2 2" xfId="7"/>
    <cellStyle name="常规 3 2 3" xfId="8"/>
    <cellStyle name="常规 3 2 4" xfId="9"/>
    <cellStyle name="常规 3 2 5" xfId="10"/>
    <cellStyle name="常规 3 3" xfId="11"/>
    <cellStyle name="常规 3 3 2" xfId="12"/>
    <cellStyle name="常规 3 4" xfId="13"/>
    <cellStyle name="常规 3 5" xfId="14"/>
    <cellStyle name="常规 3 6" xfId="15"/>
    <cellStyle name="常规 3 7" xfId="28"/>
    <cellStyle name="常规 3 7 2" xfId="31"/>
    <cellStyle name="常规 3 7 2 2" xfId="33"/>
    <cellStyle name="常规 3 7 3" xfId="32"/>
    <cellStyle name="常规 4" xfId="16"/>
    <cellStyle name="常规 4 2" xfId="17"/>
    <cellStyle name="常规 4 2 2" xfId="18"/>
    <cellStyle name="常规 4 3" xfId="19"/>
    <cellStyle name="常规 4 4" xfId="20"/>
    <cellStyle name="常规 4 5" xfId="21"/>
    <cellStyle name="常规 5" xfId="22"/>
    <cellStyle name="常规 6" xfId="23"/>
    <cellStyle name="常规 7" xfId="24"/>
    <cellStyle name="常规 8" xfId="25"/>
    <cellStyle name="常规 9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O10" sqref="O10"/>
    </sheetView>
  </sheetViews>
  <sheetFormatPr defaultRowHeight="14.25"/>
  <cols>
    <col min="1" max="1" width="5.25" customWidth="1"/>
    <col min="2" max="2" width="12" customWidth="1"/>
    <col min="3" max="3" width="11.375" customWidth="1"/>
    <col min="4" max="4" width="7.25" customWidth="1"/>
    <col min="5" max="5" width="31.125" customWidth="1"/>
    <col min="6" max="10" width="11.125" customWidth="1"/>
  </cols>
  <sheetData>
    <row r="1" spans="1:10" ht="47.25" customHeight="1" thickBot="1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75" customHeight="1">
      <c r="A2" s="31" t="s">
        <v>39</v>
      </c>
      <c r="B2" s="32" t="s">
        <v>0</v>
      </c>
      <c r="C2" s="32" t="s">
        <v>1</v>
      </c>
      <c r="D2" s="32" t="s">
        <v>2</v>
      </c>
      <c r="E2" s="32" t="s">
        <v>3</v>
      </c>
      <c r="F2" s="33" t="s">
        <v>40</v>
      </c>
      <c r="G2" s="34" t="s">
        <v>59</v>
      </c>
      <c r="H2" s="35" t="s">
        <v>33</v>
      </c>
      <c r="I2" s="34" t="s">
        <v>60</v>
      </c>
      <c r="J2" s="36" t="s">
        <v>41</v>
      </c>
    </row>
    <row r="3" spans="1:10" ht="24.75" customHeight="1">
      <c r="A3" s="37">
        <v>1</v>
      </c>
      <c r="B3" s="21">
        <v>20182005</v>
      </c>
      <c r="C3" s="22" t="s">
        <v>44</v>
      </c>
      <c r="D3" s="22" t="s">
        <v>42</v>
      </c>
      <c r="E3" s="22" t="s">
        <v>9</v>
      </c>
      <c r="F3" s="25">
        <v>56</v>
      </c>
      <c r="G3" s="23">
        <f>F3*0.4</f>
        <v>22.400000000000002</v>
      </c>
      <c r="H3" s="26">
        <v>88</v>
      </c>
      <c r="I3" s="23">
        <f>H3*0.6</f>
        <v>52.8</v>
      </c>
      <c r="J3" s="38">
        <f>G3+I3</f>
        <v>75.2</v>
      </c>
    </row>
    <row r="4" spans="1:10" ht="24.75" customHeight="1">
      <c r="A4" s="37">
        <v>2</v>
      </c>
      <c r="B4" s="21">
        <v>20182003</v>
      </c>
      <c r="C4" s="22" t="s">
        <v>14</v>
      </c>
      <c r="D4" s="22" t="s">
        <v>6</v>
      </c>
      <c r="E4" s="22" t="s">
        <v>9</v>
      </c>
      <c r="F4" s="25">
        <v>59</v>
      </c>
      <c r="G4" s="23">
        <f>F4*0.4</f>
        <v>23.6</v>
      </c>
      <c r="H4" s="26">
        <v>84</v>
      </c>
      <c r="I4" s="23">
        <f>H4*0.6</f>
        <v>50.4</v>
      </c>
      <c r="J4" s="38">
        <f>G4+I4</f>
        <v>74</v>
      </c>
    </row>
    <row r="5" spans="1:10" ht="24.75" customHeight="1">
      <c r="A5" s="37">
        <v>3</v>
      </c>
      <c r="B5" s="21">
        <v>20182002</v>
      </c>
      <c r="C5" s="22" t="s">
        <v>45</v>
      </c>
      <c r="D5" s="22" t="s">
        <v>43</v>
      </c>
      <c r="E5" s="22" t="s">
        <v>9</v>
      </c>
      <c r="F5" s="25">
        <v>54.5</v>
      </c>
      <c r="G5" s="23">
        <f>F5*0.4</f>
        <v>21.8</v>
      </c>
      <c r="H5" s="26">
        <v>77.8</v>
      </c>
      <c r="I5" s="23">
        <f>H5*0.6</f>
        <v>46.68</v>
      </c>
      <c r="J5" s="38">
        <f>G5+I5</f>
        <v>68.48</v>
      </c>
    </row>
    <row r="6" spans="1:10" ht="24.75" customHeight="1">
      <c r="A6" s="37">
        <v>4</v>
      </c>
      <c r="B6" s="21">
        <v>20182006</v>
      </c>
      <c r="C6" s="22" t="s">
        <v>46</v>
      </c>
      <c r="D6" s="22" t="s">
        <v>4</v>
      </c>
      <c r="E6" s="22" t="s">
        <v>10</v>
      </c>
      <c r="F6" s="25">
        <v>57.5</v>
      </c>
      <c r="G6" s="23">
        <f t="shared" ref="G6:G13" si="0">F6*0.4</f>
        <v>23</v>
      </c>
      <c r="H6" s="26">
        <v>83.6</v>
      </c>
      <c r="I6" s="23">
        <f t="shared" ref="I6:I13" si="1">H6*0.6</f>
        <v>50.16</v>
      </c>
      <c r="J6" s="38">
        <f t="shared" ref="J6:J13" si="2">G6+I6</f>
        <v>73.16</v>
      </c>
    </row>
    <row r="7" spans="1:10" ht="24.75" customHeight="1">
      <c r="A7" s="37">
        <v>5</v>
      </c>
      <c r="B7" s="21">
        <v>20182007</v>
      </c>
      <c r="C7" s="22" t="s">
        <v>47</v>
      </c>
      <c r="D7" s="22" t="s">
        <v>6</v>
      </c>
      <c r="E7" s="22" t="s">
        <v>10</v>
      </c>
      <c r="F7" s="25">
        <v>50.5</v>
      </c>
      <c r="G7" s="23">
        <f t="shared" si="0"/>
        <v>20.200000000000003</v>
      </c>
      <c r="H7" s="26">
        <v>77.2</v>
      </c>
      <c r="I7" s="23">
        <f t="shared" si="1"/>
        <v>46.32</v>
      </c>
      <c r="J7" s="38">
        <f t="shared" si="2"/>
        <v>66.52000000000001</v>
      </c>
    </row>
    <row r="8" spans="1:10" ht="24.75" customHeight="1">
      <c r="A8" s="37">
        <v>6</v>
      </c>
      <c r="B8" s="21">
        <v>20182013</v>
      </c>
      <c r="C8" s="22" t="s">
        <v>15</v>
      </c>
      <c r="D8" s="22" t="s">
        <v>4</v>
      </c>
      <c r="E8" s="22" t="s">
        <v>5</v>
      </c>
      <c r="F8" s="25">
        <v>40</v>
      </c>
      <c r="G8" s="23">
        <f t="shared" si="0"/>
        <v>16</v>
      </c>
      <c r="H8" s="27" t="s">
        <v>37</v>
      </c>
      <c r="I8" s="23" t="s">
        <v>62</v>
      </c>
      <c r="J8" s="38">
        <v>16</v>
      </c>
    </row>
    <row r="9" spans="1:10" ht="24.75" customHeight="1">
      <c r="A9" s="37">
        <v>7</v>
      </c>
      <c r="B9" s="21">
        <v>20182014</v>
      </c>
      <c r="C9" s="22" t="s">
        <v>16</v>
      </c>
      <c r="D9" s="22" t="s">
        <v>4</v>
      </c>
      <c r="E9" s="22" t="s">
        <v>11</v>
      </c>
      <c r="F9" s="25">
        <v>46</v>
      </c>
      <c r="G9" s="23">
        <f t="shared" si="0"/>
        <v>18.400000000000002</v>
      </c>
      <c r="H9" s="26">
        <v>83.2</v>
      </c>
      <c r="I9" s="23">
        <f t="shared" si="1"/>
        <v>49.92</v>
      </c>
      <c r="J9" s="38">
        <f t="shared" si="2"/>
        <v>68.320000000000007</v>
      </c>
    </row>
    <row r="10" spans="1:10" ht="24.75" customHeight="1">
      <c r="A10" s="37">
        <v>8</v>
      </c>
      <c r="B10" s="21">
        <v>20182015</v>
      </c>
      <c r="C10" s="22" t="s">
        <v>7</v>
      </c>
      <c r="D10" s="22" t="s">
        <v>4</v>
      </c>
      <c r="E10" s="22" t="s">
        <v>11</v>
      </c>
      <c r="F10" s="25">
        <v>37</v>
      </c>
      <c r="G10" s="23">
        <f>F10*0.4</f>
        <v>14.8</v>
      </c>
      <c r="H10" s="26">
        <v>79.599999999999994</v>
      </c>
      <c r="I10" s="23">
        <f t="shared" si="1"/>
        <v>47.76</v>
      </c>
      <c r="J10" s="38">
        <f t="shared" si="2"/>
        <v>62.56</v>
      </c>
    </row>
    <row r="11" spans="1:10" ht="24.75" customHeight="1">
      <c r="A11" s="37">
        <v>9</v>
      </c>
      <c r="B11" s="21">
        <v>20182016</v>
      </c>
      <c r="C11" s="22" t="s">
        <v>17</v>
      </c>
      <c r="D11" s="22" t="s">
        <v>6</v>
      </c>
      <c r="E11" s="22" t="s">
        <v>8</v>
      </c>
      <c r="F11" s="25">
        <v>25</v>
      </c>
      <c r="G11" s="23">
        <f>F11*0.4</f>
        <v>10</v>
      </c>
      <c r="H11" s="26">
        <v>94.2</v>
      </c>
      <c r="I11" s="23">
        <f>H11*0.6</f>
        <v>56.52</v>
      </c>
      <c r="J11" s="38">
        <f>G11+I11</f>
        <v>66.52000000000001</v>
      </c>
    </row>
    <row r="12" spans="1:10" ht="24.75" customHeight="1">
      <c r="A12" s="37">
        <v>10</v>
      </c>
      <c r="B12" s="21">
        <v>20182018</v>
      </c>
      <c r="C12" s="22" t="s">
        <v>48</v>
      </c>
      <c r="D12" s="22" t="s">
        <v>6</v>
      </c>
      <c r="E12" s="22" t="s">
        <v>8</v>
      </c>
      <c r="F12" s="25">
        <v>38</v>
      </c>
      <c r="G12" s="23">
        <f t="shared" si="0"/>
        <v>15.200000000000001</v>
      </c>
      <c r="H12" s="26">
        <v>84</v>
      </c>
      <c r="I12" s="23">
        <f t="shared" si="1"/>
        <v>50.4</v>
      </c>
      <c r="J12" s="38">
        <f t="shared" si="2"/>
        <v>65.599999999999994</v>
      </c>
    </row>
    <row r="13" spans="1:10" ht="24.75" customHeight="1">
      <c r="A13" s="37">
        <v>11</v>
      </c>
      <c r="B13" s="21">
        <v>20182017</v>
      </c>
      <c r="C13" s="22" t="s">
        <v>49</v>
      </c>
      <c r="D13" s="22" t="s">
        <v>6</v>
      </c>
      <c r="E13" s="22" t="s">
        <v>8</v>
      </c>
      <c r="F13" s="25">
        <v>16</v>
      </c>
      <c r="G13" s="23">
        <f t="shared" si="0"/>
        <v>6.4</v>
      </c>
      <c r="H13" s="26">
        <v>78.8</v>
      </c>
      <c r="I13" s="23">
        <f t="shared" si="1"/>
        <v>47.279999999999994</v>
      </c>
      <c r="J13" s="38">
        <f t="shared" si="2"/>
        <v>53.679999999999993</v>
      </c>
    </row>
    <row r="14" spans="1:10" ht="24.75" customHeight="1">
      <c r="A14" s="37">
        <v>12</v>
      </c>
      <c r="B14" s="21">
        <v>20182022</v>
      </c>
      <c r="C14" s="22" t="s">
        <v>18</v>
      </c>
      <c r="D14" s="22" t="s">
        <v>4</v>
      </c>
      <c r="E14" s="22" t="s">
        <v>12</v>
      </c>
      <c r="F14" s="25">
        <v>60</v>
      </c>
      <c r="G14" s="23">
        <f t="shared" ref="G14:G31" si="3">F14*0.4</f>
        <v>24</v>
      </c>
      <c r="H14" s="26">
        <v>88.6</v>
      </c>
      <c r="I14" s="23">
        <f>H14*0.6</f>
        <v>53.16</v>
      </c>
      <c r="J14" s="38">
        <f>G14+I14</f>
        <v>77.16</v>
      </c>
    </row>
    <row r="15" spans="1:10" ht="24.75" customHeight="1">
      <c r="A15" s="37">
        <v>13</v>
      </c>
      <c r="B15" s="21">
        <v>20182020</v>
      </c>
      <c r="C15" s="22" t="s">
        <v>50</v>
      </c>
      <c r="D15" s="22" t="s">
        <v>4</v>
      </c>
      <c r="E15" s="22" t="s">
        <v>12</v>
      </c>
      <c r="F15" s="25">
        <v>55</v>
      </c>
      <c r="G15" s="23">
        <f t="shared" si="3"/>
        <v>22</v>
      </c>
      <c r="H15" s="26">
        <v>88.6</v>
      </c>
      <c r="I15" s="23">
        <f>H15*0.6</f>
        <v>53.16</v>
      </c>
      <c r="J15" s="38">
        <f>G15+I15</f>
        <v>75.16</v>
      </c>
    </row>
    <row r="16" spans="1:10" ht="24.75" customHeight="1">
      <c r="A16" s="37">
        <v>14</v>
      </c>
      <c r="B16" s="21">
        <v>20182025</v>
      </c>
      <c r="C16" s="22" t="s">
        <v>19</v>
      </c>
      <c r="D16" s="22" t="s">
        <v>4</v>
      </c>
      <c r="E16" s="22" t="s">
        <v>12</v>
      </c>
      <c r="F16" s="25">
        <v>55</v>
      </c>
      <c r="G16" s="23">
        <f t="shared" si="3"/>
        <v>22</v>
      </c>
      <c r="H16" s="26">
        <v>79</v>
      </c>
      <c r="I16" s="23">
        <f>H16*0.6</f>
        <v>47.4</v>
      </c>
      <c r="J16" s="38">
        <f>G16+I16</f>
        <v>69.400000000000006</v>
      </c>
    </row>
    <row r="17" spans="1:10" ht="24.75" customHeight="1">
      <c r="A17" s="37">
        <v>15</v>
      </c>
      <c r="B17" s="21">
        <v>20182023</v>
      </c>
      <c r="C17" s="22" t="s">
        <v>51</v>
      </c>
      <c r="D17" s="22" t="s">
        <v>4</v>
      </c>
      <c r="E17" s="22" t="s">
        <v>12</v>
      </c>
      <c r="F17" s="25">
        <v>50</v>
      </c>
      <c r="G17" s="23">
        <f t="shared" si="3"/>
        <v>20</v>
      </c>
      <c r="H17" s="26">
        <v>81.400000000000006</v>
      </c>
      <c r="I17" s="23">
        <f>H17*0.6</f>
        <v>48.84</v>
      </c>
      <c r="J17" s="38">
        <f>G17+I17</f>
        <v>68.84</v>
      </c>
    </row>
    <row r="18" spans="1:10" ht="24.75" customHeight="1">
      <c r="A18" s="37">
        <v>16</v>
      </c>
      <c r="B18" s="21">
        <v>20182026</v>
      </c>
      <c r="C18" s="22" t="s">
        <v>52</v>
      </c>
      <c r="D18" s="22" t="s">
        <v>6</v>
      </c>
      <c r="E18" s="22" t="s">
        <v>12</v>
      </c>
      <c r="F18" s="25">
        <v>43</v>
      </c>
      <c r="G18" s="23">
        <f t="shared" si="3"/>
        <v>17.2</v>
      </c>
      <c r="H18" s="26">
        <v>73.599999999999994</v>
      </c>
      <c r="I18" s="23">
        <f>H18*0.6</f>
        <v>44.16</v>
      </c>
      <c r="J18" s="38">
        <f>G18+I18</f>
        <v>61.36</v>
      </c>
    </row>
    <row r="19" spans="1:10" ht="24.75" customHeight="1">
      <c r="A19" s="37">
        <v>17</v>
      </c>
      <c r="B19" s="21">
        <v>20182027</v>
      </c>
      <c r="C19" s="22" t="s">
        <v>53</v>
      </c>
      <c r="D19" s="22" t="s">
        <v>4</v>
      </c>
      <c r="E19" s="22" t="s">
        <v>12</v>
      </c>
      <c r="F19" s="25">
        <v>44</v>
      </c>
      <c r="G19" s="23">
        <f t="shared" si="3"/>
        <v>17.600000000000001</v>
      </c>
      <c r="H19" s="27" t="s">
        <v>38</v>
      </c>
      <c r="I19" s="23" t="s">
        <v>38</v>
      </c>
      <c r="J19" s="38">
        <f>G19</f>
        <v>17.600000000000001</v>
      </c>
    </row>
    <row r="20" spans="1:10" s="7" customFormat="1" ht="24.75" customHeight="1">
      <c r="A20" s="37">
        <v>18</v>
      </c>
      <c r="B20" s="21">
        <v>20182032</v>
      </c>
      <c r="C20" s="24" t="s">
        <v>21</v>
      </c>
      <c r="D20" s="22" t="s">
        <v>6</v>
      </c>
      <c r="E20" s="22" t="s">
        <v>13</v>
      </c>
      <c r="F20" s="25">
        <v>45</v>
      </c>
      <c r="G20" s="23">
        <f t="shared" si="3"/>
        <v>18</v>
      </c>
      <c r="H20" s="26">
        <v>89.2</v>
      </c>
      <c r="I20" s="23">
        <f t="shared" ref="I20:I31" si="4">H20*0.6</f>
        <v>53.52</v>
      </c>
      <c r="J20" s="38">
        <f t="shared" ref="J20:J31" si="5">G20+I20</f>
        <v>71.52000000000001</v>
      </c>
    </row>
    <row r="21" spans="1:10" ht="24.75" customHeight="1">
      <c r="A21" s="37">
        <v>19</v>
      </c>
      <c r="B21" s="21">
        <v>20182040</v>
      </c>
      <c r="C21" s="24" t="s">
        <v>24</v>
      </c>
      <c r="D21" s="22" t="s">
        <v>4</v>
      </c>
      <c r="E21" s="22" t="s">
        <v>13</v>
      </c>
      <c r="F21" s="25">
        <v>40</v>
      </c>
      <c r="G21" s="23">
        <f t="shared" si="3"/>
        <v>16</v>
      </c>
      <c r="H21" s="26">
        <v>91.4</v>
      </c>
      <c r="I21" s="23">
        <f t="shared" si="4"/>
        <v>54.84</v>
      </c>
      <c r="J21" s="38">
        <f t="shared" si="5"/>
        <v>70.84</v>
      </c>
    </row>
    <row r="22" spans="1:10" ht="24.75" customHeight="1">
      <c r="A22" s="37">
        <v>20</v>
      </c>
      <c r="B22" s="21">
        <v>20182034</v>
      </c>
      <c r="C22" s="24" t="s">
        <v>54</v>
      </c>
      <c r="D22" s="22" t="s">
        <v>6</v>
      </c>
      <c r="E22" s="22" t="s">
        <v>13</v>
      </c>
      <c r="F22" s="25">
        <v>42</v>
      </c>
      <c r="G22" s="23">
        <f t="shared" si="3"/>
        <v>16.8</v>
      </c>
      <c r="H22" s="26">
        <v>89.2</v>
      </c>
      <c r="I22" s="23">
        <f t="shared" si="4"/>
        <v>53.52</v>
      </c>
      <c r="J22" s="38">
        <f t="shared" si="5"/>
        <v>70.320000000000007</v>
      </c>
    </row>
    <row r="23" spans="1:10" ht="24.75" customHeight="1">
      <c r="A23" s="37">
        <v>21</v>
      </c>
      <c r="B23" s="21">
        <v>20182036</v>
      </c>
      <c r="C23" s="24" t="s">
        <v>55</v>
      </c>
      <c r="D23" s="22" t="s">
        <v>4</v>
      </c>
      <c r="E23" s="22" t="s">
        <v>13</v>
      </c>
      <c r="F23" s="25">
        <v>50</v>
      </c>
      <c r="G23" s="23">
        <f t="shared" si="3"/>
        <v>20</v>
      </c>
      <c r="H23" s="26">
        <v>77.599999999999994</v>
      </c>
      <c r="I23" s="23">
        <f t="shared" si="4"/>
        <v>46.559999999999995</v>
      </c>
      <c r="J23" s="38">
        <f t="shared" si="5"/>
        <v>66.56</v>
      </c>
    </row>
    <row r="24" spans="1:10" ht="24.75" customHeight="1">
      <c r="A24" s="37">
        <v>22</v>
      </c>
      <c r="B24" s="21">
        <v>20182045</v>
      </c>
      <c r="C24" s="24" t="s">
        <v>26</v>
      </c>
      <c r="D24" s="22" t="s">
        <v>4</v>
      </c>
      <c r="E24" s="22" t="s">
        <v>13</v>
      </c>
      <c r="F24" s="25">
        <v>45</v>
      </c>
      <c r="G24" s="23">
        <f t="shared" si="3"/>
        <v>18</v>
      </c>
      <c r="H24" s="26">
        <v>77.599999999999994</v>
      </c>
      <c r="I24" s="23">
        <f t="shared" si="4"/>
        <v>46.559999999999995</v>
      </c>
      <c r="J24" s="38">
        <f t="shared" si="5"/>
        <v>64.56</v>
      </c>
    </row>
    <row r="25" spans="1:10" ht="24.75" customHeight="1">
      <c r="A25" s="37">
        <v>23</v>
      </c>
      <c r="B25" s="21">
        <v>20182050</v>
      </c>
      <c r="C25" s="24" t="s">
        <v>56</v>
      </c>
      <c r="D25" s="22" t="s">
        <v>4</v>
      </c>
      <c r="E25" s="22" t="s">
        <v>13</v>
      </c>
      <c r="F25" s="25">
        <v>49</v>
      </c>
      <c r="G25" s="23">
        <f t="shared" si="3"/>
        <v>19.600000000000001</v>
      </c>
      <c r="H25" s="26">
        <v>74.599999999999994</v>
      </c>
      <c r="I25" s="23">
        <f t="shared" si="4"/>
        <v>44.76</v>
      </c>
      <c r="J25" s="38">
        <f t="shared" si="5"/>
        <v>64.36</v>
      </c>
    </row>
    <row r="26" spans="1:10" ht="24.75" customHeight="1">
      <c r="A26" s="37">
        <v>24</v>
      </c>
      <c r="B26" s="21">
        <v>20182028</v>
      </c>
      <c r="C26" s="24" t="s">
        <v>57</v>
      </c>
      <c r="D26" s="22" t="s">
        <v>4</v>
      </c>
      <c r="E26" s="22" t="s">
        <v>13</v>
      </c>
      <c r="F26" s="28">
        <v>46</v>
      </c>
      <c r="G26" s="23">
        <f t="shared" si="3"/>
        <v>18.400000000000002</v>
      </c>
      <c r="H26" s="29">
        <v>76.599999999999994</v>
      </c>
      <c r="I26" s="23">
        <f t="shared" si="4"/>
        <v>45.959999999999994</v>
      </c>
      <c r="J26" s="38">
        <f t="shared" si="5"/>
        <v>64.36</v>
      </c>
    </row>
    <row r="27" spans="1:10" ht="24.75" customHeight="1">
      <c r="A27" s="37">
        <v>25</v>
      </c>
      <c r="B27" s="21">
        <v>20182046</v>
      </c>
      <c r="C27" s="24" t="s">
        <v>27</v>
      </c>
      <c r="D27" s="22" t="s">
        <v>4</v>
      </c>
      <c r="E27" s="22" t="s">
        <v>13</v>
      </c>
      <c r="F27" s="25">
        <v>50</v>
      </c>
      <c r="G27" s="23">
        <f t="shared" si="3"/>
        <v>20</v>
      </c>
      <c r="H27" s="26">
        <v>73.8</v>
      </c>
      <c r="I27" s="23">
        <f t="shared" si="4"/>
        <v>44.279999999999994</v>
      </c>
      <c r="J27" s="38">
        <f t="shared" si="5"/>
        <v>64.28</v>
      </c>
    </row>
    <row r="28" spans="1:10" ht="24.75" customHeight="1">
      <c r="A28" s="37">
        <v>26</v>
      </c>
      <c r="B28" s="21">
        <v>20182044</v>
      </c>
      <c r="C28" s="24" t="s">
        <v>25</v>
      </c>
      <c r="D28" s="22" t="s">
        <v>6</v>
      </c>
      <c r="E28" s="22" t="s">
        <v>13</v>
      </c>
      <c r="F28" s="25">
        <v>46</v>
      </c>
      <c r="G28" s="23">
        <f t="shared" si="3"/>
        <v>18.400000000000002</v>
      </c>
      <c r="H28" s="26">
        <v>75.400000000000006</v>
      </c>
      <c r="I28" s="23">
        <f t="shared" si="4"/>
        <v>45.24</v>
      </c>
      <c r="J28" s="38">
        <f t="shared" si="5"/>
        <v>63.64</v>
      </c>
    </row>
    <row r="29" spans="1:10" ht="24.75" customHeight="1">
      <c r="A29" s="37">
        <v>27</v>
      </c>
      <c r="B29" s="21">
        <v>20182049</v>
      </c>
      <c r="C29" s="24" t="s">
        <v>28</v>
      </c>
      <c r="D29" s="22" t="s">
        <v>4</v>
      </c>
      <c r="E29" s="22" t="s">
        <v>13</v>
      </c>
      <c r="F29" s="25">
        <v>45</v>
      </c>
      <c r="G29" s="23">
        <f t="shared" si="3"/>
        <v>18</v>
      </c>
      <c r="H29" s="26">
        <v>73</v>
      </c>
      <c r="I29" s="23">
        <f t="shared" si="4"/>
        <v>43.8</v>
      </c>
      <c r="J29" s="38">
        <f t="shared" si="5"/>
        <v>61.8</v>
      </c>
    </row>
    <row r="30" spans="1:10" ht="24.75" customHeight="1">
      <c r="A30" s="37">
        <v>28</v>
      </c>
      <c r="B30" s="21">
        <v>20182056</v>
      </c>
      <c r="C30" s="24" t="s">
        <v>31</v>
      </c>
      <c r="D30" s="22" t="s">
        <v>4</v>
      </c>
      <c r="E30" s="22" t="s">
        <v>13</v>
      </c>
      <c r="F30" s="25">
        <v>57</v>
      </c>
      <c r="G30" s="23">
        <f t="shared" si="3"/>
        <v>22.8</v>
      </c>
      <c r="H30" s="26">
        <v>62.2</v>
      </c>
      <c r="I30" s="23">
        <f t="shared" si="4"/>
        <v>37.32</v>
      </c>
      <c r="J30" s="38">
        <f t="shared" si="5"/>
        <v>60.120000000000005</v>
      </c>
    </row>
    <row r="31" spans="1:10" ht="24.75" customHeight="1" thickBot="1">
      <c r="A31" s="39">
        <v>29</v>
      </c>
      <c r="B31" s="40">
        <v>20182053</v>
      </c>
      <c r="C31" s="41" t="s">
        <v>58</v>
      </c>
      <c r="D31" s="42" t="s">
        <v>4</v>
      </c>
      <c r="E31" s="42" t="s">
        <v>13</v>
      </c>
      <c r="F31" s="43">
        <v>46</v>
      </c>
      <c r="G31" s="44">
        <f t="shared" si="3"/>
        <v>18.400000000000002</v>
      </c>
      <c r="H31" s="45">
        <v>51</v>
      </c>
      <c r="I31" s="44">
        <f t="shared" si="4"/>
        <v>30.599999999999998</v>
      </c>
      <c r="J31" s="46">
        <f t="shared" si="5"/>
        <v>49</v>
      </c>
    </row>
    <row r="32" spans="1:10" ht="23.1" customHeight="1">
      <c r="B32" s="1"/>
      <c r="C32" s="2"/>
      <c r="D32" s="2"/>
      <c r="E32" s="3"/>
      <c r="F32" s="1"/>
      <c r="G32" s="4"/>
      <c r="H32" s="4"/>
      <c r="I32" s="4"/>
      <c r="J32" s="4"/>
    </row>
    <row r="33" spans="2:10" ht="23.1" customHeight="1">
      <c r="B33" s="5"/>
      <c r="C33" s="2"/>
      <c r="D33" s="2"/>
      <c r="E33" s="3"/>
      <c r="F33" s="1"/>
      <c r="G33" s="4"/>
      <c r="H33" s="4"/>
      <c r="I33" s="4"/>
      <c r="J33" s="4"/>
    </row>
    <row r="34" spans="2:10" ht="23.1" customHeight="1">
      <c r="B34" s="5"/>
      <c r="C34" s="2"/>
      <c r="D34" s="2"/>
      <c r="E34" s="3"/>
      <c r="F34" s="5"/>
      <c r="G34" s="4"/>
      <c r="H34" s="4"/>
      <c r="I34" s="4"/>
      <c r="J34" s="4"/>
    </row>
    <row r="35" spans="2:10" ht="23.1" customHeight="1">
      <c r="B35" s="5"/>
      <c r="C35" s="2"/>
      <c r="D35" s="2"/>
      <c r="E35" s="3"/>
      <c r="F35" s="5"/>
      <c r="G35" s="4"/>
      <c r="H35" s="4"/>
      <c r="I35" s="4"/>
      <c r="J35" s="4"/>
    </row>
    <row r="36" spans="2:10" ht="23.1" customHeight="1">
      <c r="B36" s="5"/>
      <c r="C36" s="2"/>
      <c r="D36" s="2"/>
      <c r="E36" s="3"/>
      <c r="F36" s="5"/>
      <c r="G36" s="4"/>
      <c r="H36" s="4"/>
      <c r="I36" s="4"/>
      <c r="J36" s="4"/>
    </row>
    <row r="37" spans="2:10" ht="23.1" customHeight="1">
      <c r="B37" s="5"/>
      <c r="C37" s="2"/>
      <c r="D37" s="2"/>
      <c r="E37" s="3"/>
      <c r="F37" s="5"/>
      <c r="G37" s="4"/>
      <c r="H37" s="4"/>
      <c r="I37" s="4"/>
      <c r="J37" s="4"/>
    </row>
    <row r="38" spans="2:10" ht="23.1" customHeight="1">
      <c r="B38" s="5"/>
      <c r="C38" s="2"/>
      <c r="D38" s="2"/>
      <c r="E38" s="3"/>
      <c r="F38" s="5"/>
      <c r="G38" s="4"/>
      <c r="H38" s="4"/>
      <c r="I38" s="4"/>
      <c r="J38" s="4"/>
    </row>
    <row r="39" spans="2:10" ht="23.1" customHeight="1">
      <c r="B39" s="5"/>
      <c r="C39" s="2"/>
      <c r="D39" s="2"/>
      <c r="E39" s="3"/>
      <c r="F39" s="5"/>
      <c r="G39" s="4"/>
      <c r="H39" s="4"/>
      <c r="I39" s="4"/>
      <c r="J39" s="4"/>
    </row>
    <row r="40" spans="2:10" ht="23.1" customHeight="1">
      <c r="B40" s="5"/>
      <c r="C40" s="2"/>
      <c r="D40" s="2"/>
      <c r="E40" s="3"/>
      <c r="F40" s="5"/>
      <c r="G40" s="4"/>
      <c r="H40" s="4"/>
      <c r="I40" s="4"/>
      <c r="J40" s="4"/>
    </row>
    <row r="41" spans="2:10" ht="23.1" customHeight="1">
      <c r="B41" s="5"/>
      <c r="C41" s="2"/>
      <c r="D41" s="2"/>
      <c r="E41" s="3"/>
      <c r="F41" s="5"/>
      <c r="G41" s="4"/>
      <c r="H41" s="4"/>
      <c r="I41" s="4"/>
      <c r="J41" s="4"/>
    </row>
    <row r="42" spans="2:10" ht="23.1" customHeight="1">
      <c r="B42" s="5"/>
      <c r="C42" s="2"/>
      <c r="D42" s="2"/>
      <c r="E42" s="3"/>
      <c r="F42" s="6"/>
      <c r="G42" s="4"/>
      <c r="H42" s="4"/>
      <c r="I42" s="4"/>
      <c r="J42" s="4"/>
    </row>
    <row r="43" spans="2:10" ht="23.1" customHeight="1">
      <c r="B43" s="5"/>
      <c r="C43" s="2"/>
      <c r="D43" s="2"/>
      <c r="E43" s="3"/>
      <c r="F43" s="5"/>
      <c r="G43" s="4"/>
      <c r="H43" s="4"/>
      <c r="I43" s="4"/>
      <c r="J43" s="4"/>
    </row>
    <row r="44" spans="2:10" ht="23.1" customHeight="1">
      <c r="B44" s="5"/>
      <c r="C44" s="2"/>
      <c r="D44" s="2"/>
      <c r="E44" s="3"/>
      <c r="F44" s="5"/>
      <c r="G44" s="4"/>
      <c r="H44" s="4"/>
      <c r="I44" s="4"/>
      <c r="J44" s="4"/>
    </row>
    <row r="45" spans="2:10" ht="23.1" customHeight="1">
      <c r="B45" s="5"/>
      <c r="C45" s="2"/>
      <c r="D45" s="2"/>
      <c r="E45" s="3"/>
      <c r="F45" s="5"/>
      <c r="G45" s="4"/>
      <c r="H45" s="4"/>
      <c r="I45" s="4"/>
      <c r="J45" s="4"/>
    </row>
    <row r="46" spans="2:10" ht="23.1" customHeight="1">
      <c r="B46" s="5"/>
      <c r="C46" s="2"/>
      <c r="D46" s="2"/>
      <c r="E46" s="3"/>
      <c r="F46" s="5"/>
      <c r="G46" s="4"/>
      <c r="H46" s="4"/>
      <c r="I46" s="4"/>
      <c r="J46" s="4"/>
    </row>
    <row r="47" spans="2:10" ht="23.1" customHeight="1">
      <c r="B47" s="5"/>
      <c r="C47" s="2"/>
      <c r="D47" s="2"/>
      <c r="E47" s="3"/>
      <c r="F47" s="5"/>
      <c r="G47" s="4"/>
      <c r="H47" s="4"/>
      <c r="I47" s="4"/>
      <c r="J47" s="4"/>
    </row>
    <row r="48" spans="2:10" ht="23.1" customHeight="1">
      <c r="B48" s="5"/>
      <c r="C48" s="2"/>
      <c r="D48" s="2"/>
      <c r="E48" s="3"/>
      <c r="F48" s="5"/>
      <c r="G48" s="4"/>
      <c r="H48" s="4"/>
      <c r="I48" s="4"/>
      <c r="J48" s="4"/>
    </row>
    <row r="49" spans="2:10" ht="23.1" customHeight="1">
      <c r="B49" s="5"/>
      <c r="C49" s="2"/>
      <c r="D49" s="2"/>
      <c r="E49" s="3"/>
      <c r="F49" s="5"/>
      <c r="G49" s="4"/>
      <c r="H49" s="4"/>
      <c r="I49" s="4"/>
      <c r="J49" s="4"/>
    </row>
    <row r="50" spans="2:10" ht="23.1" customHeight="1">
      <c r="B50" s="5"/>
      <c r="C50" s="2"/>
      <c r="D50" s="2"/>
      <c r="E50" s="3"/>
      <c r="F50" s="5"/>
      <c r="G50" s="4"/>
      <c r="H50" s="4"/>
      <c r="I50" s="4"/>
      <c r="J50" s="4"/>
    </row>
    <row r="51" spans="2:10" ht="23.1" customHeight="1">
      <c r="B51" s="5"/>
      <c r="C51" s="2"/>
      <c r="D51" s="2"/>
      <c r="E51" s="3"/>
      <c r="F51" s="5"/>
      <c r="G51" s="4"/>
      <c r="H51" s="4"/>
      <c r="I51" s="4"/>
      <c r="J51" s="4"/>
    </row>
    <row r="52" spans="2:10" ht="23.1" customHeight="1">
      <c r="B52" s="5"/>
      <c r="C52" s="2"/>
      <c r="D52" s="2"/>
      <c r="E52" s="3"/>
      <c r="F52" s="5"/>
      <c r="G52" s="4"/>
      <c r="H52" s="4"/>
      <c r="I52" s="4"/>
      <c r="J52" s="4"/>
    </row>
    <row r="53" spans="2:10" ht="23.1" customHeight="1">
      <c r="B53" s="5"/>
      <c r="C53" s="2"/>
      <c r="D53" s="2"/>
      <c r="E53" s="3"/>
      <c r="F53" s="5"/>
      <c r="G53" s="4"/>
      <c r="H53" s="4"/>
      <c r="I53" s="4"/>
      <c r="J53" s="4"/>
    </row>
    <row r="54" spans="2:10" ht="23.1" customHeight="1">
      <c r="B54" s="5"/>
      <c r="C54" s="2"/>
      <c r="D54" s="2"/>
      <c r="E54" s="3"/>
      <c r="F54" s="5"/>
      <c r="G54" s="4"/>
      <c r="H54" s="4"/>
      <c r="I54" s="4"/>
      <c r="J54" s="4"/>
    </row>
    <row r="55" spans="2:10" ht="23.1" customHeight="1">
      <c r="B55" s="5"/>
      <c r="C55" s="2"/>
      <c r="D55" s="2"/>
      <c r="E55" s="3"/>
      <c r="F55" s="5"/>
      <c r="G55" s="4"/>
      <c r="H55" s="4"/>
      <c r="I55" s="4"/>
      <c r="J55" s="4"/>
    </row>
    <row r="56" spans="2:10" ht="23.1" customHeight="1">
      <c r="B56" s="5"/>
      <c r="C56" s="2"/>
      <c r="D56" s="2"/>
      <c r="E56" s="3"/>
      <c r="F56" s="5"/>
      <c r="G56" s="4"/>
      <c r="H56" s="4"/>
      <c r="I56" s="4"/>
      <c r="J56" s="4"/>
    </row>
    <row r="57" spans="2:10" ht="23.1" customHeight="1">
      <c r="B57" s="5"/>
      <c r="C57" s="2"/>
      <c r="D57" s="2"/>
      <c r="E57" s="3"/>
      <c r="F57" s="5"/>
      <c r="G57" s="4"/>
      <c r="H57" s="4"/>
      <c r="I57" s="4"/>
      <c r="J57" s="4"/>
    </row>
    <row r="58" spans="2:10" ht="23.1" customHeight="1">
      <c r="B58" s="5"/>
      <c r="C58" s="2"/>
      <c r="D58" s="2"/>
      <c r="E58" s="3"/>
      <c r="F58" s="5"/>
      <c r="G58" s="4"/>
      <c r="H58" s="4"/>
      <c r="I58" s="4"/>
      <c r="J58" s="4"/>
    </row>
    <row r="59" spans="2:10" ht="23.1" customHeight="1">
      <c r="B59" s="5"/>
      <c r="C59" s="2"/>
      <c r="D59" s="2"/>
      <c r="E59" s="3"/>
      <c r="F59" s="5"/>
      <c r="G59" s="4"/>
      <c r="H59" s="4"/>
      <c r="I59" s="4"/>
      <c r="J59" s="4"/>
    </row>
    <row r="60" spans="2:10" ht="23.1" customHeight="1">
      <c r="B60" s="5"/>
      <c r="C60" s="2"/>
      <c r="D60" s="2"/>
      <c r="E60" s="3"/>
      <c r="F60" s="5"/>
      <c r="G60" s="4"/>
      <c r="H60" s="4"/>
      <c r="I60" s="4"/>
      <c r="J60" s="4"/>
    </row>
    <row r="61" spans="2:10" ht="23.1" customHeight="1">
      <c r="B61" s="5"/>
      <c r="C61" s="2"/>
      <c r="D61" s="2"/>
      <c r="E61" s="3"/>
      <c r="F61" s="5"/>
      <c r="G61" s="4"/>
      <c r="H61" s="4"/>
      <c r="I61" s="4"/>
      <c r="J61" s="4"/>
    </row>
    <row r="62" spans="2:10" ht="23.1" customHeight="1">
      <c r="B62" s="5"/>
      <c r="C62" s="2"/>
      <c r="D62" s="2"/>
      <c r="E62" s="3"/>
      <c r="F62" s="5"/>
      <c r="G62" s="4"/>
      <c r="H62" s="4"/>
      <c r="I62" s="4"/>
      <c r="J62" s="4"/>
    </row>
    <row r="63" spans="2:10" ht="23.1" customHeight="1">
      <c r="B63" s="5"/>
      <c r="C63" s="2"/>
      <c r="D63" s="2"/>
      <c r="E63" s="3"/>
      <c r="F63" s="5"/>
      <c r="G63" s="4"/>
      <c r="H63" s="4"/>
      <c r="I63" s="4"/>
      <c r="J63" s="4"/>
    </row>
    <row r="64" spans="2:10" ht="23.1" customHeight="1">
      <c r="B64" s="4"/>
      <c r="C64" s="4"/>
      <c r="D64" s="4"/>
      <c r="E64" s="4"/>
      <c r="F64" s="4"/>
      <c r="G64" s="4"/>
      <c r="H64" s="4"/>
      <c r="I64" s="4"/>
      <c r="J64" s="4"/>
    </row>
    <row r="65" spans="2:10" ht="24.9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24.95" customHeight="1">
      <c r="B66" s="4"/>
      <c r="C66" s="4"/>
      <c r="D66" s="4"/>
      <c r="E66" s="4"/>
      <c r="F66" s="4"/>
      <c r="G66" s="4"/>
      <c r="H66" s="4"/>
      <c r="I66" s="4"/>
      <c r="J66" s="4"/>
    </row>
    <row r="67" spans="2:10" ht="24.95" customHeight="1">
      <c r="B67" s="4"/>
      <c r="C67" s="4"/>
      <c r="D67" s="4"/>
      <c r="E67" s="4"/>
      <c r="F67" s="4"/>
      <c r="G67" s="4"/>
      <c r="H67" s="4"/>
      <c r="I67" s="4"/>
      <c r="J67" s="4"/>
    </row>
    <row r="68" spans="2:10" ht="24.95" customHeight="1">
      <c r="B68" s="4"/>
      <c r="C68" s="4"/>
      <c r="D68" s="4"/>
      <c r="E68" s="4"/>
      <c r="F68" s="4"/>
      <c r="G68" s="4"/>
      <c r="H68" s="4"/>
      <c r="I68" s="4"/>
      <c r="J68" s="4"/>
    </row>
    <row r="69" spans="2:10" ht="24.95" customHeight="1">
      <c r="B69" s="4"/>
      <c r="C69" s="4"/>
      <c r="D69" s="4"/>
      <c r="E69" s="4"/>
      <c r="F69" s="4"/>
      <c r="G69" s="4"/>
      <c r="H69" s="4"/>
      <c r="I69" s="4"/>
      <c r="J69" s="4"/>
    </row>
    <row r="70" spans="2:10" ht="24.9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ht="24.9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ht="24.9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ht="24.9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ht="24.9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ht="24.9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ht="24.9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>
      <c r="B77" s="4"/>
      <c r="C77" s="4"/>
      <c r="D77" s="4"/>
      <c r="E77" s="4"/>
      <c r="F77" s="4"/>
      <c r="G77" s="4"/>
      <c r="H77" s="4"/>
      <c r="I77" s="4"/>
      <c r="J77" s="4"/>
    </row>
    <row r="78" spans="2:10">
      <c r="B78" s="4"/>
      <c r="C78" s="4"/>
      <c r="D78" s="4"/>
      <c r="E78" s="4"/>
      <c r="F78" s="4"/>
      <c r="G78" s="4"/>
      <c r="H78" s="4"/>
      <c r="I78" s="4"/>
      <c r="J78" s="4"/>
    </row>
    <row r="79" spans="2:10">
      <c r="B79" s="4"/>
      <c r="C79" s="4"/>
      <c r="D79" s="4"/>
      <c r="E79" s="4"/>
      <c r="F79" s="4"/>
      <c r="G79" s="4"/>
      <c r="H79" s="4"/>
      <c r="I79" s="4"/>
      <c r="J79" s="4"/>
    </row>
    <row r="80" spans="2:10">
      <c r="B80" s="4"/>
      <c r="C80" s="4"/>
      <c r="D80" s="4"/>
      <c r="E80" s="4"/>
      <c r="F80" s="4"/>
      <c r="G80" s="4"/>
      <c r="H80" s="4"/>
      <c r="I80" s="4"/>
      <c r="J80" s="4"/>
    </row>
  </sheetData>
  <sortState ref="D4:D5">
    <sortCondition descending="1" ref="D4"/>
  </sortState>
  <mergeCells count="1">
    <mergeCell ref="A1:J1"/>
  </mergeCells>
  <phoneticPr fontId="10" type="noConversion"/>
  <printOptions horizontalCentered="1"/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2" sqref="A2:I13"/>
    </sheetView>
  </sheetViews>
  <sheetFormatPr defaultRowHeight="14.25"/>
  <sheetData>
    <row r="1" spans="1:9" ht="24">
      <c r="A1" s="8" t="s">
        <v>0</v>
      </c>
      <c r="B1" s="8" t="s">
        <v>1</v>
      </c>
      <c r="C1" s="8" t="s">
        <v>2</v>
      </c>
      <c r="D1" s="8" t="s">
        <v>3</v>
      </c>
      <c r="E1" s="9" t="s">
        <v>32</v>
      </c>
      <c r="F1" s="20" t="s">
        <v>34</v>
      </c>
      <c r="G1" s="11" t="s">
        <v>33</v>
      </c>
      <c r="H1" s="20" t="s">
        <v>35</v>
      </c>
      <c r="I1" s="10" t="s">
        <v>36</v>
      </c>
    </row>
    <row r="2" spans="1:9" ht="36">
      <c r="A2" s="12">
        <v>20182032</v>
      </c>
      <c r="B2" s="17" t="s">
        <v>21</v>
      </c>
      <c r="C2" s="13" t="s">
        <v>6</v>
      </c>
      <c r="D2" s="13" t="s">
        <v>13</v>
      </c>
      <c r="E2" s="14">
        <v>45</v>
      </c>
      <c r="F2" s="15">
        <f t="shared" ref="F2:F13" si="0">E2*0.4</f>
        <v>18</v>
      </c>
      <c r="G2" s="16">
        <v>89.2</v>
      </c>
      <c r="H2" s="15">
        <f t="shared" ref="H2:H13" si="1">G2*0.6</f>
        <v>53.52</v>
      </c>
      <c r="I2" s="15">
        <f t="shared" ref="I2:I13" si="2">F2+H2</f>
        <v>71.52000000000001</v>
      </c>
    </row>
    <row r="3" spans="1:9" ht="36">
      <c r="A3" s="12">
        <v>20182040</v>
      </c>
      <c r="B3" s="17" t="s">
        <v>24</v>
      </c>
      <c r="C3" s="13" t="s">
        <v>4</v>
      </c>
      <c r="D3" s="13" t="s">
        <v>13</v>
      </c>
      <c r="E3" s="14">
        <v>40</v>
      </c>
      <c r="F3" s="15">
        <f t="shared" si="0"/>
        <v>16</v>
      </c>
      <c r="G3" s="16">
        <v>91.4</v>
      </c>
      <c r="H3" s="15">
        <f t="shared" si="1"/>
        <v>54.84</v>
      </c>
      <c r="I3" s="15">
        <f t="shared" si="2"/>
        <v>70.84</v>
      </c>
    </row>
    <row r="4" spans="1:9" ht="36">
      <c r="A4" s="12">
        <v>20182034</v>
      </c>
      <c r="B4" s="17" t="s">
        <v>22</v>
      </c>
      <c r="C4" s="13" t="s">
        <v>6</v>
      </c>
      <c r="D4" s="13" t="s">
        <v>13</v>
      </c>
      <c r="E4" s="14">
        <v>42</v>
      </c>
      <c r="F4" s="15">
        <f t="shared" si="0"/>
        <v>16.8</v>
      </c>
      <c r="G4" s="16">
        <v>89.2</v>
      </c>
      <c r="H4" s="15">
        <f t="shared" si="1"/>
        <v>53.52</v>
      </c>
      <c r="I4" s="15">
        <f t="shared" si="2"/>
        <v>70.320000000000007</v>
      </c>
    </row>
    <row r="5" spans="1:9" ht="23.1" customHeight="1">
      <c r="A5" s="12">
        <v>20182036</v>
      </c>
      <c r="B5" s="17" t="s">
        <v>23</v>
      </c>
      <c r="C5" s="13" t="s">
        <v>4</v>
      </c>
      <c r="D5" s="13" t="s">
        <v>13</v>
      </c>
      <c r="E5" s="14">
        <v>50</v>
      </c>
      <c r="F5" s="15">
        <f t="shared" si="0"/>
        <v>20</v>
      </c>
      <c r="G5" s="16">
        <v>77.599999999999994</v>
      </c>
      <c r="H5" s="15">
        <f t="shared" si="1"/>
        <v>46.559999999999995</v>
      </c>
      <c r="I5" s="15">
        <f t="shared" si="2"/>
        <v>66.56</v>
      </c>
    </row>
    <row r="6" spans="1:9" ht="23.1" customHeight="1">
      <c r="A6" s="12">
        <v>20182045</v>
      </c>
      <c r="B6" s="17" t="s">
        <v>26</v>
      </c>
      <c r="C6" s="13" t="s">
        <v>4</v>
      </c>
      <c r="D6" s="13" t="s">
        <v>13</v>
      </c>
      <c r="E6" s="14">
        <v>45</v>
      </c>
      <c r="F6" s="15">
        <f t="shared" si="0"/>
        <v>18</v>
      </c>
      <c r="G6" s="16">
        <v>77.599999999999994</v>
      </c>
      <c r="H6" s="15">
        <f t="shared" si="1"/>
        <v>46.559999999999995</v>
      </c>
      <c r="I6" s="15">
        <f t="shared" si="2"/>
        <v>64.56</v>
      </c>
    </row>
    <row r="7" spans="1:9" ht="23.1" customHeight="1">
      <c r="A7" s="12">
        <v>20182050</v>
      </c>
      <c r="B7" s="17" t="s">
        <v>29</v>
      </c>
      <c r="C7" s="13" t="s">
        <v>4</v>
      </c>
      <c r="D7" s="13" t="s">
        <v>13</v>
      </c>
      <c r="E7" s="14">
        <v>49</v>
      </c>
      <c r="F7" s="15">
        <f t="shared" si="0"/>
        <v>19.600000000000001</v>
      </c>
      <c r="G7" s="16">
        <v>74.599999999999994</v>
      </c>
      <c r="H7" s="15">
        <f t="shared" si="1"/>
        <v>44.76</v>
      </c>
      <c r="I7" s="15">
        <f t="shared" si="2"/>
        <v>64.36</v>
      </c>
    </row>
    <row r="8" spans="1:9" ht="23.1" customHeight="1">
      <c r="A8" s="12">
        <v>20182028</v>
      </c>
      <c r="B8" s="17" t="s">
        <v>20</v>
      </c>
      <c r="C8" s="13" t="s">
        <v>4</v>
      </c>
      <c r="D8" s="13" t="s">
        <v>13</v>
      </c>
      <c r="E8" s="18">
        <v>46</v>
      </c>
      <c r="F8" s="15">
        <f t="shared" si="0"/>
        <v>18.400000000000002</v>
      </c>
      <c r="G8" s="19">
        <v>76.599999999999994</v>
      </c>
      <c r="H8" s="15">
        <f t="shared" si="1"/>
        <v>45.959999999999994</v>
      </c>
      <c r="I8" s="15">
        <f t="shared" si="2"/>
        <v>64.36</v>
      </c>
    </row>
    <row r="9" spans="1:9" ht="23.1" customHeight="1">
      <c r="A9" s="12">
        <v>20182046</v>
      </c>
      <c r="B9" s="17" t="s">
        <v>27</v>
      </c>
      <c r="C9" s="13" t="s">
        <v>4</v>
      </c>
      <c r="D9" s="13" t="s">
        <v>13</v>
      </c>
      <c r="E9" s="14">
        <v>50</v>
      </c>
      <c r="F9" s="15">
        <f t="shared" si="0"/>
        <v>20</v>
      </c>
      <c r="G9" s="16">
        <v>73.8</v>
      </c>
      <c r="H9" s="15">
        <f t="shared" si="1"/>
        <v>44.279999999999994</v>
      </c>
      <c r="I9" s="15">
        <f t="shared" si="2"/>
        <v>64.28</v>
      </c>
    </row>
    <row r="10" spans="1:9" ht="23.1" customHeight="1">
      <c r="A10" s="12">
        <v>20182044</v>
      </c>
      <c r="B10" s="17" t="s">
        <v>25</v>
      </c>
      <c r="C10" s="13" t="s">
        <v>6</v>
      </c>
      <c r="D10" s="13" t="s">
        <v>13</v>
      </c>
      <c r="E10" s="14">
        <v>46</v>
      </c>
      <c r="F10" s="15">
        <f t="shared" si="0"/>
        <v>18.400000000000002</v>
      </c>
      <c r="G10" s="16">
        <v>75.400000000000006</v>
      </c>
      <c r="H10" s="15">
        <f t="shared" si="1"/>
        <v>45.24</v>
      </c>
      <c r="I10" s="15">
        <f t="shared" si="2"/>
        <v>63.64</v>
      </c>
    </row>
    <row r="11" spans="1:9" ht="36">
      <c r="A11" s="12">
        <v>20182049</v>
      </c>
      <c r="B11" s="17" t="s">
        <v>28</v>
      </c>
      <c r="C11" s="13" t="s">
        <v>4</v>
      </c>
      <c r="D11" s="13" t="s">
        <v>13</v>
      </c>
      <c r="E11" s="14">
        <v>45</v>
      </c>
      <c r="F11" s="15">
        <f t="shared" si="0"/>
        <v>18</v>
      </c>
      <c r="G11" s="16">
        <v>73</v>
      </c>
      <c r="H11" s="15">
        <f t="shared" si="1"/>
        <v>43.8</v>
      </c>
      <c r="I11" s="15">
        <f t="shared" si="2"/>
        <v>61.8</v>
      </c>
    </row>
    <row r="12" spans="1:9" ht="36">
      <c r="A12" s="12">
        <v>20182056</v>
      </c>
      <c r="B12" s="17" t="s">
        <v>31</v>
      </c>
      <c r="C12" s="13" t="s">
        <v>4</v>
      </c>
      <c r="D12" s="13" t="s">
        <v>13</v>
      </c>
      <c r="E12" s="14">
        <v>57</v>
      </c>
      <c r="F12" s="15">
        <f t="shared" si="0"/>
        <v>22.8</v>
      </c>
      <c r="G12" s="16">
        <v>62.2</v>
      </c>
      <c r="H12" s="15">
        <f t="shared" si="1"/>
        <v>37.32</v>
      </c>
      <c r="I12" s="15">
        <f t="shared" si="2"/>
        <v>60.120000000000005</v>
      </c>
    </row>
    <row r="13" spans="1:9" ht="36">
      <c r="A13" s="12">
        <v>20182053</v>
      </c>
      <c r="B13" s="17" t="s">
        <v>30</v>
      </c>
      <c r="C13" s="13" t="s">
        <v>4</v>
      </c>
      <c r="D13" s="13" t="s">
        <v>13</v>
      </c>
      <c r="E13" s="14">
        <v>46</v>
      </c>
      <c r="F13" s="15">
        <f t="shared" si="0"/>
        <v>18.400000000000002</v>
      </c>
      <c r="G13" s="16">
        <v>51</v>
      </c>
      <c r="H13" s="15">
        <f t="shared" si="1"/>
        <v>30.599999999999998</v>
      </c>
      <c r="I13" s="15">
        <f t="shared" si="2"/>
        <v>49</v>
      </c>
    </row>
  </sheetData>
  <autoFilter ref="A1:I1">
    <sortState ref="A2:I13">
      <sortCondition descending="1" ref="I1"/>
    </sortState>
  </autoFilter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2018-12-27T02:45:09Z</cp:lastPrinted>
  <dcterms:created xsi:type="dcterms:W3CDTF">2008-09-11T17:22:52Z</dcterms:created>
  <dcterms:modified xsi:type="dcterms:W3CDTF">2018-12-27T03:15:29Z</dcterms:modified>
</cp:coreProperties>
</file>