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310"/>
  </bookViews>
  <sheets>
    <sheet name="表格1" sheetId="1" r:id="rId1"/>
  </sheets>
  <calcPr calcId="144525"/>
</workbook>
</file>

<file path=xl/sharedStrings.xml><?xml version="1.0" encoding="utf-8"?>
<sst xmlns="http://schemas.openxmlformats.org/spreadsheetml/2006/main" count="36">
  <si>
    <t>岗位名称</t>
  </si>
  <si>
    <t>姓名</t>
  </si>
  <si>
    <t>身份证号</t>
  </si>
  <si>
    <t>准考证号</t>
  </si>
  <si>
    <t>考场</t>
  </si>
  <si>
    <t>面试序号</t>
  </si>
  <si>
    <t>学科（岗位）专业素养笔试成绩</t>
  </si>
  <si>
    <t>专业面试成绩</t>
  </si>
  <si>
    <t>综合面试成绩</t>
  </si>
  <si>
    <t>面试成绩</t>
  </si>
  <si>
    <t>总成绩</t>
  </si>
  <si>
    <t>是否进入考察范围</t>
  </si>
  <si>
    <t>中学数学教师</t>
  </si>
  <si>
    <t>孔文聪</t>
  </si>
  <si>
    <t>370881198601090710</t>
  </si>
  <si>
    <t>201811zs028</t>
  </si>
  <si>
    <t>是</t>
  </si>
  <si>
    <t>徐伟</t>
  </si>
  <si>
    <t>37083019710917351X</t>
  </si>
  <si>
    <t>201811zs035</t>
  </si>
  <si>
    <t>秦永玲</t>
  </si>
  <si>
    <t>370285198804183848</t>
  </si>
  <si>
    <t>201811zs053</t>
  </si>
  <si>
    <t>刘佳惠</t>
  </si>
  <si>
    <t>37028219951007422X</t>
  </si>
  <si>
    <t>201811zs033</t>
  </si>
  <si>
    <t>胡圆圆</t>
  </si>
  <si>
    <t>371323198809263422</t>
  </si>
  <si>
    <t>201811zs013</t>
  </si>
  <si>
    <t>吴艳翠</t>
  </si>
  <si>
    <t>370828198704063625</t>
  </si>
  <si>
    <t>201811zs002</t>
  </si>
  <si>
    <t>苏莹莹</t>
  </si>
  <si>
    <t>411423199103155043</t>
  </si>
  <si>
    <t>201811zs025</t>
  </si>
  <si>
    <t>弃考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</si>
</sst>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_(* #,##0_);_(* \(#,##0\);_(* &quot;-&quot;_);_(@_)"/>
  </numFmts>
  <fonts count="25">
    <font>
      <sz val="10"/>
      <name val="Arial"/>
      <charset val="0"/>
    </font>
    <font>
      <sz val="14"/>
      <name val="仿宋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9" fillId="22" borderId="2" applyNumberFormat="0" applyAlignment="0" applyProtection="0">
      <alignment vertical="center"/>
    </xf>
    <xf numFmtId="178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5" fillId="10" borderId="6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E2" sqref="E2"/>
    </sheetView>
  </sheetViews>
  <sheetFormatPr defaultColWidth="8.72727272727273" defaultRowHeight="17.5" outlineLevelRow="7"/>
  <cols>
    <col min="1" max="1" width="14.2727272727273" style="1" customWidth="1"/>
    <col min="2" max="2" width="8.45454545454546" style="1" hidden="1" customWidth="1"/>
    <col min="3" max="3" width="8.45454545454546" style="1" customWidth="1"/>
    <col min="4" max="4" width="22.2727272727273" style="1" hidden="1" customWidth="1"/>
    <col min="5" max="5" width="22.2727272727273" style="1" customWidth="1"/>
    <col min="6" max="6" width="15.0909090909091" style="1" customWidth="1"/>
    <col min="7" max="7" width="5.18181818181818" style="1" customWidth="1"/>
    <col min="8" max="8" width="5.90909090909091" style="1" customWidth="1"/>
    <col min="9" max="9" width="8.72727272727273" style="1" customWidth="1"/>
    <col min="10" max="16384" width="8.72727272727273" style="1"/>
  </cols>
  <sheetData>
    <row r="1" ht="110" customHeight="1" spans="1:14">
      <c r="A1" s="2" t="s">
        <v>0</v>
      </c>
      <c r="B1" s="2" t="s">
        <v>1</v>
      </c>
      <c r="C1" s="2" t="s">
        <v>1</v>
      </c>
      <c r="D1" s="2" t="s">
        <v>2</v>
      </c>
      <c r="E1" s="2" t="s">
        <v>2</v>
      </c>
      <c r="F1" s="2" t="s">
        <v>3</v>
      </c>
      <c r="G1" s="3" t="s">
        <v>4</v>
      </c>
      <c r="H1" s="3" t="s">
        <v>5</v>
      </c>
      <c r="I1" s="2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</row>
    <row r="2" ht="15" spans="1:14">
      <c r="A2" s="4" t="s">
        <v>12</v>
      </c>
      <c r="B2" s="4" t="s">
        <v>13</v>
      </c>
      <c r="C2" s="5" t="str">
        <f t="shared" ref="C2:C8" si="0">REPLACE(B2,2,1,"*")</f>
        <v>孔*聪</v>
      </c>
      <c r="D2" s="4" t="s">
        <v>14</v>
      </c>
      <c r="E2" s="5" t="str">
        <f t="shared" ref="E2:E8" si="1">REPLACE(D2,15,18,"****")</f>
        <v>37088119860109****</v>
      </c>
      <c r="F2" s="4" t="s">
        <v>15</v>
      </c>
      <c r="G2" s="4">
        <v>3</v>
      </c>
      <c r="H2" s="4">
        <v>7</v>
      </c>
      <c r="I2" s="6">
        <v>97</v>
      </c>
      <c r="J2" s="6">
        <v>45.67</v>
      </c>
      <c r="K2" s="6">
        <v>9</v>
      </c>
      <c r="L2" s="6">
        <f t="shared" ref="L2:L8" si="2">SUM(J2:K2)</f>
        <v>54.67</v>
      </c>
      <c r="M2" s="6">
        <f t="shared" ref="M2:M8" si="3">I2*0.5+L2*0.5</f>
        <v>75.835</v>
      </c>
      <c r="N2" s="7" t="s">
        <v>16</v>
      </c>
    </row>
    <row r="3" ht="15" spans="1:14">
      <c r="A3" s="4" t="s">
        <v>12</v>
      </c>
      <c r="B3" s="4" t="s">
        <v>17</v>
      </c>
      <c r="C3" s="5" t="str">
        <f t="shared" si="0"/>
        <v>徐*</v>
      </c>
      <c r="D3" s="4" t="s">
        <v>18</v>
      </c>
      <c r="E3" s="5" t="str">
        <f t="shared" si="1"/>
        <v>37083019710917****</v>
      </c>
      <c r="F3" s="4" t="s">
        <v>19</v>
      </c>
      <c r="G3" s="4">
        <v>3</v>
      </c>
      <c r="H3" s="4">
        <v>4</v>
      </c>
      <c r="I3" s="6">
        <v>65</v>
      </c>
      <c r="J3" s="6">
        <v>53</v>
      </c>
      <c r="K3" s="6">
        <v>12</v>
      </c>
      <c r="L3" s="6">
        <f t="shared" si="2"/>
        <v>65</v>
      </c>
      <c r="M3" s="6">
        <f t="shared" si="3"/>
        <v>65</v>
      </c>
      <c r="N3" s="7" t="s">
        <v>16</v>
      </c>
    </row>
    <row r="4" ht="15" spans="1:14">
      <c r="A4" s="4" t="s">
        <v>12</v>
      </c>
      <c r="B4" s="4" t="s">
        <v>20</v>
      </c>
      <c r="C4" s="5" t="str">
        <f t="shared" si="0"/>
        <v>秦*玲</v>
      </c>
      <c r="D4" s="4" t="s">
        <v>21</v>
      </c>
      <c r="E4" s="5" t="str">
        <f t="shared" si="1"/>
        <v>37028519880418****</v>
      </c>
      <c r="F4" s="4" t="s">
        <v>22</v>
      </c>
      <c r="G4" s="4">
        <v>3</v>
      </c>
      <c r="H4" s="4">
        <v>5</v>
      </c>
      <c r="I4" s="6">
        <v>78</v>
      </c>
      <c r="J4" s="6">
        <v>33.67</v>
      </c>
      <c r="K4" s="6">
        <v>8</v>
      </c>
      <c r="L4" s="6">
        <f t="shared" si="2"/>
        <v>41.67</v>
      </c>
      <c r="M4" s="6">
        <f t="shared" si="3"/>
        <v>59.835</v>
      </c>
      <c r="N4" s="7"/>
    </row>
    <row r="5" ht="15" spans="1:14">
      <c r="A5" s="4" t="s">
        <v>12</v>
      </c>
      <c r="B5" s="4" t="s">
        <v>23</v>
      </c>
      <c r="C5" s="5" t="str">
        <f t="shared" si="0"/>
        <v>刘*惠</v>
      </c>
      <c r="D5" s="4" t="s">
        <v>24</v>
      </c>
      <c r="E5" s="5" t="str">
        <f t="shared" si="1"/>
        <v>37028219951007****</v>
      </c>
      <c r="F5" s="4" t="s">
        <v>25</v>
      </c>
      <c r="G5" s="4">
        <v>3</v>
      </c>
      <c r="H5" s="4">
        <v>3</v>
      </c>
      <c r="I5" s="6">
        <v>68</v>
      </c>
      <c r="J5" s="6">
        <v>41.33</v>
      </c>
      <c r="K5" s="6">
        <v>10</v>
      </c>
      <c r="L5" s="6">
        <f t="shared" si="2"/>
        <v>51.33</v>
      </c>
      <c r="M5" s="6">
        <f t="shared" si="3"/>
        <v>59.665</v>
      </c>
      <c r="N5" s="7"/>
    </row>
    <row r="6" s="1" customFormat="1" spans="1:14">
      <c r="A6" s="4" t="s">
        <v>12</v>
      </c>
      <c r="B6" s="4" t="s">
        <v>26</v>
      </c>
      <c r="C6" s="5" t="str">
        <f t="shared" si="0"/>
        <v>胡*圆</v>
      </c>
      <c r="D6" s="4" t="s">
        <v>27</v>
      </c>
      <c r="E6" s="5" t="str">
        <f t="shared" si="1"/>
        <v>37132319880926****</v>
      </c>
      <c r="F6" s="4" t="s">
        <v>28</v>
      </c>
      <c r="G6" s="4">
        <v>3</v>
      </c>
      <c r="H6" s="4">
        <v>6</v>
      </c>
      <c r="I6" s="6">
        <v>67</v>
      </c>
      <c r="J6" s="6">
        <v>40</v>
      </c>
      <c r="K6" s="6">
        <v>11</v>
      </c>
      <c r="L6" s="6">
        <f t="shared" si="2"/>
        <v>51</v>
      </c>
      <c r="M6" s="6">
        <f t="shared" si="3"/>
        <v>59</v>
      </c>
      <c r="N6" s="7"/>
    </row>
    <row r="7" ht="15" spans="1:14">
      <c r="A7" s="4" t="s">
        <v>12</v>
      </c>
      <c r="B7" s="4" t="s">
        <v>29</v>
      </c>
      <c r="C7" s="5" t="str">
        <f t="shared" si="0"/>
        <v>吴*翠</v>
      </c>
      <c r="D7" s="4" t="s">
        <v>30</v>
      </c>
      <c r="E7" s="5" t="str">
        <f t="shared" si="1"/>
        <v>37082819870406****</v>
      </c>
      <c r="F7" s="4" t="s">
        <v>31</v>
      </c>
      <c r="G7" s="4">
        <v>3</v>
      </c>
      <c r="H7" s="4">
        <v>2</v>
      </c>
      <c r="I7" s="6">
        <v>65</v>
      </c>
      <c r="J7" s="6">
        <v>39.67</v>
      </c>
      <c r="K7" s="6">
        <v>10</v>
      </c>
      <c r="L7" s="6">
        <f t="shared" si="2"/>
        <v>49.67</v>
      </c>
      <c r="M7" s="6">
        <f t="shared" si="3"/>
        <v>57.335</v>
      </c>
      <c r="N7" s="7"/>
    </row>
    <row r="8" s="1" customFormat="1" spans="1:14">
      <c r="A8" s="4" t="s">
        <v>12</v>
      </c>
      <c r="B8" s="4" t="s">
        <v>32</v>
      </c>
      <c r="C8" s="5" t="str">
        <f t="shared" si="0"/>
        <v>苏*莹</v>
      </c>
      <c r="D8" s="4" t="s">
        <v>33</v>
      </c>
      <c r="E8" s="5" t="str">
        <f t="shared" si="1"/>
        <v>41142319910315****</v>
      </c>
      <c r="F8" s="4" t="s">
        <v>34</v>
      </c>
      <c r="G8" s="4">
        <v>3</v>
      </c>
      <c r="H8" s="4">
        <v>1</v>
      </c>
      <c r="I8" s="6">
        <v>68</v>
      </c>
      <c r="J8" s="6" t="s">
        <v>35</v>
      </c>
      <c r="K8" s="6" t="s">
        <v>35</v>
      </c>
      <c r="L8" s="6">
        <f t="shared" si="2"/>
        <v>0</v>
      </c>
      <c r="M8" s="6">
        <f t="shared" si="3"/>
        <v>34</v>
      </c>
      <c r="N8" s="7"/>
    </row>
  </sheetData>
  <sortState ref="A2:N8">
    <sortCondition ref="M2:M8" descending="1"/>
  </sortState>
  <pageMargins left="0.75" right="0.75" top="1" bottom="1" header="0.5" footer="0.5"/>
  <pageSetup paperSize="1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苹果脸煮汤圆</cp:lastModifiedBy>
  <dcterms:created xsi:type="dcterms:W3CDTF">2018-12-05T01:01:00Z</dcterms:created>
  <dcterms:modified xsi:type="dcterms:W3CDTF">2018-12-17T01:50:11Z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20</vt:lpwstr>
  </property>
</Properties>
</file>