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3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<sst xmlns="http://schemas.openxmlformats.org/spreadsheetml/2006/main" count="31">
  <si>
    <t>岗位名称</t>
  </si>
  <si>
    <t>姓名</t>
  </si>
  <si>
    <t>身份证号</t>
  </si>
  <si>
    <t>考场</t>
  </si>
  <si>
    <t>面试序号</t>
  </si>
  <si>
    <t>学科（岗位）专业素养笔试成绩</t>
  </si>
  <si>
    <t>专业面试成绩</t>
  </si>
  <si>
    <t>综合面试成绩</t>
  </si>
  <si>
    <t>面试成绩</t>
  </si>
  <si>
    <t>总成绩</t>
  </si>
  <si>
    <t>是否进入考察范围</t>
  </si>
  <si>
    <t>小学教师（语文方向）</t>
  </si>
  <si>
    <t>宋海霞</t>
  </si>
  <si>
    <t>371521198712132686</t>
  </si>
  <si>
    <t>201811xy018</t>
  </si>
  <si>
    <t>是</t>
  </si>
  <si>
    <t>王倩</t>
  </si>
  <si>
    <t>370302199307106322</t>
  </si>
  <si>
    <t>201811xy060</t>
  </si>
  <si>
    <t>董晨晨</t>
  </si>
  <si>
    <t>370212199610221523</t>
  </si>
  <si>
    <t>201811xy071</t>
  </si>
  <si>
    <t>纪晓娜</t>
  </si>
  <si>
    <t>370213199603306023</t>
  </si>
  <si>
    <t>201811xy013</t>
  </si>
  <si>
    <t>肖丽丽</t>
  </si>
  <si>
    <t>130206198811230622</t>
  </si>
  <si>
    <t>201811xy033</t>
  </si>
  <si>
    <t>董园</t>
  </si>
  <si>
    <t>330281199212055721</t>
  </si>
  <si>
    <t>201811xy035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</si>
</sst>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宋体"/>
      <charset val="134"/>
    </font>
    <font>
      <sz val="12"/>
      <name val="仿宋"/>
      <charset val="134"/>
    </font>
    <font>
      <sz val="12"/>
      <name val="仿宋"/>
      <charset val="0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E2" sqref="E2"/>
    </sheetView>
  </sheetViews>
  <sheetFormatPr defaultColWidth="9" defaultRowHeight="15.5" outlineLevelRow="6"/>
  <cols>
    <col min="1" max="1" width="14.25" style="1" customWidth="1"/>
    <col min="2" max="2" width="9.08333333333333" style="1" hidden="1" customWidth="1"/>
    <col min="3" max="3" width="9.08333333333333" style="1" customWidth="1"/>
    <col min="4" max="4" width="21.4166666666667" style="1" hidden="1" customWidth="1"/>
    <col min="5" max="5" width="21.4166666666667" style="1" customWidth="1"/>
    <col min="6" max="6" width="13.6666666666667" style="1" customWidth="1"/>
    <col min="7" max="7" width="5" style="1" customWidth="1"/>
    <col min="8" max="8" width="6.25" style="1" customWidth="1"/>
    <col min="9" max="9" width="8.66666666666667" style="1" customWidth="1"/>
    <col min="10" max="10" width="8.41666666666667" style="1" customWidth="1"/>
    <col min="11" max="12" width="8.16666666666667" style="1" customWidth="1"/>
    <col min="13" max="16384" width="9" style="1"/>
  </cols>
  <sheetData>
    <row r="1" ht="101" customHeight="1" spans="1:14">
      <c r="A1" s="2" t="s">
        <v>0</v>
      </c>
      <c r="B1" s="2" t="s">
        <v>1</v>
      </c>
      <c r="C1" s="2" t="s">
        <v>1</v>
      </c>
      <c r="D1" s="2" t="s">
        <v>2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</row>
    <row r="2" ht="30" spans="1:14">
      <c r="A2" s="3" t="s">
        <v>11</v>
      </c>
      <c r="B2" s="3" t="s">
        <v>12</v>
      </c>
      <c r="C2" s="4" t="str">
        <f t="shared" ref="C2:C7" si="0">REPLACE(B2,2,1,"*")</f>
        <v>宋*霞</v>
      </c>
      <c r="D2" s="3" t="s">
        <v>13</v>
      </c>
      <c r="E2" s="4" t="str">
        <f t="shared" ref="E2:E7" si="1">REPLACE(D2,15,18,"****")</f>
        <v>37152119871213****</v>
      </c>
      <c r="F2" s="3" t="s">
        <v>14</v>
      </c>
      <c r="G2" s="5">
        <v>2</v>
      </c>
      <c r="H2" s="5">
        <v>4</v>
      </c>
      <c r="I2" s="6">
        <v>64</v>
      </c>
      <c r="J2" s="7">
        <v>44</v>
      </c>
      <c r="K2" s="6">
        <v>13</v>
      </c>
      <c r="L2" s="6">
        <f t="shared" ref="L2:L7" si="2">SUM(J2:K2)</f>
        <v>57</v>
      </c>
      <c r="M2" s="6">
        <f t="shared" ref="M2:M7" si="3">I2*0.5+L2*0.5</f>
        <v>60.5</v>
      </c>
      <c r="N2" s="3" t="s">
        <v>15</v>
      </c>
    </row>
    <row r="3" ht="30" spans="1:14">
      <c r="A3" s="3" t="s">
        <v>11</v>
      </c>
      <c r="B3" s="3" t="s">
        <v>16</v>
      </c>
      <c r="C3" s="4" t="str">
        <f t="shared" si="0"/>
        <v>王*</v>
      </c>
      <c r="D3" s="3" t="s">
        <v>17</v>
      </c>
      <c r="E3" s="4" t="str">
        <f t="shared" si="1"/>
        <v>37030219930710****</v>
      </c>
      <c r="F3" s="3" t="s">
        <v>18</v>
      </c>
      <c r="G3" s="5">
        <v>2</v>
      </c>
      <c r="H3" s="5">
        <v>6</v>
      </c>
      <c r="I3" s="6">
        <v>67.5</v>
      </c>
      <c r="J3" s="7">
        <v>36.5</v>
      </c>
      <c r="K3" s="6">
        <v>13</v>
      </c>
      <c r="L3" s="6">
        <f t="shared" si="2"/>
        <v>49.5</v>
      </c>
      <c r="M3" s="6">
        <f t="shared" si="3"/>
        <v>58.5</v>
      </c>
      <c r="N3" s="3"/>
    </row>
    <row r="4" ht="30" spans="1:14">
      <c r="A4" s="3" t="s">
        <v>11</v>
      </c>
      <c r="B4" s="3" t="s">
        <v>19</v>
      </c>
      <c r="C4" s="4" t="str">
        <f t="shared" si="0"/>
        <v>董*晨</v>
      </c>
      <c r="D4" s="3" t="s">
        <v>20</v>
      </c>
      <c r="E4" s="4" t="str">
        <f t="shared" si="1"/>
        <v>37021219961022****</v>
      </c>
      <c r="F4" s="3" t="s">
        <v>21</v>
      </c>
      <c r="G4" s="5">
        <v>2</v>
      </c>
      <c r="H4" s="5">
        <v>3</v>
      </c>
      <c r="I4" s="6">
        <v>67.5</v>
      </c>
      <c r="J4" s="7">
        <v>35</v>
      </c>
      <c r="K4" s="6">
        <v>14</v>
      </c>
      <c r="L4" s="6">
        <f t="shared" si="2"/>
        <v>49</v>
      </c>
      <c r="M4" s="6">
        <f t="shared" si="3"/>
        <v>58.25</v>
      </c>
      <c r="N4" s="3"/>
    </row>
    <row r="5" ht="30" spans="1:14">
      <c r="A5" s="3" t="s">
        <v>11</v>
      </c>
      <c r="B5" s="3" t="s">
        <v>22</v>
      </c>
      <c r="C5" s="4" t="str">
        <f t="shared" si="0"/>
        <v>纪*娜</v>
      </c>
      <c r="D5" s="3" t="s">
        <v>23</v>
      </c>
      <c r="E5" s="4" t="str">
        <f t="shared" si="1"/>
        <v>37021319960330****</v>
      </c>
      <c r="F5" s="3" t="s">
        <v>24</v>
      </c>
      <c r="G5" s="5">
        <v>2</v>
      </c>
      <c r="H5" s="5">
        <v>1</v>
      </c>
      <c r="I5" s="6">
        <v>64.5</v>
      </c>
      <c r="J5" s="7">
        <v>37</v>
      </c>
      <c r="K5" s="6">
        <v>14</v>
      </c>
      <c r="L5" s="6">
        <f t="shared" si="2"/>
        <v>51</v>
      </c>
      <c r="M5" s="6">
        <f t="shared" si="3"/>
        <v>57.75</v>
      </c>
      <c r="N5" s="3"/>
    </row>
    <row r="6" ht="30" spans="1:14">
      <c r="A6" s="3" t="s">
        <v>11</v>
      </c>
      <c r="B6" s="3" t="s">
        <v>25</v>
      </c>
      <c r="C6" s="4" t="str">
        <f t="shared" si="0"/>
        <v>肖*丽</v>
      </c>
      <c r="D6" s="3" t="s">
        <v>26</v>
      </c>
      <c r="E6" s="4" t="str">
        <f t="shared" si="1"/>
        <v>13020619881123****</v>
      </c>
      <c r="F6" s="3" t="s">
        <v>27</v>
      </c>
      <c r="G6" s="5">
        <v>2</v>
      </c>
      <c r="H6" s="5">
        <v>2</v>
      </c>
      <c r="I6" s="6">
        <v>63.5</v>
      </c>
      <c r="J6" s="7">
        <v>38</v>
      </c>
      <c r="K6" s="6">
        <v>12</v>
      </c>
      <c r="L6" s="6">
        <f t="shared" si="2"/>
        <v>50</v>
      </c>
      <c r="M6" s="6">
        <f t="shared" si="3"/>
        <v>56.75</v>
      </c>
      <c r="N6" s="3"/>
    </row>
    <row r="7" ht="30" spans="1:14">
      <c r="A7" s="3" t="s">
        <v>11</v>
      </c>
      <c r="B7" s="3" t="s">
        <v>28</v>
      </c>
      <c r="C7" s="4" t="str">
        <f t="shared" si="0"/>
        <v>董*</v>
      </c>
      <c r="D7" s="3" t="s">
        <v>29</v>
      </c>
      <c r="E7" s="4" t="str">
        <f t="shared" si="1"/>
        <v>33028119921205****</v>
      </c>
      <c r="F7" s="3" t="s">
        <v>30</v>
      </c>
      <c r="G7" s="5">
        <v>2</v>
      </c>
      <c r="H7" s="5">
        <v>5</v>
      </c>
      <c r="I7" s="6">
        <v>63</v>
      </c>
      <c r="J7" s="7">
        <v>37</v>
      </c>
      <c r="K7" s="6">
        <v>13</v>
      </c>
      <c r="L7" s="6">
        <f t="shared" si="2"/>
        <v>50</v>
      </c>
      <c r="M7" s="6">
        <f t="shared" si="3"/>
        <v>56.5</v>
      </c>
      <c r="N7" s="3"/>
    </row>
  </sheetData>
  <sortState ref="A2:N7">
    <sortCondition ref="M2:M7" descending="1"/>
  </sortState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苹果脸煮汤圆</cp:lastModifiedBy>
  <dcterms:created xsi:type="dcterms:W3CDTF">2015-06-05T18:17:00Z</dcterms:created>
  <dcterms:modified xsi:type="dcterms:W3CDTF">2018-12-17T01:49:46Z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20</vt:lpwstr>
  </property>
</Properties>
</file>