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90" windowHeight="7310"/>
  </bookViews>
  <sheets>
    <sheet name="表格1" sheetId="1" r:id="rId1"/>
  </sheets>
  <calcPr calcId="144525"/>
</workbook>
</file>

<file path=xl/sharedStrings.xml><?xml version="1.0" encoding="utf-8"?>
<sst xmlns="http://schemas.openxmlformats.org/spreadsheetml/2006/main" count="32">
  <si>
    <t>岗位名称</t>
  </si>
  <si>
    <t>姓名</t>
  </si>
  <si>
    <t>身份证号</t>
  </si>
  <si>
    <t>准考证号</t>
  </si>
  <si>
    <t>考场</t>
  </si>
  <si>
    <t>面试序号</t>
  </si>
  <si>
    <t>学科（岗位）专业素养笔试成绩</t>
  </si>
  <si>
    <t>专业面试成绩</t>
  </si>
  <si>
    <t>综合面试成绩</t>
  </si>
  <si>
    <t>面试成绩</t>
  </si>
  <si>
    <t>总成绩</t>
  </si>
  <si>
    <t>是否进入考察范围</t>
  </si>
  <si>
    <t>小学教师（英语方向）</t>
  </si>
  <si>
    <t>马晓冬</t>
  </si>
  <si>
    <t>370283197711251226</t>
  </si>
  <si>
    <t>201811xe037</t>
  </si>
  <si>
    <t>是</t>
  </si>
  <si>
    <t>王文娜</t>
  </si>
  <si>
    <t>370283199308106626</t>
  </si>
  <si>
    <t>201811xe061</t>
  </si>
  <si>
    <t>周志远</t>
  </si>
  <si>
    <t>371302198710183164</t>
  </si>
  <si>
    <t>201811xe025</t>
  </si>
  <si>
    <t>李雨桑</t>
  </si>
  <si>
    <t>370302199505130040</t>
  </si>
  <si>
    <t>201811xe069</t>
  </si>
  <si>
    <t>顾宗萍</t>
  </si>
  <si>
    <t>371325199012013060</t>
  </si>
  <si>
    <t>201811xe080</t>
  </si>
  <si>
    <t>曹苹</t>
  </si>
  <si>
    <t>370782199012014088</t>
  </si>
  <si>
    <t>201811xe047</t>
  </si>
</sst>
</file>

<file path=xl/styles.xml><?xml version="1.0" encoding="utf-8"?>
<styleSheet xmlns="http://schemas.openxmlformats.org/spreadsheetml/2006/main">
  <numFmts count="5">
    <numFmt numFmtId="176" formatCode="0.00_ 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_(* #,##0_);_(* \(#,##0\);_(* &quot;-&quot;_);_(@_)"/>
    <numFmt numFmtId="180" formatCode="_(* #,##0.00_);_(* \(#,##0.00\);_(* &quot;-&quot;??_);_(@_)"/>
  </numFmts>
  <fonts count="24">
    <font>
      <sz val="10"/>
      <name val="Arial"/>
      <charset val="0"/>
    </font>
    <font>
      <sz val="12"/>
      <name val="仿宋"/>
      <charset val="134"/>
    </font>
    <font>
      <b/>
      <sz val="12"/>
      <color theme="1"/>
      <name val="宋体"/>
      <charset val="134"/>
    </font>
    <font>
      <sz val="12"/>
      <color rgb="FFFF0000"/>
      <name val="仿宋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4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13" fillId="12" borderId="5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 wrapText="1"/>
    </xf>
    <xf numFmtId="176" fontId="3" fillId="0" borderId="0" xfId="0" applyNumberFormat="1" applyFont="1" applyFill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176" fontId="1" fillId="0" borderId="0" xfId="0" applyNumberFormat="1" applyFont="1" applyFill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selection activeCell="E2" sqref="E2"/>
    </sheetView>
  </sheetViews>
  <sheetFormatPr defaultColWidth="8.72727272727273" defaultRowHeight="15" outlineLevelRow="6"/>
  <cols>
    <col min="1" max="1" width="15.4545454545455" style="1" customWidth="1"/>
    <col min="2" max="2" width="8.27272727272727" style="1" hidden="1" customWidth="1"/>
    <col min="3" max="3" width="8.27272727272727" style="1" customWidth="1"/>
    <col min="4" max="4" width="23.2727272727273" style="1" hidden="1" customWidth="1"/>
    <col min="5" max="5" width="22.0909090909091" style="1" customWidth="1"/>
    <col min="6" max="6" width="14" style="1" customWidth="1"/>
    <col min="7" max="7" width="5.09090909090909" style="1" customWidth="1"/>
    <col min="8" max="8" width="5.54545454545455" style="1" customWidth="1"/>
    <col min="9" max="9" width="8.54545454545454" style="1" customWidth="1"/>
    <col min="10" max="10" width="8.63636363636364" style="1" customWidth="1"/>
    <col min="11" max="11" width="9.18181818181818" style="1" customWidth="1"/>
    <col min="12" max="12" width="8" style="1" customWidth="1"/>
    <col min="13" max="13" width="9.18181818181818" style="1"/>
    <col min="14" max="14" width="8.72727272727273" style="1"/>
    <col min="15" max="17" width="9.18181818181818" style="1"/>
    <col min="18" max="16384" width="8.72727272727273" style="1"/>
  </cols>
  <sheetData>
    <row r="1" ht="103" customHeight="1" spans="1:14">
      <c r="A1" s="2" t="s">
        <v>0</v>
      </c>
      <c r="B1" s="2" t="s">
        <v>1</v>
      </c>
      <c r="C1" s="2" t="s">
        <v>1</v>
      </c>
      <c r="D1" s="2" t="s">
        <v>2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</row>
    <row r="2" ht="30" spans="1:17">
      <c r="A2" s="3" t="s">
        <v>12</v>
      </c>
      <c r="B2" s="3" t="s">
        <v>13</v>
      </c>
      <c r="C2" s="4" t="str">
        <f t="shared" ref="C2:C7" si="0">REPLACE(B2,2,1,"*")</f>
        <v>马*冬</v>
      </c>
      <c r="D2" s="3" t="s">
        <v>14</v>
      </c>
      <c r="E2" s="4" t="str">
        <f t="shared" ref="E2:E7" si="1">REPLACE(D2,15,18,"****")</f>
        <v>37028319771125****</v>
      </c>
      <c r="F2" s="3" t="s">
        <v>15</v>
      </c>
      <c r="G2" s="5">
        <v>4</v>
      </c>
      <c r="H2" s="5">
        <v>4</v>
      </c>
      <c r="I2" s="6">
        <v>64</v>
      </c>
      <c r="J2" s="6">
        <v>62</v>
      </c>
      <c r="K2" s="6">
        <v>6</v>
      </c>
      <c r="L2" s="6">
        <f t="shared" ref="L2:L7" si="2">SUM(J2:K2)</f>
        <v>68</v>
      </c>
      <c r="M2" s="6">
        <f t="shared" ref="M2:M7" si="3">I2*0.5+L2*0.5</f>
        <v>66</v>
      </c>
      <c r="N2" s="3" t="s">
        <v>16</v>
      </c>
      <c r="O2" s="7"/>
      <c r="P2" s="7"/>
      <c r="Q2" s="9"/>
    </row>
    <row r="3" s="1" customFormat="1" ht="30" spans="1:17">
      <c r="A3" s="3" t="s">
        <v>12</v>
      </c>
      <c r="B3" s="3" t="s">
        <v>17</v>
      </c>
      <c r="C3" s="4" t="str">
        <f t="shared" si="0"/>
        <v>王*娜</v>
      </c>
      <c r="D3" s="3" t="s">
        <v>18</v>
      </c>
      <c r="E3" s="4" t="str">
        <f t="shared" si="1"/>
        <v>37028319930810****</v>
      </c>
      <c r="F3" s="3" t="s">
        <v>19</v>
      </c>
      <c r="G3" s="5">
        <v>4</v>
      </c>
      <c r="H3" s="5">
        <v>3</v>
      </c>
      <c r="I3" s="6">
        <v>60</v>
      </c>
      <c r="J3" s="6">
        <v>62.33</v>
      </c>
      <c r="K3" s="6">
        <v>6</v>
      </c>
      <c r="L3" s="6">
        <f t="shared" si="2"/>
        <v>68.33</v>
      </c>
      <c r="M3" s="6">
        <f t="shared" si="3"/>
        <v>64.165</v>
      </c>
      <c r="N3" s="3" t="s">
        <v>16</v>
      </c>
      <c r="O3" s="7"/>
      <c r="P3" s="7"/>
      <c r="Q3" s="9"/>
    </row>
    <row r="4" ht="30" spans="1:17">
      <c r="A4" s="3" t="s">
        <v>12</v>
      </c>
      <c r="B4" s="3" t="s">
        <v>20</v>
      </c>
      <c r="C4" s="4" t="str">
        <f t="shared" si="0"/>
        <v>周*远</v>
      </c>
      <c r="D4" s="3" t="s">
        <v>21</v>
      </c>
      <c r="E4" s="4" t="str">
        <f t="shared" si="1"/>
        <v>37130219871018****</v>
      </c>
      <c r="F4" s="3" t="s">
        <v>22</v>
      </c>
      <c r="G4" s="5">
        <v>4</v>
      </c>
      <c r="H4" s="5">
        <v>5</v>
      </c>
      <c r="I4" s="6">
        <v>60</v>
      </c>
      <c r="J4" s="6">
        <v>55</v>
      </c>
      <c r="K4" s="6">
        <v>4</v>
      </c>
      <c r="L4" s="6">
        <f t="shared" si="2"/>
        <v>59</v>
      </c>
      <c r="M4" s="6">
        <f t="shared" si="3"/>
        <v>59.5</v>
      </c>
      <c r="N4" s="3"/>
      <c r="O4" s="7"/>
      <c r="P4" s="7"/>
      <c r="Q4" s="9"/>
    </row>
    <row r="5" ht="30" spans="1:17">
      <c r="A5" s="3" t="s">
        <v>12</v>
      </c>
      <c r="B5" s="3" t="s">
        <v>23</v>
      </c>
      <c r="C5" s="4" t="str">
        <f t="shared" si="0"/>
        <v>李*桑</v>
      </c>
      <c r="D5" s="3" t="s">
        <v>24</v>
      </c>
      <c r="E5" s="4" t="str">
        <f t="shared" si="1"/>
        <v>37030219950513****</v>
      </c>
      <c r="F5" s="3" t="s">
        <v>25</v>
      </c>
      <c r="G5" s="5">
        <v>4</v>
      </c>
      <c r="H5" s="5">
        <v>6</v>
      </c>
      <c r="I5" s="6">
        <v>60</v>
      </c>
      <c r="J5" s="6">
        <v>53.67</v>
      </c>
      <c r="K5" s="6">
        <v>5</v>
      </c>
      <c r="L5" s="6">
        <f t="shared" si="2"/>
        <v>58.67</v>
      </c>
      <c r="M5" s="6">
        <f t="shared" si="3"/>
        <v>59.335</v>
      </c>
      <c r="N5" s="3"/>
      <c r="O5" s="7"/>
      <c r="P5" s="7"/>
      <c r="Q5" s="9"/>
    </row>
    <row r="6" ht="30" spans="1:17">
      <c r="A6" s="3" t="s">
        <v>12</v>
      </c>
      <c r="B6" s="3" t="s">
        <v>26</v>
      </c>
      <c r="C6" s="4" t="str">
        <f t="shared" si="0"/>
        <v>顾*萍</v>
      </c>
      <c r="D6" s="3" t="s">
        <v>27</v>
      </c>
      <c r="E6" s="4" t="str">
        <f t="shared" si="1"/>
        <v>37132519901201****</v>
      </c>
      <c r="F6" s="3" t="s">
        <v>28</v>
      </c>
      <c r="G6" s="5">
        <v>4</v>
      </c>
      <c r="H6" s="5">
        <v>2</v>
      </c>
      <c r="I6" s="6">
        <v>65</v>
      </c>
      <c r="J6" s="8">
        <v>45.67</v>
      </c>
      <c r="K6" s="6">
        <v>5</v>
      </c>
      <c r="L6" s="6">
        <f t="shared" si="2"/>
        <v>50.67</v>
      </c>
      <c r="M6" s="6">
        <f t="shared" si="3"/>
        <v>57.835</v>
      </c>
      <c r="N6" s="3"/>
      <c r="O6" s="7"/>
      <c r="P6" s="7"/>
      <c r="Q6" s="9"/>
    </row>
    <row r="7" s="1" customFormat="1" ht="30" spans="1:17">
      <c r="A7" s="3" t="s">
        <v>12</v>
      </c>
      <c r="B7" s="3" t="s">
        <v>29</v>
      </c>
      <c r="C7" s="4" t="str">
        <f t="shared" si="0"/>
        <v>曹*</v>
      </c>
      <c r="D7" s="3" t="s">
        <v>30</v>
      </c>
      <c r="E7" s="4" t="str">
        <f t="shared" si="1"/>
        <v>37078219901201****</v>
      </c>
      <c r="F7" s="3" t="s">
        <v>31</v>
      </c>
      <c r="G7" s="5">
        <v>4</v>
      </c>
      <c r="H7" s="5">
        <v>1</v>
      </c>
      <c r="I7" s="6">
        <v>60</v>
      </c>
      <c r="J7" s="6">
        <v>33</v>
      </c>
      <c r="K7" s="6">
        <v>5</v>
      </c>
      <c r="L7" s="6">
        <f t="shared" si="2"/>
        <v>38</v>
      </c>
      <c r="M7" s="6">
        <f t="shared" si="3"/>
        <v>49</v>
      </c>
      <c r="N7" s="3"/>
      <c r="O7" s="7"/>
      <c r="P7" s="7"/>
      <c r="Q7" s="9"/>
    </row>
  </sheetData>
  <sortState ref="A1:Q7">
    <sortCondition ref="M1:M7" descending="1"/>
  </sortState>
  <pageMargins left="0.75" right="0.75" top="1" bottom="1" header="0.5" footer="0.5"/>
  <pageSetup paperSize="1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表格1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苹果脸煮汤圆</cp:lastModifiedBy>
  <dcterms:created xsi:type="dcterms:W3CDTF">2018-12-05T00:58:00Z</dcterms:created>
  <dcterms:modified xsi:type="dcterms:W3CDTF">2018-12-17T01:49:40Z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  <property fmtid="{D5CDD505-2E9C-101B-9397-08002B2CF9AE}" pid="3" name="KSORubyTemplateID" linkTarget="0">
    <vt:lpwstr>20</vt:lpwstr>
  </property>
</Properties>
</file>