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3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<sst xmlns="http://schemas.openxmlformats.org/spreadsheetml/2006/main" count="23">
  <si>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岗位名称</t>
  </si>
  <si>
    <t>姓名</t>
  </si>
  <si>
    <t>身份证号</t>
  </si>
  <si>
    <t>准考证号</t>
  </si>
  <si>
    <t>考场</t>
  </si>
  <si>
    <t>面试序号</t>
  </si>
  <si>
    <t>学科（岗位）专业素养笔试成绩</t>
  </si>
  <si>
    <t>专业面试成绩</t>
  </si>
  <si>
    <t>综合面试成绩</t>
  </si>
  <si>
    <t>面试成绩</t>
  </si>
  <si>
    <t>总成绩</t>
  </si>
  <si>
    <t>是否进入考察范围</t>
  </si>
  <si>
    <t>体育教师</t>
  </si>
  <si>
    <t>王吉璇</t>
  </si>
  <si>
    <t>370213199509162414</t>
  </si>
  <si>
    <t>201811ty022</t>
  </si>
  <si>
    <t>篮球馆</t>
  </si>
  <si>
    <t>李益仁</t>
  </si>
  <si>
    <t>371322198411170238</t>
  </si>
  <si>
    <t>201811ty010</t>
  </si>
  <si>
    <t>罗超</t>
  </si>
  <si>
    <t>370202199004113917</t>
  </si>
  <si>
    <t>201811ty021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</si>
</sst>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仿宋"/>
      <charset val="0"/>
    </font>
    <font>
      <b/>
      <sz val="12"/>
      <color theme="1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E2" sqref="E2"/>
    </sheetView>
  </sheetViews>
  <sheetFormatPr defaultColWidth="8.72727272727273" defaultRowHeight="15" outlineLevelRow="3"/>
  <cols>
    <col min="1" max="1" width="11.4545454545455" style="1" customWidth="1"/>
    <col min="2" max="2" width="8.81818181818182" style="1" hidden="1" customWidth="1"/>
    <col min="3" max="3" width="8.81818181818182" style="1" customWidth="1"/>
    <col min="4" max="4" width="25.3636363636364" style="1" hidden="1" customWidth="1"/>
    <col min="5" max="5" width="25.3636363636364" style="1" customWidth="1"/>
    <col min="6" max="6" width="13.8181818181818" style="1" customWidth="1"/>
    <col min="7" max="7" width="8.72727272727273" style="1"/>
    <col min="8" max="8" width="6.18181818181818" style="1" customWidth="1"/>
    <col min="9" max="9" width="13" style="1" customWidth="1"/>
    <col min="10" max="10" width="8.63636363636364" style="1" customWidth="1"/>
    <col min="11" max="16384" width="8.72727272727273" style="1"/>
  </cols>
  <sheetData>
    <row r="1" s="1" customFormat="1" ht="54" customHeight="1" spans="1:14">
      <c r="A1" s="2" t="s">
        <v>0</v>
      </c>
      <c r="B1" s="2" t="s">
        <v>1</v>
      </c>
      <c r="C1" s="2" t="s">
        <v>1</v>
      </c>
      <c r="D1" s="2" t="s">
        <v>2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</row>
    <row r="2" s="1" customFormat="1" spans="1:14">
      <c r="A2" s="3" t="s">
        <v>12</v>
      </c>
      <c r="B2" s="3" t="s">
        <v>13</v>
      </c>
      <c r="C2" s="4" t="str">
        <f>REPLACE(B2,2,1,"*")</f>
        <v>王*璇</v>
      </c>
      <c r="D2" s="3" t="s">
        <v>14</v>
      </c>
      <c r="E2" s="4" t="str">
        <f>REPLACE(D2,15,18,"****")</f>
        <v>37021319950916****</v>
      </c>
      <c r="F2" s="3" t="s">
        <v>15</v>
      </c>
      <c r="G2" s="3" t="s">
        <v>16</v>
      </c>
      <c r="H2" s="3">
        <v>1</v>
      </c>
      <c r="I2" s="5">
        <v>64</v>
      </c>
      <c r="J2" s="6">
        <v>30.33</v>
      </c>
      <c r="K2" s="5">
        <v>15</v>
      </c>
      <c r="L2" s="5">
        <f>SUM(J2:K2)</f>
        <v>45.33</v>
      </c>
      <c r="M2" s="5">
        <f>I2*0.5+L2*0.5</f>
        <v>54.665</v>
      </c>
      <c r="N2" s="7"/>
    </row>
    <row r="3" s="1" customFormat="1" spans="1:14">
      <c r="A3" s="3" t="s">
        <v>12</v>
      </c>
      <c r="B3" s="3" t="s">
        <v>17</v>
      </c>
      <c r="C3" s="4" t="str">
        <f>REPLACE(B3,2,1,"*")</f>
        <v>李*仁</v>
      </c>
      <c r="D3" s="3" t="s">
        <v>18</v>
      </c>
      <c r="E3" s="4" t="str">
        <f>REPLACE(D3,15,18,"****")</f>
        <v>37132219841117****</v>
      </c>
      <c r="F3" s="3" t="s">
        <v>19</v>
      </c>
      <c r="G3" s="3" t="s">
        <v>16</v>
      </c>
      <c r="H3" s="3">
        <v>2</v>
      </c>
      <c r="I3" s="5">
        <v>56</v>
      </c>
      <c r="J3" s="6">
        <v>28.33</v>
      </c>
      <c r="K3" s="5">
        <v>14</v>
      </c>
      <c r="L3" s="5">
        <f>SUM(J3:K3)</f>
        <v>42.33</v>
      </c>
      <c r="M3" s="5">
        <f>I3*0.5+L3*0.5</f>
        <v>49.165</v>
      </c>
      <c r="N3" s="7"/>
    </row>
    <row r="4" s="1" customFormat="1" spans="1:14">
      <c r="A4" s="3" t="s">
        <v>12</v>
      </c>
      <c r="B4" s="3" t="s">
        <v>20</v>
      </c>
      <c r="C4" s="4" t="str">
        <f>REPLACE(B4,2,1,"*")</f>
        <v>罗*</v>
      </c>
      <c r="D4" s="3" t="s">
        <v>21</v>
      </c>
      <c r="E4" s="4" t="str">
        <f>REPLACE(D4,15,18,"****")</f>
        <v>37020219900411****</v>
      </c>
      <c r="F4" s="3" t="s">
        <v>22</v>
      </c>
      <c r="G4" s="3" t="s">
        <v>16</v>
      </c>
      <c r="H4" s="3">
        <v>3</v>
      </c>
      <c r="I4" s="5">
        <v>61</v>
      </c>
      <c r="J4" s="6">
        <v>24</v>
      </c>
      <c r="K4" s="5">
        <v>12</v>
      </c>
      <c r="L4" s="5">
        <f>SUM(J4:K4)</f>
        <v>36</v>
      </c>
      <c r="M4" s="5">
        <f>I4*0.5+L4*0.5</f>
        <v>48.5</v>
      </c>
      <c r="N4" s="7"/>
    </row>
  </sheetData>
  <sortState ref="A2:N4">
    <sortCondition ref="M2:M4" descending="1"/>
  </sortState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苹果脸煮汤圆</cp:lastModifiedBy>
  <dcterms:created xsi:type="dcterms:W3CDTF">2018-12-08T08:11:00Z</dcterms:created>
  <dcterms:modified xsi:type="dcterms:W3CDTF">2018-12-17T01:49:24Z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