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185" windowHeight="73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6" i="1"/>
  <c r="L6"/>
  <c r="E6"/>
  <c r="C6"/>
  <c r="M5"/>
  <c r="L5"/>
  <c r="E5"/>
  <c r="C5"/>
  <c r="M4"/>
  <c r="L4"/>
  <c r="E4"/>
  <c r="C4"/>
  <c r="M3"/>
  <c r="L3"/>
  <c r="E3"/>
  <c r="C3"/>
  <c r="M2"/>
  <c r="L2"/>
  <c r="E2"/>
  <c r="C2"/>
</calcChain>
</file>

<file path=xl/sharedStrings.xml><?xml version="1.0" encoding="utf-8"?>
<sst xmlns="http://schemas.openxmlformats.org/spreadsheetml/2006/main" count="34" uniqueCount="28">
  <si>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</si>
  <si>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</si>
  <si>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</si>
  <si>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</si>
  <si>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</si>
  <si>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</si>
  <si>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</si>
  <si>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</si>
  <si>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</si>
  <si>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</si>
  <si>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</si>
  <si>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</si>
  <si>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技术教师</t>
  </si>
  <si>
    <t>段营营</t>
  </si>
  <si>
    <t>372323198511292424</t>
  </si>
  <si>
    <t>201811js034</t>
  </si>
  <si>
    <t>刘荣</t>
  </si>
  <si>
    <t>371081198210049822</t>
  </si>
  <si>
    <t>201811js037</t>
  </si>
  <si>
    <t>位文远</t>
  </si>
  <si>
    <t>371581198606105138</t>
  </si>
  <si>
    <t>201811js032</t>
  </si>
  <si>
    <t>任丽梅</t>
  </si>
  <si>
    <t>370785198401207881</t>
  </si>
  <si>
    <t>201811js002</t>
  </si>
  <si>
    <t>陈克克</t>
  </si>
  <si>
    <t>370203198110235119</t>
  </si>
  <si>
    <t>201811js063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</si>
</sst>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E2" sqref="E2"/>
    </sheetView>
  </sheetViews>
  <sheetFormatPr defaultColWidth="9" defaultRowHeight="14.25"/>
  <cols>
    <col min="1" max="1" width="11.125" style="1" customWidth="1"/>
    <col min="2" max="2" width="8.625" style="1" hidden="1" customWidth="1"/>
    <col min="3" max="3" width="8.625" style="1" customWidth="1"/>
    <col min="4" max="4" width="24.125" style="1" hidden="1" customWidth="1"/>
    <col min="5" max="5" width="24.125" style="1" customWidth="1"/>
    <col min="6" max="6" width="15" style="1" customWidth="1"/>
    <col min="7" max="8" width="5.875" style="1" customWidth="1"/>
    <col min="9" max="9" width="15.5" style="1" customWidth="1"/>
    <col min="10" max="10" width="8.125" style="1" customWidth="1"/>
    <col min="11" max="12" width="7.875" style="1" customWidth="1"/>
    <col min="13" max="16384" width="9" style="1"/>
  </cols>
  <sheetData>
    <row r="1" spans="1:14" ht="51" customHeight="1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pans="1:14">
      <c r="A2" s="3" t="s">
        <v>12</v>
      </c>
      <c r="B2" s="3" t="s">
        <v>13</v>
      </c>
      <c r="C2" s="3" t="str">
        <f>REPLACE(B2,2,1,"*")</f>
        <v>段*营</v>
      </c>
      <c r="D2" s="3" t="s">
        <v>14</v>
      </c>
      <c r="E2" s="3" t="str">
        <f>REPLACE(D2,15,18,"****")</f>
        <v>37232319851129****</v>
      </c>
      <c r="F2" s="3" t="s">
        <v>15</v>
      </c>
      <c r="G2" s="3">
        <v>7</v>
      </c>
      <c r="H2" s="3">
        <v>1</v>
      </c>
      <c r="I2" s="4">
        <v>46</v>
      </c>
      <c r="J2" s="4">
        <v>50</v>
      </c>
      <c r="K2" s="4">
        <v>15</v>
      </c>
      <c r="L2" s="4">
        <f>SUM(J2:K2)</f>
        <v>65</v>
      </c>
      <c r="M2" s="4">
        <f>I2*0.5+L2*0.5</f>
        <v>55.5</v>
      </c>
      <c r="N2" s="5"/>
    </row>
    <row r="3" spans="1:14">
      <c r="A3" s="3" t="s">
        <v>12</v>
      </c>
      <c r="B3" s="3" t="s">
        <v>16</v>
      </c>
      <c r="C3" s="3" t="str">
        <f>REPLACE(B3,2,1,"*")</f>
        <v>刘*</v>
      </c>
      <c r="D3" s="3" t="s">
        <v>17</v>
      </c>
      <c r="E3" s="3" t="str">
        <f>REPLACE(D3,15,18,"****")</f>
        <v>37108119821004****</v>
      </c>
      <c r="F3" s="3" t="s">
        <v>18</v>
      </c>
      <c r="G3" s="3">
        <v>7</v>
      </c>
      <c r="H3" s="3">
        <v>4</v>
      </c>
      <c r="I3" s="4">
        <v>60</v>
      </c>
      <c r="J3" s="4">
        <v>32.25</v>
      </c>
      <c r="K3" s="4">
        <v>14</v>
      </c>
      <c r="L3" s="4">
        <f>SUM(J3:K3)</f>
        <v>46.25</v>
      </c>
      <c r="M3" s="4">
        <f>I3*0.5+L3*0.5</f>
        <v>53.125</v>
      </c>
      <c r="N3" s="5"/>
    </row>
    <row r="4" spans="1:14">
      <c r="A4" s="3" t="s">
        <v>12</v>
      </c>
      <c r="B4" s="3" t="s">
        <v>19</v>
      </c>
      <c r="C4" s="3" t="str">
        <f>REPLACE(B4,2,1,"*")</f>
        <v>位*远</v>
      </c>
      <c r="D4" s="3" t="s">
        <v>20</v>
      </c>
      <c r="E4" s="3" t="str">
        <f>REPLACE(D4,15,18,"****")</f>
        <v>37158119860610****</v>
      </c>
      <c r="F4" s="3" t="s">
        <v>21</v>
      </c>
      <c r="G4" s="3">
        <v>7</v>
      </c>
      <c r="H4" s="3">
        <v>3</v>
      </c>
      <c r="I4" s="4">
        <v>45</v>
      </c>
      <c r="J4" s="4">
        <v>43.5</v>
      </c>
      <c r="K4" s="4">
        <v>15</v>
      </c>
      <c r="L4" s="4">
        <f>SUM(J4:K4)</f>
        <v>58.5</v>
      </c>
      <c r="M4" s="4">
        <f>I4*0.5+L4*0.5</f>
        <v>51.75</v>
      </c>
      <c r="N4" s="5"/>
    </row>
    <row r="5" spans="1:14">
      <c r="A5" s="3" t="s">
        <v>12</v>
      </c>
      <c r="B5" s="3" t="s">
        <v>22</v>
      </c>
      <c r="C5" s="3" t="str">
        <f>REPLACE(B5,2,1,"*")</f>
        <v>任*梅</v>
      </c>
      <c r="D5" s="3" t="s">
        <v>23</v>
      </c>
      <c r="E5" s="3" t="str">
        <f>REPLACE(D5,15,18,"****")</f>
        <v>37078519840120****</v>
      </c>
      <c r="F5" s="3" t="s">
        <v>24</v>
      </c>
      <c r="G5" s="3">
        <v>7</v>
      </c>
      <c r="H5" s="3">
        <v>5</v>
      </c>
      <c r="I5" s="4">
        <v>45</v>
      </c>
      <c r="J5" s="4">
        <v>32.75</v>
      </c>
      <c r="K5" s="4">
        <v>13</v>
      </c>
      <c r="L5" s="4">
        <f>SUM(J5:K5)</f>
        <v>45.75</v>
      </c>
      <c r="M5" s="4">
        <f>I5*0.5+L5*0.5</f>
        <v>45.375</v>
      </c>
      <c r="N5" s="5"/>
    </row>
    <row r="6" spans="1:14">
      <c r="A6" s="3" t="s">
        <v>12</v>
      </c>
      <c r="B6" s="3" t="s">
        <v>25</v>
      </c>
      <c r="C6" s="3" t="str">
        <f>REPLACE(B6,2,1,"*")</f>
        <v>陈*克</v>
      </c>
      <c r="D6" s="3" t="s">
        <v>26</v>
      </c>
      <c r="E6" s="3" t="str">
        <f>REPLACE(D6,15,18,"****")</f>
        <v>37020319811023****</v>
      </c>
      <c r="F6" s="3" t="s">
        <v>27</v>
      </c>
      <c r="G6" s="3">
        <v>7</v>
      </c>
      <c r="H6" s="3">
        <v>2</v>
      </c>
      <c r="I6" s="4">
        <v>45</v>
      </c>
      <c r="J6" s="4">
        <v>30.5</v>
      </c>
      <c r="K6" s="4">
        <v>14</v>
      </c>
      <c r="L6" s="4">
        <f>SUM(J6:K6)</f>
        <v>44.5</v>
      </c>
      <c r="M6" s="4">
        <f>I6*0.5+L6*0.5</f>
        <v>44.75</v>
      </c>
      <c r="N6" s="5"/>
    </row>
  </sheetData>
  <sortState ref="A2:N6">
    <sortCondition descending="1" ref="M2:M6"/>
  </sortState>
  <phoneticPr fontId="5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2015-06-05T18:17:00Z</dcterms:created>
  <dcterms:modified xsi:type="dcterms:W3CDTF">2018-12-18T08:07:52Z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