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80"/>
  </bookViews>
  <sheets>
    <sheet name="Sheet1" sheetId="7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<sst xmlns="http://schemas.openxmlformats.org/spreadsheetml/2006/main" count="105">
  <si>
    <t>巴彦淖尔市公安局公开招聘警务辅助拟聘用人员名单</t>
  </si>
  <si>
    <t>岗位名称</t>
  </si>
  <si>
    <t>准考证号</t>
  </si>
  <si>
    <t>姓名</t>
  </si>
  <si>
    <t>报考单位</t>
  </si>
  <si>
    <t>报考职位</t>
  </si>
  <si>
    <t>笔试成绩</t>
  </si>
  <si>
    <t>民族加分</t>
  </si>
  <si>
    <t>笔试最终成绩(含民族加分)</t>
  </si>
  <si>
    <t>笔试成绩60%</t>
  </si>
  <si>
    <t>面试成绩</t>
  </si>
  <si>
    <t>面试成绩40%</t>
  </si>
  <si>
    <t>考试总成绩</t>
  </si>
  <si>
    <t>网络维护</t>
  </si>
  <si>
    <t>201800102023</t>
  </si>
  <si>
    <t>王浩川</t>
  </si>
  <si>
    <t>巴彦淖尔市公安局</t>
  </si>
  <si>
    <t>201800101808</t>
  </si>
  <si>
    <t>董昭</t>
  </si>
  <si>
    <t>201800101810</t>
  </si>
  <si>
    <t>贾致豪</t>
  </si>
  <si>
    <t>蒙文翻译1</t>
  </si>
  <si>
    <t>201800202626</t>
  </si>
  <si>
    <t>苏日图</t>
  </si>
  <si>
    <t>80.79</t>
  </si>
  <si>
    <t>201800202702</t>
  </si>
  <si>
    <t>满都胡</t>
  </si>
  <si>
    <t>70.35</t>
  </si>
  <si>
    <t>201800202805</t>
  </si>
  <si>
    <t>呼德日</t>
  </si>
  <si>
    <t>75.51</t>
  </si>
  <si>
    <t>201800202723</t>
  </si>
  <si>
    <t>白音塔拉</t>
  </si>
  <si>
    <t>72.64</t>
  </si>
  <si>
    <t>蒙文翻译2</t>
  </si>
  <si>
    <t>201800202630</t>
  </si>
  <si>
    <t>其乐格尔</t>
  </si>
  <si>
    <t>82.09</t>
  </si>
  <si>
    <t>勤务辅警1</t>
  </si>
  <si>
    <t>201800102309</t>
  </si>
  <si>
    <t>陈奇</t>
  </si>
  <si>
    <t>201800100809</t>
  </si>
  <si>
    <t>王月佟</t>
  </si>
  <si>
    <t>201800100429</t>
  </si>
  <si>
    <t>王元</t>
  </si>
  <si>
    <t>201800101224</t>
  </si>
  <si>
    <t>田杰</t>
  </si>
  <si>
    <t>201800100327</t>
  </si>
  <si>
    <t>杨明晓</t>
  </si>
  <si>
    <t>201800100822</t>
  </si>
  <si>
    <t>苏国成</t>
  </si>
  <si>
    <t>201800102030</t>
  </si>
  <si>
    <t>石祺名</t>
  </si>
  <si>
    <t>201800100728</t>
  </si>
  <si>
    <t>高升</t>
  </si>
  <si>
    <t>201800101129</t>
  </si>
  <si>
    <t>贾竞夫</t>
  </si>
  <si>
    <t>201800101505</t>
  </si>
  <si>
    <t>乔富晨</t>
  </si>
  <si>
    <t>201800101208</t>
  </si>
  <si>
    <t>刘铠维</t>
  </si>
  <si>
    <t>201800100212</t>
  </si>
  <si>
    <t>雷宗欣</t>
  </si>
  <si>
    <t>201800101228</t>
  </si>
  <si>
    <t>闫广桐</t>
  </si>
  <si>
    <t>201800102412</t>
  </si>
  <si>
    <t>王嘉琦</t>
  </si>
  <si>
    <t>201800100512</t>
  </si>
  <si>
    <t>郭畅</t>
  </si>
  <si>
    <t>201800100907</t>
  </si>
  <si>
    <t>白嘉伟</t>
  </si>
  <si>
    <t>勤务辅警2</t>
  </si>
  <si>
    <t>201800102218</t>
  </si>
  <si>
    <t>蔺中旭</t>
  </si>
  <si>
    <t>201800102306</t>
  </si>
  <si>
    <t>杨立龙</t>
  </si>
  <si>
    <t>201800100304</t>
  </si>
  <si>
    <t>朝旺</t>
  </si>
  <si>
    <t>201800100408</t>
  </si>
  <si>
    <t>李春阳</t>
  </si>
  <si>
    <t>201800100414</t>
  </si>
  <si>
    <t>贾宇</t>
  </si>
  <si>
    <t>201800102503</t>
  </si>
  <si>
    <t>许强</t>
  </si>
  <si>
    <t>201800102106</t>
  </si>
  <si>
    <t>王皓正</t>
  </si>
  <si>
    <t>201800102328</t>
  </si>
  <si>
    <t>张阳</t>
  </si>
  <si>
    <t>201800102420</t>
  </si>
  <si>
    <t>郭恒晓</t>
  </si>
  <si>
    <t>201800100704</t>
  </si>
  <si>
    <t>刘洋</t>
  </si>
  <si>
    <t>201800100203</t>
  </si>
  <si>
    <t>程大海</t>
  </si>
  <si>
    <t>文职辅警</t>
  </si>
  <si>
    <t>201800102526</t>
  </si>
  <si>
    <t>郝雪佳</t>
  </si>
  <si>
    <t>201800101830</t>
  </si>
  <si>
    <t>王学敏</t>
  </si>
  <si>
    <t>201800101028</t>
  </si>
  <si>
    <t>李积祥</t>
  </si>
  <si>
    <t>201800100601</t>
  </si>
  <si>
    <t>党靖雯</t>
  </si>
  <si>
    <t>201800101217</t>
  </si>
  <si>
    <t>张睿文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</si>
</sst>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3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4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 tint="0.39994506668294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"/>
      </bottom>
      <diagonal/>
    </border>
  </borders>
  <cellStyleXfs count="9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8" borderId="3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8" fillId="8" borderId="7" applyNumberFormat="0" applyAlignment="0" applyProtection="0">
      <alignment vertical="center"/>
    </xf>
    <xf numFmtId="0" fontId="15" fillId="8" borderId="3" applyNumberFormat="0" applyAlignment="0" applyProtection="0">
      <alignment vertical="center"/>
    </xf>
    <xf numFmtId="0" fontId="23" fillId="31" borderId="9" applyNumberFormat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2" fillId="31" borderId="9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4" fillId="4" borderId="3" applyNumberFormat="0" applyAlignment="0" applyProtection="0">
      <alignment vertical="center"/>
    </xf>
    <xf numFmtId="0" fontId="0" fillId="17" borderId="6" applyNumberFormat="0" applyFont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76" applyFont="1" applyFill="1" applyBorder="1" applyAlignment="1">
      <alignment horizontal="center" vertical="center" wrapText="1"/>
    </xf>
    <xf numFmtId="176" fontId="2" fillId="2" borderId="2" xfId="76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76" applyNumberFormat="1" applyFont="1" applyFill="1" applyBorder="1" applyAlignment="1">
      <alignment horizontal="center" vertical="center" wrapText="1"/>
    </xf>
    <xf numFmtId="0" fontId="0" fillId="0" borderId="2" xfId="76" applyFont="1" applyBorder="1" applyAlignment="1">
      <alignment horizontal="center" vertical="center" wrapText="1"/>
    </xf>
    <xf numFmtId="176" fontId="0" fillId="0" borderId="2" xfId="76" applyNumberFormat="1" applyFont="1" applyBorder="1" applyAlignment="1">
      <alignment horizontal="center" vertical="center" wrapText="1"/>
    </xf>
    <xf numFmtId="0" fontId="0" fillId="3" borderId="2" xfId="76" applyNumberFormat="1" applyFont="1" applyFill="1" applyBorder="1" applyAlignment="1">
      <alignment horizontal="center" vertical="center" wrapText="1"/>
    </xf>
    <xf numFmtId="0" fontId="0" fillId="0" borderId="2" xfId="76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" fillId="2" borderId="2" xfId="76" applyFont="1" applyFill="1" applyBorder="1" applyAlignment="1" quotePrefix="1">
      <alignment horizontal="center" vertical="center" wrapText="1"/>
    </xf>
    <xf numFmtId="176" fontId="2" fillId="2" borderId="2" xfId="76" applyNumberFormat="1" applyFont="1" applyFill="1" applyBorder="1" applyAlignment="1" quotePrefix="1">
      <alignment horizontal="center" vertical="center" wrapText="1"/>
    </xf>
    <xf numFmtId="0" fontId="0" fillId="0" borderId="2" xfId="76" applyFont="1" applyBorder="1" applyAlignment="1" quotePrefix="1">
      <alignment horizontal="center" vertical="center" wrapText="1"/>
    </xf>
    <xf numFmtId="176" fontId="0" fillId="0" borderId="2" xfId="76" applyNumberFormat="1" applyFont="1" applyBorder="1" applyAlignment="1" quotePrefix="1">
      <alignment horizontal="center" vertical="center" wrapText="1"/>
    </xf>
  </cellXfs>
  <cellStyles count="92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40% - 强调文字颜色 4 2" xfId="29"/>
    <cellStyle name="20% - 强调文字颜色 6" xfId="30" builtinId="50"/>
    <cellStyle name="强调文字颜色 2" xfId="31" builtinId="33"/>
    <cellStyle name="链接单元格" xfId="32" builtinId="24"/>
    <cellStyle name="40% - 强调文字颜色 1 2" xfId="33"/>
    <cellStyle name="汇总" xfId="34" builtinId="25"/>
    <cellStyle name="好" xfId="35" builtinId="26"/>
    <cellStyle name="40% - 强调文字颜色 2 2" xfId="36"/>
    <cellStyle name="适中" xfId="37" builtinId="28"/>
    <cellStyle name="20% - 强调文字颜色 5" xfId="38" builtinId="46"/>
    <cellStyle name="强调文字颜色 1" xfId="39" builtinId="29"/>
    <cellStyle name="40% - 强调文字颜色 5 2" xfId="40"/>
    <cellStyle name="20% - 强调文字颜色 1" xfId="41" builtinId="30"/>
    <cellStyle name="40% - 强调文字颜色 1" xfId="42" builtinId="31"/>
    <cellStyle name="60% - 强调文字颜色 4 2" xfId="43"/>
    <cellStyle name="20% - 强调文字颜色 2" xfId="44" builtinId="34"/>
    <cellStyle name="输出 2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适中 2" xfId="56"/>
    <cellStyle name="40% - 强调文字颜色 6 2" xfId="57"/>
    <cellStyle name="60% - 强调文字颜色 6" xfId="58" builtinId="52"/>
    <cellStyle name="20% - 强调文字颜色 2 2" xfId="59"/>
    <cellStyle name="20% - 强调文字颜色 3 2" xfId="60"/>
    <cellStyle name="20% - 强调文字颜色 4 2" xfId="61"/>
    <cellStyle name="20% - 强调文字颜色 5 2" xfId="62"/>
    <cellStyle name="20% - 强调文字颜色 6 2" xfId="63"/>
    <cellStyle name="40% - 强调文字颜色 3 2" xfId="64"/>
    <cellStyle name="60% - 强调文字颜色 1 2" xfId="65"/>
    <cellStyle name="60% - 强调文字颜色 2 2" xfId="66"/>
    <cellStyle name="60% - 强调文字颜色 3 2" xfId="67"/>
    <cellStyle name="60% - 强调文字颜色 5 2" xfId="68"/>
    <cellStyle name="60% - 强调文字颜色 6 2" xfId="69"/>
    <cellStyle name="标题 1 2" xfId="70"/>
    <cellStyle name="标题 2 2" xfId="71"/>
    <cellStyle name="标题 3 2" xfId="72"/>
    <cellStyle name="标题 4 2" xfId="73"/>
    <cellStyle name="标题 5" xfId="74"/>
    <cellStyle name="差 2" xfId="75"/>
    <cellStyle name="常规 2" xfId="76"/>
    <cellStyle name="常规 4" xfId="77"/>
    <cellStyle name="好 2" xfId="78"/>
    <cellStyle name="汇总 2" xfId="79"/>
    <cellStyle name="检查单元格 2" xfId="80"/>
    <cellStyle name="解释性文本 2" xfId="81"/>
    <cellStyle name="警告文本 2" xfId="82"/>
    <cellStyle name="链接单元格 2" xfId="83"/>
    <cellStyle name="强调文字颜色 1 2" xfId="84"/>
    <cellStyle name="强调文字颜色 2 2" xfId="85"/>
    <cellStyle name="强调文字颜色 3 2" xfId="86"/>
    <cellStyle name="强调文字颜色 4 2" xfId="87"/>
    <cellStyle name="强调文字颜色 5 2" xfId="88"/>
    <cellStyle name="强调文字颜色 6 2" xfId="89"/>
    <cellStyle name="输入 2" xfId="90"/>
    <cellStyle name="注释 2" xfId="9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2"/>
  <sheetViews>
    <sheetView tabSelected="1" workbookViewId="0">
      <selection activeCell="A1" sqref="A1:L1"/>
    </sheetView>
  </sheetViews>
  <sheetFormatPr defaultColWidth="9" defaultRowHeight="13.5"/>
  <cols>
    <col min="1" max="1" width="12.5" customWidth="1"/>
    <col min="2" max="2" width="9" hidden="1" customWidth="1"/>
    <col min="3" max="3" width="11.125" customWidth="1"/>
    <col min="4" max="4" width="9" hidden="1" customWidth="1"/>
    <col min="5" max="5" width="11.125" hidden="1" customWidth="1"/>
    <col min="6" max="7" width="9" hidden="1" customWidth="1"/>
    <col min="8" max="8" width="15.25" customWidth="1"/>
    <col min="9" max="9" width="11.625" customWidth="1"/>
    <col min="10" max="10" width="9.5" customWidth="1"/>
    <col min="11" max="11" width="12.625" customWidth="1"/>
    <col min="12" max="12" width="11.625" customWidth="1"/>
  </cols>
  <sheetData>
    <row r="1" ht="35.25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51" customHeight="1" spans="1:12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8" t="s">
        <v>8</v>
      </c>
      <c r="I2" s="7" t="s">
        <v>9</v>
      </c>
      <c r="J2" s="7" t="s">
        <v>10</v>
      </c>
      <c r="K2" s="7" t="s">
        <v>11</v>
      </c>
      <c r="L2" s="7" t="s">
        <v>12</v>
      </c>
    </row>
    <row r="3" s="2" customFormat="1" ht="32.1" customHeight="1" spans="1:12">
      <c r="A3" s="10" t="s">
        <v>13</v>
      </c>
      <c r="B3" s="18" t="s">
        <v>14</v>
      </c>
      <c r="C3" s="18" t="s">
        <v>15</v>
      </c>
      <c r="D3" s="18" t="s">
        <v>16</v>
      </c>
      <c r="E3" s="18" t="s">
        <v>13</v>
      </c>
      <c r="F3" s="11">
        <v>78.09</v>
      </c>
      <c r="G3" s="8"/>
      <c r="H3" s="11">
        <v>78.09</v>
      </c>
      <c r="I3" s="7">
        <f t="shared" ref="I3:I8" si="0">H3*0.6</f>
        <v>46.854</v>
      </c>
      <c r="J3" s="7">
        <v>75.26</v>
      </c>
      <c r="K3" s="7">
        <f t="shared" ref="K3:K8" si="1">J3*0.4</f>
        <v>30.104</v>
      </c>
      <c r="L3" s="7">
        <f t="shared" ref="L3:L8" si="2">I3+K3</f>
        <v>76.958</v>
      </c>
    </row>
    <row r="4" s="2" customFormat="1" ht="32.1" customHeight="1" spans="1:12">
      <c r="A4" s="10"/>
      <c r="B4" s="18" t="s">
        <v>17</v>
      </c>
      <c r="C4" s="18" t="s">
        <v>18</v>
      </c>
      <c r="D4" s="18" t="s">
        <v>16</v>
      </c>
      <c r="E4" s="18" t="s">
        <v>13</v>
      </c>
      <c r="F4" s="11">
        <v>74.67</v>
      </c>
      <c r="G4" s="8"/>
      <c r="H4" s="11">
        <v>74.67</v>
      </c>
      <c r="I4" s="7">
        <f t="shared" si="0"/>
        <v>44.802</v>
      </c>
      <c r="J4" s="7">
        <v>75.76</v>
      </c>
      <c r="K4" s="7">
        <f t="shared" si="1"/>
        <v>30.304</v>
      </c>
      <c r="L4" s="7">
        <f t="shared" si="2"/>
        <v>75.106</v>
      </c>
    </row>
    <row r="5" s="3" customFormat="1" ht="32.1" customHeight="1" spans="1:12">
      <c r="A5" s="10"/>
      <c r="B5" s="18" t="s">
        <v>19</v>
      </c>
      <c r="C5" s="18" t="s">
        <v>20</v>
      </c>
      <c r="D5" s="18" t="s">
        <v>16</v>
      </c>
      <c r="E5" s="18" t="s">
        <v>13</v>
      </c>
      <c r="F5" s="11">
        <v>71.88</v>
      </c>
      <c r="G5" s="8"/>
      <c r="H5" s="11">
        <v>71.88</v>
      </c>
      <c r="I5" s="7">
        <f t="shared" si="0"/>
        <v>43.128</v>
      </c>
      <c r="J5" s="7">
        <v>78.1</v>
      </c>
      <c r="K5" s="7">
        <f t="shared" si="1"/>
        <v>31.24</v>
      </c>
      <c r="L5" s="7">
        <f t="shared" si="2"/>
        <v>74.368</v>
      </c>
    </row>
    <row r="6" s="4" customFormat="1" ht="32.1" customHeight="1" spans="1:12">
      <c r="A6" s="10" t="s">
        <v>21</v>
      </c>
      <c r="B6" s="18" t="s">
        <v>22</v>
      </c>
      <c r="C6" s="18" t="s">
        <v>23</v>
      </c>
      <c r="D6" s="18" t="s">
        <v>16</v>
      </c>
      <c r="E6" s="18" t="s">
        <v>21</v>
      </c>
      <c r="F6" s="19" t="s">
        <v>24</v>
      </c>
      <c r="G6" s="8">
        <v>2.5</v>
      </c>
      <c r="H6" s="9">
        <f t="shared" ref="H6:H8" si="3">G6+F6</f>
        <v>83.29</v>
      </c>
      <c r="I6" s="8">
        <f t="shared" si="0"/>
        <v>49.974</v>
      </c>
      <c r="J6" s="8">
        <v>71.3</v>
      </c>
      <c r="K6" s="7">
        <f t="shared" si="1"/>
        <v>28.52</v>
      </c>
      <c r="L6" s="7">
        <f t="shared" si="2"/>
        <v>78.494</v>
      </c>
    </row>
    <row r="7" s="4" customFormat="1" ht="32.1" customHeight="1" spans="1:12">
      <c r="A7" s="10"/>
      <c r="B7" s="18" t="s">
        <v>25</v>
      </c>
      <c r="C7" s="18" t="s">
        <v>26</v>
      </c>
      <c r="D7" s="18" t="s">
        <v>16</v>
      </c>
      <c r="E7" s="18" t="s">
        <v>21</v>
      </c>
      <c r="F7" s="19" t="s">
        <v>27</v>
      </c>
      <c r="G7" s="8">
        <v>2.5</v>
      </c>
      <c r="H7" s="9">
        <f t="shared" si="3"/>
        <v>72.85</v>
      </c>
      <c r="I7" s="8">
        <f t="shared" si="0"/>
        <v>43.71</v>
      </c>
      <c r="J7" s="7">
        <v>79.14</v>
      </c>
      <c r="K7" s="7">
        <f t="shared" si="1"/>
        <v>31.656</v>
      </c>
      <c r="L7" s="7">
        <f t="shared" si="2"/>
        <v>75.366</v>
      </c>
    </row>
    <row r="8" s="4" customFormat="1" ht="32.1" customHeight="1" spans="1:12">
      <c r="A8" s="10"/>
      <c r="B8" s="18" t="s">
        <v>28</v>
      </c>
      <c r="C8" s="18" t="s">
        <v>29</v>
      </c>
      <c r="D8" s="18" t="s">
        <v>16</v>
      </c>
      <c r="E8" s="18" t="s">
        <v>21</v>
      </c>
      <c r="F8" s="19" t="s">
        <v>30</v>
      </c>
      <c r="G8" s="8">
        <v>2.5</v>
      </c>
      <c r="H8" s="9">
        <f t="shared" si="3"/>
        <v>78.01</v>
      </c>
      <c r="I8" s="8">
        <f t="shared" si="0"/>
        <v>46.806</v>
      </c>
      <c r="J8" s="8">
        <v>68.6</v>
      </c>
      <c r="K8" s="7">
        <f t="shared" si="1"/>
        <v>27.44</v>
      </c>
      <c r="L8" s="7">
        <f t="shared" si="2"/>
        <v>74.246</v>
      </c>
    </row>
    <row r="9" s="4" customFormat="1" ht="32.1" customHeight="1" spans="1:12">
      <c r="A9" s="10"/>
      <c r="B9" s="20" t="s">
        <v>31</v>
      </c>
      <c r="C9" s="20" t="s">
        <v>32</v>
      </c>
      <c r="D9" s="20" t="s">
        <v>16</v>
      </c>
      <c r="E9" s="20" t="s">
        <v>21</v>
      </c>
      <c r="F9" s="21" t="s">
        <v>33</v>
      </c>
      <c r="G9" s="12">
        <v>2.5</v>
      </c>
      <c r="H9" s="13">
        <f t="shared" ref="H9:H10" si="4">G9+F9</f>
        <v>75.14</v>
      </c>
      <c r="I9" s="12">
        <f t="shared" ref="I9:I10" si="5">H9*0.6</f>
        <v>45.084</v>
      </c>
      <c r="J9" s="16">
        <v>70.68</v>
      </c>
      <c r="K9" s="16">
        <f t="shared" ref="K9:K10" si="6">J9*0.4</f>
        <v>28.272</v>
      </c>
      <c r="L9" s="16">
        <f t="shared" ref="L9:L10" si="7">I9+K9</f>
        <v>73.356</v>
      </c>
    </row>
    <row r="10" s="5" customFormat="1" ht="32.1" customHeight="1" spans="1:12">
      <c r="A10" s="18" t="s">
        <v>34</v>
      </c>
      <c r="B10" s="18" t="s">
        <v>35</v>
      </c>
      <c r="C10" s="18" t="s">
        <v>36</v>
      </c>
      <c r="D10" s="18" t="s">
        <v>16</v>
      </c>
      <c r="E10" s="18" t="s">
        <v>34</v>
      </c>
      <c r="F10" s="19" t="s">
        <v>37</v>
      </c>
      <c r="G10" s="8">
        <v>2.5</v>
      </c>
      <c r="H10" s="9">
        <f t="shared" si="4"/>
        <v>84.59</v>
      </c>
      <c r="I10" s="8">
        <f t="shared" si="5"/>
        <v>50.754</v>
      </c>
      <c r="J10" s="7">
        <v>70.6</v>
      </c>
      <c r="K10" s="7">
        <f t="shared" si="6"/>
        <v>28.24</v>
      </c>
      <c r="L10" s="7">
        <f t="shared" si="7"/>
        <v>78.994</v>
      </c>
    </row>
    <row r="11" s="4" customFormat="1" ht="32.1" customHeight="1" spans="1:12">
      <c r="A11" s="10" t="s">
        <v>38</v>
      </c>
      <c r="B11" s="18" t="s">
        <v>39</v>
      </c>
      <c r="C11" s="18" t="s">
        <v>40</v>
      </c>
      <c r="D11" s="18" t="s">
        <v>16</v>
      </c>
      <c r="E11" s="18" t="s">
        <v>38</v>
      </c>
      <c r="F11" s="11">
        <v>83.32</v>
      </c>
      <c r="G11" s="8"/>
      <c r="H11" s="11">
        <v>83.32</v>
      </c>
      <c r="I11" s="8">
        <f t="shared" ref="I11:I16" si="8">H11*0.6</f>
        <v>49.992</v>
      </c>
      <c r="J11" s="7">
        <v>81.2</v>
      </c>
      <c r="K11" s="7">
        <f t="shared" ref="K11:K16" si="9">J11*0.4</f>
        <v>32.48</v>
      </c>
      <c r="L11" s="7">
        <f t="shared" ref="L11:L16" si="10">I11+K11</f>
        <v>82.472</v>
      </c>
    </row>
    <row r="12" s="4" customFormat="1" ht="32.1" customHeight="1" spans="1:12">
      <c r="A12" s="10"/>
      <c r="B12" s="18" t="s">
        <v>41</v>
      </c>
      <c r="C12" s="18" t="s">
        <v>42</v>
      </c>
      <c r="D12" s="18" t="s">
        <v>16</v>
      </c>
      <c r="E12" s="18" t="s">
        <v>38</v>
      </c>
      <c r="F12" s="11">
        <v>82.8</v>
      </c>
      <c r="G12" s="8"/>
      <c r="H12" s="11">
        <v>82.8</v>
      </c>
      <c r="I12" s="8">
        <f t="shared" si="8"/>
        <v>49.68</v>
      </c>
      <c r="J12" s="7">
        <v>81.6</v>
      </c>
      <c r="K12" s="7">
        <f t="shared" si="9"/>
        <v>32.64</v>
      </c>
      <c r="L12" s="7">
        <f t="shared" si="10"/>
        <v>82.32</v>
      </c>
    </row>
    <row r="13" s="4" customFormat="1" ht="32.1" customHeight="1" spans="1:12">
      <c r="A13" s="10"/>
      <c r="B13" s="18" t="s">
        <v>43</v>
      </c>
      <c r="C13" s="18" t="s">
        <v>44</v>
      </c>
      <c r="D13" s="18" t="s">
        <v>16</v>
      </c>
      <c r="E13" s="18" t="s">
        <v>38</v>
      </c>
      <c r="F13" s="11">
        <v>79</v>
      </c>
      <c r="G13" s="8"/>
      <c r="H13" s="11">
        <v>79</v>
      </c>
      <c r="I13" s="8">
        <f t="shared" si="8"/>
        <v>47.4</v>
      </c>
      <c r="J13" s="7">
        <v>86</v>
      </c>
      <c r="K13" s="7">
        <f t="shared" si="9"/>
        <v>34.4</v>
      </c>
      <c r="L13" s="7">
        <f t="shared" si="10"/>
        <v>81.8</v>
      </c>
    </row>
    <row r="14" s="4" customFormat="1" ht="32.1" customHeight="1" spans="1:12">
      <c r="A14" s="10"/>
      <c r="B14" s="18" t="s">
        <v>45</v>
      </c>
      <c r="C14" s="18" t="s">
        <v>46</v>
      </c>
      <c r="D14" s="18" t="s">
        <v>16</v>
      </c>
      <c r="E14" s="18" t="s">
        <v>38</v>
      </c>
      <c r="F14" s="11">
        <v>82.54</v>
      </c>
      <c r="G14" s="8"/>
      <c r="H14" s="11">
        <v>82.54</v>
      </c>
      <c r="I14" s="8">
        <f t="shared" si="8"/>
        <v>49.524</v>
      </c>
      <c r="J14" s="7">
        <v>79.2</v>
      </c>
      <c r="K14" s="7">
        <f t="shared" si="9"/>
        <v>31.68</v>
      </c>
      <c r="L14" s="7">
        <f t="shared" si="10"/>
        <v>81.204</v>
      </c>
    </row>
    <row r="15" s="4" customFormat="1" ht="32.1" customHeight="1" spans="1:12">
      <c r="A15" s="10"/>
      <c r="B15" s="18" t="s">
        <v>47</v>
      </c>
      <c r="C15" s="18" t="s">
        <v>48</v>
      </c>
      <c r="D15" s="18" t="s">
        <v>16</v>
      </c>
      <c r="E15" s="18" t="s">
        <v>38</v>
      </c>
      <c r="F15" s="11">
        <v>81.74</v>
      </c>
      <c r="G15" s="8">
        <v>2.5</v>
      </c>
      <c r="H15" s="9">
        <f>G15+F15</f>
        <v>84.24</v>
      </c>
      <c r="I15" s="8">
        <f t="shared" si="8"/>
        <v>50.544</v>
      </c>
      <c r="J15" s="7">
        <v>76</v>
      </c>
      <c r="K15" s="7">
        <f t="shared" si="9"/>
        <v>30.4</v>
      </c>
      <c r="L15" s="7">
        <f t="shared" si="10"/>
        <v>80.944</v>
      </c>
    </row>
    <row r="16" s="4" customFormat="1" ht="32.1" customHeight="1" spans="1:12">
      <c r="A16" s="10"/>
      <c r="B16" s="18" t="s">
        <v>49</v>
      </c>
      <c r="C16" s="18" t="s">
        <v>50</v>
      </c>
      <c r="D16" s="18" t="s">
        <v>16</v>
      </c>
      <c r="E16" s="18" t="s">
        <v>38</v>
      </c>
      <c r="F16" s="11">
        <v>82.56</v>
      </c>
      <c r="G16" s="8"/>
      <c r="H16" s="11">
        <v>82.56</v>
      </c>
      <c r="I16" s="8">
        <f t="shared" si="8"/>
        <v>49.536</v>
      </c>
      <c r="J16" s="7">
        <v>76.9</v>
      </c>
      <c r="K16" s="7">
        <f t="shared" si="9"/>
        <v>30.76</v>
      </c>
      <c r="L16" s="7">
        <f t="shared" si="10"/>
        <v>80.296</v>
      </c>
    </row>
    <row r="17" s="4" customFormat="1" ht="32.1" customHeight="1" spans="1:12">
      <c r="A17" s="10"/>
      <c r="B17" s="18" t="s">
        <v>51</v>
      </c>
      <c r="C17" s="18" t="s">
        <v>52</v>
      </c>
      <c r="D17" s="18" t="s">
        <v>16</v>
      </c>
      <c r="E17" s="18" t="s">
        <v>38</v>
      </c>
      <c r="F17" s="11">
        <v>75.64</v>
      </c>
      <c r="G17" s="8"/>
      <c r="H17" s="11">
        <v>75.64</v>
      </c>
      <c r="I17" s="8">
        <f t="shared" ref="I17:I42" si="11">H17*0.6</f>
        <v>45.384</v>
      </c>
      <c r="J17" s="7">
        <v>86.5</v>
      </c>
      <c r="K17" s="7">
        <f t="shared" ref="K17:K42" si="12">J17*0.4</f>
        <v>34.6</v>
      </c>
      <c r="L17" s="7">
        <f t="shared" ref="L17:L42" si="13">I17+K17</f>
        <v>79.984</v>
      </c>
    </row>
    <row r="18" s="4" customFormat="1" ht="32.1" customHeight="1" spans="1:12">
      <c r="A18" s="10"/>
      <c r="B18" s="18" t="s">
        <v>53</v>
      </c>
      <c r="C18" s="18" t="s">
        <v>54</v>
      </c>
      <c r="D18" s="18" t="s">
        <v>16</v>
      </c>
      <c r="E18" s="18" t="s">
        <v>38</v>
      </c>
      <c r="F18" s="11">
        <v>85.34</v>
      </c>
      <c r="G18" s="8"/>
      <c r="H18" s="11">
        <v>85.34</v>
      </c>
      <c r="I18" s="8">
        <f t="shared" si="11"/>
        <v>51.204</v>
      </c>
      <c r="J18" s="7">
        <v>71.4</v>
      </c>
      <c r="K18" s="7">
        <f t="shared" si="12"/>
        <v>28.56</v>
      </c>
      <c r="L18" s="7">
        <f t="shared" si="13"/>
        <v>79.764</v>
      </c>
    </row>
    <row r="19" s="4" customFormat="1" ht="32.1" customHeight="1" spans="1:12">
      <c r="A19" s="10"/>
      <c r="B19" s="18" t="s">
        <v>55</v>
      </c>
      <c r="C19" s="18" t="s">
        <v>56</v>
      </c>
      <c r="D19" s="18" t="s">
        <v>16</v>
      </c>
      <c r="E19" s="18" t="s">
        <v>38</v>
      </c>
      <c r="F19" s="11">
        <v>72.18</v>
      </c>
      <c r="G19" s="8">
        <v>2.5</v>
      </c>
      <c r="H19" s="9">
        <f>G19+F19</f>
        <v>74.68</v>
      </c>
      <c r="I19" s="8">
        <f t="shared" si="11"/>
        <v>44.808</v>
      </c>
      <c r="J19" s="7">
        <v>86.9</v>
      </c>
      <c r="K19" s="7">
        <f t="shared" si="12"/>
        <v>34.76</v>
      </c>
      <c r="L19" s="7">
        <f t="shared" si="13"/>
        <v>79.568</v>
      </c>
    </row>
    <row r="20" s="4" customFormat="1" ht="32.1" customHeight="1" spans="1:12">
      <c r="A20" s="10"/>
      <c r="B20" s="18" t="s">
        <v>57</v>
      </c>
      <c r="C20" s="18" t="s">
        <v>58</v>
      </c>
      <c r="D20" s="18" t="s">
        <v>16</v>
      </c>
      <c r="E20" s="18" t="s">
        <v>38</v>
      </c>
      <c r="F20" s="11">
        <v>77.31</v>
      </c>
      <c r="G20" s="8"/>
      <c r="H20" s="11">
        <v>77.31</v>
      </c>
      <c r="I20" s="8">
        <f t="shared" si="11"/>
        <v>46.386</v>
      </c>
      <c r="J20" s="7">
        <v>82.2</v>
      </c>
      <c r="K20" s="7">
        <f t="shared" si="12"/>
        <v>32.88</v>
      </c>
      <c r="L20" s="7">
        <f t="shared" si="13"/>
        <v>79.266</v>
      </c>
    </row>
    <row r="21" s="4" customFormat="1" ht="32.1" customHeight="1" spans="1:12">
      <c r="A21" s="10"/>
      <c r="B21" s="18" t="s">
        <v>59</v>
      </c>
      <c r="C21" s="18" t="s">
        <v>60</v>
      </c>
      <c r="D21" s="18" t="s">
        <v>16</v>
      </c>
      <c r="E21" s="18" t="s">
        <v>38</v>
      </c>
      <c r="F21" s="11">
        <v>79.16</v>
      </c>
      <c r="G21" s="8"/>
      <c r="H21" s="11">
        <v>79.16</v>
      </c>
      <c r="I21" s="8">
        <f t="shared" si="11"/>
        <v>47.496</v>
      </c>
      <c r="J21" s="7">
        <v>79.2</v>
      </c>
      <c r="K21" s="7">
        <f t="shared" si="12"/>
        <v>31.68</v>
      </c>
      <c r="L21" s="7">
        <f t="shared" si="13"/>
        <v>79.176</v>
      </c>
    </row>
    <row r="22" s="4" customFormat="1" ht="32.1" customHeight="1" spans="1:12">
      <c r="A22" s="10"/>
      <c r="B22" s="18" t="s">
        <v>61</v>
      </c>
      <c r="C22" s="18" t="s">
        <v>62</v>
      </c>
      <c r="D22" s="18" t="s">
        <v>16</v>
      </c>
      <c r="E22" s="18" t="s">
        <v>38</v>
      </c>
      <c r="F22" s="11">
        <v>81.48</v>
      </c>
      <c r="G22" s="8"/>
      <c r="H22" s="11">
        <v>81.48</v>
      </c>
      <c r="I22" s="8">
        <f t="shared" si="11"/>
        <v>48.888</v>
      </c>
      <c r="J22" s="7">
        <v>75</v>
      </c>
      <c r="K22" s="7">
        <f t="shared" si="12"/>
        <v>30</v>
      </c>
      <c r="L22" s="7">
        <f t="shared" si="13"/>
        <v>78.888</v>
      </c>
    </row>
    <row r="23" s="4" customFormat="1" ht="32.1" customHeight="1" spans="1:12">
      <c r="A23" s="10"/>
      <c r="B23" s="18" t="s">
        <v>63</v>
      </c>
      <c r="C23" s="18" t="s">
        <v>64</v>
      </c>
      <c r="D23" s="18" t="s">
        <v>16</v>
      </c>
      <c r="E23" s="18" t="s">
        <v>38</v>
      </c>
      <c r="F23" s="11">
        <v>79.27</v>
      </c>
      <c r="G23" s="8"/>
      <c r="H23" s="11">
        <v>79.27</v>
      </c>
      <c r="I23" s="8">
        <f t="shared" si="11"/>
        <v>47.562</v>
      </c>
      <c r="J23" s="7">
        <v>78.3</v>
      </c>
      <c r="K23" s="7">
        <f t="shared" si="12"/>
        <v>31.32</v>
      </c>
      <c r="L23" s="7">
        <f t="shared" si="13"/>
        <v>78.882</v>
      </c>
    </row>
    <row r="24" s="4" customFormat="1" ht="32.1" customHeight="1" spans="1:12">
      <c r="A24" s="10"/>
      <c r="B24" s="18" t="s">
        <v>65</v>
      </c>
      <c r="C24" s="18" t="s">
        <v>66</v>
      </c>
      <c r="D24" s="18" t="s">
        <v>16</v>
      </c>
      <c r="E24" s="18" t="s">
        <v>38</v>
      </c>
      <c r="F24" s="11">
        <v>83.39</v>
      </c>
      <c r="G24" s="8"/>
      <c r="H24" s="11">
        <v>83.39</v>
      </c>
      <c r="I24" s="8">
        <f t="shared" si="11"/>
        <v>50.034</v>
      </c>
      <c r="J24" s="7">
        <v>72</v>
      </c>
      <c r="K24" s="7">
        <f t="shared" si="12"/>
        <v>28.8</v>
      </c>
      <c r="L24" s="7">
        <f t="shared" si="13"/>
        <v>78.834</v>
      </c>
    </row>
    <row r="25" s="4" customFormat="1" ht="32.1" customHeight="1" spans="1:12">
      <c r="A25" s="10"/>
      <c r="B25" s="18" t="s">
        <v>67</v>
      </c>
      <c r="C25" s="18" t="s">
        <v>68</v>
      </c>
      <c r="D25" s="18" t="s">
        <v>16</v>
      </c>
      <c r="E25" s="18" t="s">
        <v>38</v>
      </c>
      <c r="F25" s="11">
        <v>84.24</v>
      </c>
      <c r="G25" s="8"/>
      <c r="H25" s="11">
        <v>84.24</v>
      </c>
      <c r="I25" s="8">
        <f t="shared" si="11"/>
        <v>50.544</v>
      </c>
      <c r="J25" s="7">
        <v>70.1</v>
      </c>
      <c r="K25" s="7">
        <f t="shared" si="12"/>
        <v>28.04</v>
      </c>
      <c r="L25" s="7">
        <f t="shared" si="13"/>
        <v>78.584</v>
      </c>
    </row>
    <row r="26" s="4" customFormat="1" ht="32.1" customHeight="1" spans="1:12">
      <c r="A26" s="10"/>
      <c r="B26" s="18" t="s">
        <v>69</v>
      </c>
      <c r="C26" s="20" t="s">
        <v>70</v>
      </c>
      <c r="D26" s="20" t="s">
        <v>16</v>
      </c>
      <c r="E26" s="20" t="s">
        <v>38</v>
      </c>
      <c r="F26" s="14">
        <v>81.97</v>
      </c>
      <c r="G26" s="12"/>
      <c r="H26" s="15">
        <v>81.97</v>
      </c>
      <c r="I26" s="12">
        <f t="shared" ref="I26" si="14">H26*0.6</f>
        <v>49.182</v>
      </c>
      <c r="J26" s="17">
        <v>71.9</v>
      </c>
      <c r="K26" s="16">
        <f t="shared" ref="K26" si="15">J26*0.4</f>
        <v>28.76</v>
      </c>
      <c r="L26" s="16">
        <f t="shared" ref="L26" si="16">I26+K26</f>
        <v>77.942</v>
      </c>
    </row>
    <row r="27" s="4" customFormat="1" ht="32.1" customHeight="1" spans="1:12">
      <c r="A27" s="10" t="s">
        <v>71</v>
      </c>
      <c r="B27" s="18" t="s">
        <v>72</v>
      </c>
      <c r="C27" s="18" t="s">
        <v>73</v>
      </c>
      <c r="D27" s="18" t="s">
        <v>16</v>
      </c>
      <c r="E27" s="18" t="s">
        <v>71</v>
      </c>
      <c r="F27" s="11">
        <v>84.86</v>
      </c>
      <c r="G27" s="8"/>
      <c r="H27" s="11">
        <v>84.86</v>
      </c>
      <c r="I27" s="8">
        <f t="shared" si="11"/>
        <v>50.916</v>
      </c>
      <c r="J27" s="7">
        <v>86.2</v>
      </c>
      <c r="K27" s="7">
        <f t="shared" si="12"/>
        <v>34.48</v>
      </c>
      <c r="L27" s="7">
        <f t="shared" si="13"/>
        <v>85.396</v>
      </c>
    </row>
    <row r="28" s="4" customFormat="1" ht="32.1" customHeight="1" spans="1:12">
      <c r="A28" s="10"/>
      <c r="B28" s="18" t="s">
        <v>74</v>
      </c>
      <c r="C28" s="18" t="s">
        <v>75</v>
      </c>
      <c r="D28" s="18" t="s">
        <v>16</v>
      </c>
      <c r="E28" s="18" t="s">
        <v>71</v>
      </c>
      <c r="F28" s="11">
        <v>82.84</v>
      </c>
      <c r="G28" s="8"/>
      <c r="H28" s="11">
        <v>82.84</v>
      </c>
      <c r="I28" s="8">
        <f t="shared" si="11"/>
        <v>49.704</v>
      </c>
      <c r="J28" s="7">
        <v>82.4</v>
      </c>
      <c r="K28" s="7">
        <f t="shared" si="12"/>
        <v>32.96</v>
      </c>
      <c r="L28" s="7">
        <f t="shared" si="13"/>
        <v>82.664</v>
      </c>
    </row>
    <row r="29" s="4" customFormat="1" ht="32.1" customHeight="1" spans="1:12">
      <c r="A29" s="10"/>
      <c r="B29" s="18" t="s">
        <v>76</v>
      </c>
      <c r="C29" s="18" t="s">
        <v>77</v>
      </c>
      <c r="D29" s="18" t="s">
        <v>16</v>
      </c>
      <c r="E29" s="18" t="s">
        <v>71</v>
      </c>
      <c r="F29" s="11">
        <v>78.34</v>
      </c>
      <c r="G29" s="8">
        <v>2.5</v>
      </c>
      <c r="H29" s="9">
        <f>G29+F29</f>
        <v>80.84</v>
      </c>
      <c r="I29" s="8">
        <f t="shared" si="11"/>
        <v>48.504</v>
      </c>
      <c r="J29" s="7">
        <v>81</v>
      </c>
      <c r="K29" s="7">
        <f t="shared" si="12"/>
        <v>32.4</v>
      </c>
      <c r="L29" s="7">
        <f t="shared" si="13"/>
        <v>80.904</v>
      </c>
    </row>
    <row r="30" s="4" customFormat="1" ht="32.1" customHeight="1" spans="1:12">
      <c r="A30" s="10"/>
      <c r="B30" s="18" t="s">
        <v>78</v>
      </c>
      <c r="C30" s="18" t="s">
        <v>79</v>
      </c>
      <c r="D30" s="18" t="s">
        <v>16</v>
      </c>
      <c r="E30" s="18" t="s">
        <v>71</v>
      </c>
      <c r="F30" s="11">
        <v>78.52</v>
      </c>
      <c r="G30" s="8"/>
      <c r="H30" s="11">
        <v>78.52</v>
      </c>
      <c r="I30" s="8">
        <f t="shared" si="11"/>
        <v>47.112</v>
      </c>
      <c r="J30" s="7">
        <v>84.4</v>
      </c>
      <c r="K30" s="7">
        <f t="shared" si="12"/>
        <v>33.76</v>
      </c>
      <c r="L30" s="7">
        <f t="shared" si="13"/>
        <v>80.872</v>
      </c>
    </row>
    <row r="31" s="4" customFormat="1" ht="32.1" customHeight="1" spans="1:12">
      <c r="A31" s="10"/>
      <c r="B31" s="18" t="s">
        <v>80</v>
      </c>
      <c r="C31" s="18" t="s">
        <v>81</v>
      </c>
      <c r="D31" s="18" t="s">
        <v>16</v>
      </c>
      <c r="E31" s="18" t="s">
        <v>71</v>
      </c>
      <c r="F31" s="11">
        <v>80.06</v>
      </c>
      <c r="G31" s="8"/>
      <c r="H31" s="11">
        <v>80.06</v>
      </c>
      <c r="I31" s="8">
        <f t="shared" si="11"/>
        <v>48.036</v>
      </c>
      <c r="J31" s="7">
        <v>80.4</v>
      </c>
      <c r="K31" s="7">
        <f t="shared" si="12"/>
        <v>32.16</v>
      </c>
      <c r="L31" s="7">
        <f t="shared" si="13"/>
        <v>80.196</v>
      </c>
    </row>
    <row r="32" s="4" customFormat="1" ht="32.1" customHeight="1" spans="1:12">
      <c r="A32" s="10"/>
      <c r="B32" s="18" t="s">
        <v>82</v>
      </c>
      <c r="C32" s="18" t="s">
        <v>83</v>
      </c>
      <c r="D32" s="18" t="s">
        <v>16</v>
      </c>
      <c r="E32" s="18" t="s">
        <v>71</v>
      </c>
      <c r="F32" s="11">
        <v>79.29</v>
      </c>
      <c r="G32" s="8"/>
      <c r="H32" s="11">
        <v>79.29</v>
      </c>
      <c r="I32" s="8">
        <f t="shared" si="11"/>
        <v>47.574</v>
      </c>
      <c r="J32" s="7">
        <v>81.3</v>
      </c>
      <c r="K32" s="7">
        <f t="shared" si="12"/>
        <v>32.52</v>
      </c>
      <c r="L32" s="7">
        <f t="shared" si="13"/>
        <v>80.094</v>
      </c>
    </row>
    <row r="33" s="4" customFormat="1" ht="32.1" customHeight="1" spans="1:12">
      <c r="A33" s="10"/>
      <c r="B33" s="18" t="s">
        <v>84</v>
      </c>
      <c r="C33" s="18" t="s">
        <v>85</v>
      </c>
      <c r="D33" s="18" t="s">
        <v>16</v>
      </c>
      <c r="E33" s="18" t="s">
        <v>71</v>
      </c>
      <c r="F33" s="11">
        <v>84.35</v>
      </c>
      <c r="G33" s="8"/>
      <c r="H33" s="11">
        <v>84.35</v>
      </c>
      <c r="I33" s="8">
        <f t="shared" si="11"/>
        <v>50.61</v>
      </c>
      <c r="J33" s="7">
        <v>72.4</v>
      </c>
      <c r="K33" s="7">
        <f t="shared" si="12"/>
        <v>28.96</v>
      </c>
      <c r="L33" s="7">
        <f t="shared" si="13"/>
        <v>79.57</v>
      </c>
    </row>
    <row r="34" s="4" customFormat="1" ht="32.1" customHeight="1" spans="1:12">
      <c r="A34" s="10"/>
      <c r="B34" s="18" t="s">
        <v>86</v>
      </c>
      <c r="C34" s="18" t="s">
        <v>87</v>
      </c>
      <c r="D34" s="18" t="s">
        <v>16</v>
      </c>
      <c r="E34" s="18" t="s">
        <v>71</v>
      </c>
      <c r="F34" s="11">
        <v>80.34</v>
      </c>
      <c r="G34" s="8">
        <v>2.5</v>
      </c>
      <c r="H34" s="9">
        <f>G34+F34</f>
        <v>82.84</v>
      </c>
      <c r="I34" s="8">
        <f t="shared" si="11"/>
        <v>49.704</v>
      </c>
      <c r="J34" s="7">
        <v>74.4</v>
      </c>
      <c r="K34" s="7">
        <f t="shared" si="12"/>
        <v>29.76</v>
      </c>
      <c r="L34" s="7">
        <f t="shared" si="13"/>
        <v>79.464</v>
      </c>
    </row>
    <row r="35" s="4" customFormat="1" ht="32.1" customHeight="1" spans="1:12">
      <c r="A35" s="10"/>
      <c r="B35" s="18" t="s">
        <v>88</v>
      </c>
      <c r="C35" s="18" t="s">
        <v>89</v>
      </c>
      <c r="D35" s="18" t="s">
        <v>16</v>
      </c>
      <c r="E35" s="18" t="s">
        <v>71</v>
      </c>
      <c r="F35" s="11">
        <v>76.59</v>
      </c>
      <c r="G35" s="8"/>
      <c r="H35" s="11">
        <v>76.59</v>
      </c>
      <c r="I35" s="8">
        <f t="shared" si="11"/>
        <v>45.954</v>
      </c>
      <c r="J35" s="7">
        <v>83.2</v>
      </c>
      <c r="K35" s="7">
        <f t="shared" si="12"/>
        <v>33.28</v>
      </c>
      <c r="L35" s="7">
        <f t="shared" si="13"/>
        <v>79.234</v>
      </c>
    </row>
    <row r="36" s="4" customFormat="1" ht="32.1" customHeight="1" spans="1:12">
      <c r="A36" s="10"/>
      <c r="B36" s="18" t="s">
        <v>90</v>
      </c>
      <c r="C36" s="18" t="s">
        <v>91</v>
      </c>
      <c r="D36" s="18" t="s">
        <v>16</v>
      </c>
      <c r="E36" s="18" t="s">
        <v>71</v>
      </c>
      <c r="F36" s="11">
        <v>80.26</v>
      </c>
      <c r="G36" s="8"/>
      <c r="H36" s="11">
        <v>80.26</v>
      </c>
      <c r="I36" s="8">
        <f t="shared" si="11"/>
        <v>48.156</v>
      </c>
      <c r="J36" s="7">
        <v>77.6</v>
      </c>
      <c r="K36" s="7">
        <f t="shared" si="12"/>
        <v>31.04</v>
      </c>
      <c r="L36" s="7">
        <f t="shared" si="13"/>
        <v>79.196</v>
      </c>
    </row>
    <row r="37" s="4" customFormat="1" ht="32.1" customHeight="1" spans="1:12">
      <c r="A37" s="10"/>
      <c r="B37" s="18" t="s">
        <v>92</v>
      </c>
      <c r="C37" s="18" t="s">
        <v>93</v>
      </c>
      <c r="D37" s="18" t="s">
        <v>16</v>
      </c>
      <c r="E37" s="18" t="s">
        <v>71</v>
      </c>
      <c r="F37" s="11">
        <v>82.73</v>
      </c>
      <c r="G37" s="8"/>
      <c r="H37" s="11">
        <v>82.73</v>
      </c>
      <c r="I37" s="8">
        <f t="shared" si="11"/>
        <v>49.638</v>
      </c>
      <c r="J37" s="7">
        <v>73.6</v>
      </c>
      <c r="K37" s="7">
        <f t="shared" si="12"/>
        <v>29.44</v>
      </c>
      <c r="L37" s="7">
        <f t="shared" si="13"/>
        <v>79.078</v>
      </c>
    </row>
    <row r="38" s="2" customFormat="1" ht="32.1" customHeight="1" spans="1:12">
      <c r="A38" s="10" t="s">
        <v>94</v>
      </c>
      <c r="B38" s="18" t="s">
        <v>95</v>
      </c>
      <c r="C38" s="18" t="s">
        <v>96</v>
      </c>
      <c r="D38" s="18" t="s">
        <v>16</v>
      </c>
      <c r="E38" s="18" t="s">
        <v>94</v>
      </c>
      <c r="F38" s="11">
        <v>83.98</v>
      </c>
      <c r="G38" s="8"/>
      <c r="H38" s="11">
        <v>83.98</v>
      </c>
      <c r="I38" s="8">
        <f t="shared" si="11"/>
        <v>50.388</v>
      </c>
      <c r="J38" s="7">
        <v>84.4</v>
      </c>
      <c r="K38" s="7">
        <f t="shared" si="12"/>
        <v>33.76</v>
      </c>
      <c r="L38" s="7">
        <f t="shared" si="13"/>
        <v>84.148</v>
      </c>
    </row>
    <row r="39" s="2" customFormat="1" ht="32.1" customHeight="1" spans="1:12">
      <c r="A39" s="10"/>
      <c r="B39" s="18" t="s">
        <v>97</v>
      </c>
      <c r="C39" s="18" t="s">
        <v>98</v>
      </c>
      <c r="D39" s="18" t="s">
        <v>16</v>
      </c>
      <c r="E39" s="18" t="s">
        <v>94</v>
      </c>
      <c r="F39" s="11">
        <v>82.99</v>
      </c>
      <c r="G39" s="8"/>
      <c r="H39" s="11">
        <v>82.99</v>
      </c>
      <c r="I39" s="8">
        <f t="shared" si="11"/>
        <v>49.794</v>
      </c>
      <c r="J39" s="7">
        <v>81.86</v>
      </c>
      <c r="K39" s="7">
        <f t="shared" si="12"/>
        <v>32.744</v>
      </c>
      <c r="L39" s="7">
        <f t="shared" si="13"/>
        <v>82.538</v>
      </c>
    </row>
    <row r="40" s="2" customFormat="1" ht="32.1" customHeight="1" spans="1:12">
      <c r="A40" s="10"/>
      <c r="B40" s="18" t="s">
        <v>99</v>
      </c>
      <c r="C40" s="18" t="s">
        <v>100</v>
      </c>
      <c r="D40" s="18" t="s">
        <v>16</v>
      </c>
      <c r="E40" s="18" t="s">
        <v>94</v>
      </c>
      <c r="F40" s="11">
        <v>85.19</v>
      </c>
      <c r="G40" s="8"/>
      <c r="H40" s="11">
        <v>85.19</v>
      </c>
      <c r="I40" s="8">
        <f t="shared" si="11"/>
        <v>51.114</v>
      </c>
      <c r="J40" s="7">
        <v>78.44</v>
      </c>
      <c r="K40" s="7">
        <f t="shared" si="12"/>
        <v>31.376</v>
      </c>
      <c r="L40" s="7">
        <f t="shared" si="13"/>
        <v>82.49</v>
      </c>
    </row>
    <row r="41" s="2" customFormat="1" ht="32.1" customHeight="1" spans="1:12">
      <c r="A41" s="10"/>
      <c r="B41" s="18" t="s">
        <v>101</v>
      </c>
      <c r="C41" s="18" t="s">
        <v>102</v>
      </c>
      <c r="D41" s="18" t="s">
        <v>16</v>
      </c>
      <c r="E41" s="18" t="s">
        <v>94</v>
      </c>
      <c r="F41" s="11">
        <v>84.92</v>
      </c>
      <c r="G41" s="8"/>
      <c r="H41" s="11">
        <v>84.92</v>
      </c>
      <c r="I41" s="8">
        <f t="shared" si="11"/>
        <v>50.952</v>
      </c>
      <c r="J41" s="7">
        <v>78.56</v>
      </c>
      <c r="K41" s="7">
        <f t="shared" si="12"/>
        <v>31.424</v>
      </c>
      <c r="L41" s="7">
        <f t="shared" si="13"/>
        <v>82.376</v>
      </c>
    </row>
    <row r="42" s="2" customFormat="1" ht="32.1" customHeight="1" spans="1:12">
      <c r="A42" s="10"/>
      <c r="B42" s="18" t="s">
        <v>103</v>
      </c>
      <c r="C42" s="18" t="s">
        <v>104</v>
      </c>
      <c r="D42" s="18" t="s">
        <v>16</v>
      </c>
      <c r="E42" s="18" t="s">
        <v>94</v>
      </c>
      <c r="F42" s="11">
        <v>81.72</v>
      </c>
      <c r="G42" s="8">
        <v>2.5</v>
      </c>
      <c r="H42" s="9">
        <f>G42+F42</f>
        <v>84.22</v>
      </c>
      <c r="I42" s="8">
        <f t="shared" si="11"/>
        <v>50.532</v>
      </c>
      <c r="J42" s="7">
        <v>78.32</v>
      </c>
      <c r="K42" s="7">
        <f t="shared" si="12"/>
        <v>31.328</v>
      </c>
      <c r="L42" s="7">
        <f t="shared" si="13"/>
        <v>81.86</v>
      </c>
    </row>
  </sheetData>
  <mergeCells count="6">
    <mergeCell ref="A1:L1"/>
    <mergeCell ref="A3:A5"/>
    <mergeCell ref="A6:A9"/>
    <mergeCell ref="A11:A26"/>
    <mergeCell ref="A27:A37"/>
    <mergeCell ref="A38:A42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xtzj</dc:creator>
  <cp:lastModifiedBy>Jason.G</cp:lastModifiedBy>
  <dcterms:created xsi:type="dcterms:W3CDTF">2018-12-20T09:20:00Z</dcterms:created>
  <cp:lastPrinted>2019-01-23T03:45:00Z</cp:lastPrinted>
  <dcterms:modified xsi:type="dcterms:W3CDTF">2019-01-30T01:39:43Z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20</vt:lpwstr>
  </property>
</Properties>
</file>