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专职辅导员项目人员" sheetId="1" r:id="rId1"/>
    <sheet name="专职辅导员蒙汉兼通人员" sheetId="6" r:id="rId2"/>
    <sheet name="专职辅导员普通岗位人员" sheetId="7" r:id="rId3"/>
    <sheet name="财务人员" sheetId="8" r:id="rId4"/>
    <sheet name="临床医学人员" sheetId="9" r:id="rId5"/>
    <sheet name="护理学人员" sheetId="10" r:id="rId6"/>
  </sheets>
  <definedNames>
    <definedName name="_xlnm._FilterDatabase" localSheetId="2" hidden="1">专职辅导员普通岗位人员!#REF!</definedName>
  </definedNames>
  <calcPr calcId="144525"/>
</workbook>
</file>

<file path=xl/sharedStrings.xml><?xml version="1.0" encoding="utf-8"?>
<sst xmlns="http://schemas.openxmlformats.org/spreadsheetml/2006/main" count="102">
  <si>
    <t>专职辅导员项目人员面试成绩暨考试总成绩</t>
  </si>
  <si>
    <t>序号</t>
  </si>
  <si>
    <t>姓名</t>
  </si>
  <si>
    <t>民族</t>
  </si>
  <si>
    <t>准考证号</t>
  </si>
  <si>
    <t>笔试成绩</t>
  </si>
  <si>
    <t>占总成绩
40%</t>
  </si>
  <si>
    <t>面试成绩</t>
  </si>
  <si>
    <t>占总成绩
60%</t>
  </si>
  <si>
    <t>总成绩</t>
  </si>
  <si>
    <t>备注</t>
  </si>
  <si>
    <t>赵家佳</t>
  </si>
  <si>
    <t>蒙古族</t>
  </si>
  <si>
    <t>周冠伯</t>
  </si>
  <si>
    <t>籍红</t>
  </si>
  <si>
    <t>鄂健丽</t>
  </si>
  <si>
    <t>达斡尔族</t>
  </si>
  <si>
    <t>王丽静</t>
  </si>
  <si>
    <t>汉族</t>
  </si>
  <si>
    <t>吴慧敏</t>
  </si>
  <si>
    <t>杨舒然</t>
  </si>
  <si>
    <t>郭瑞娇</t>
  </si>
  <si>
    <t>凌彦</t>
  </si>
  <si>
    <t>邵俊龙</t>
  </si>
  <si>
    <t>许则刚</t>
  </si>
  <si>
    <t>查凌云</t>
  </si>
  <si>
    <t>高妸娜</t>
  </si>
  <si>
    <t>缺考</t>
  </si>
  <si>
    <t>专职辅导员蒙汉兼通岗位面试成绩暨考试总成绩</t>
  </si>
  <si>
    <t>邰美荣</t>
  </si>
  <si>
    <t>18120902015</t>
  </si>
  <si>
    <t>包萨如拉</t>
  </si>
  <si>
    <t>18120902029</t>
  </si>
  <si>
    <t>那日苏</t>
  </si>
  <si>
    <t>18120902034</t>
  </si>
  <si>
    <t>吉日嘎拉</t>
  </si>
  <si>
    <t>18120902016</t>
  </si>
  <si>
    <t>哈其古恩</t>
  </si>
  <si>
    <t>18120902003</t>
  </si>
  <si>
    <t>李黎明</t>
  </si>
  <si>
    <t>18120902004</t>
  </si>
  <si>
    <t>娜黑雅</t>
  </si>
  <si>
    <t>18120902013</t>
  </si>
  <si>
    <t>霍胜利</t>
  </si>
  <si>
    <t>18120902032</t>
  </si>
  <si>
    <t>孟和吉日嘎拉</t>
  </si>
  <si>
    <t>18120902020</t>
  </si>
  <si>
    <t>桂珍</t>
  </si>
  <si>
    <t>18120902036</t>
  </si>
  <si>
    <t>金莲</t>
  </si>
  <si>
    <t>18120902006</t>
  </si>
  <si>
    <t>专职辅导员普通岗位面试成绩暨考试总成绩</t>
  </si>
  <si>
    <t>刘灿</t>
  </si>
  <si>
    <t>孙琪</t>
  </si>
  <si>
    <t>邢素芬</t>
  </si>
  <si>
    <t xml:space="preserve">于姝娇 </t>
  </si>
  <si>
    <t>赵利平</t>
  </si>
  <si>
    <t>张春雷</t>
  </si>
  <si>
    <t>任俊佳</t>
  </si>
  <si>
    <t>于晗</t>
  </si>
  <si>
    <t>栗静文</t>
  </si>
  <si>
    <t>满族</t>
  </si>
  <si>
    <t>张群</t>
  </si>
  <si>
    <t>刘佳</t>
  </si>
  <si>
    <t>张晶石</t>
  </si>
  <si>
    <t>齐敏</t>
  </si>
  <si>
    <t>李梦</t>
  </si>
  <si>
    <t>张倩倩</t>
  </si>
  <si>
    <t>李海石</t>
  </si>
  <si>
    <t>孙宇静</t>
  </si>
  <si>
    <t>张健美</t>
  </si>
  <si>
    <t>财务人员面试成绩暨考试总成绩</t>
  </si>
  <si>
    <t>郑欣</t>
  </si>
  <si>
    <t>杨晶</t>
  </si>
  <si>
    <t>回族</t>
  </si>
  <si>
    <t>焦然</t>
  </si>
  <si>
    <t>高洋</t>
  </si>
  <si>
    <t>李萍</t>
  </si>
  <si>
    <t>孟凡婷</t>
  </si>
  <si>
    <t>韩洪雪</t>
  </si>
  <si>
    <t>金风媛</t>
  </si>
  <si>
    <t>谢鑫</t>
  </si>
  <si>
    <t>临床医学面试成绩暨考试总成绩</t>
  </si>
  <si>
    <t>姜媛媛</t>
  </si>
  <si>
    <t>18120906001</t>
  </si>
  <si>
    <t>李一多</t>
  </si>
  <si>
    <t>18120906003</t>
  </si>
  <si>
    <t>白鹏举</t>
  </si>
  <si>
    <t>18120906004</t>
  </si>
  <si>
    <t>李兰兰</t>
  </si>
  <si>
    <t>18120906006</t>
  </si>
  <si>
    <t>张莹</t>
  </si>
  <si>
    <t>18120906005</t>
  </si>
  <si>
    <t>韩晓磊</t>
  </si>
  <si>
    <t>18120906002</t>
  </si>
  <si>
    <t>护理学面试成绩暨考试总成绩</t>
  </si>
  <si>
    <t>刘孟媛</t>
  </si>
  <si>
    <t>孟祥丽</t>
  </si>
  <si>
    <t>冀晓冰</t>
  </si>
  <si>
    <t>张静</t>
  </si>
  <si>
    <t>佟蕊</t>
  </si>
  <si>
    <t>肖冰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</si>
</sst>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1"/>
      <name val="微软雅黑"/>
      <charset val="134"/>
    </font>
    <font>
      <sz val="11"/>
      <color theme="1"/>
      <name val="微软雅黑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3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8" fillId="0" borderId="0"/>
    <xf numFmtId="0" fontId="6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/>
    <xf numFmtId="0" fontId="11" fillId="11" borderId="4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8" fillId="0" borderId="0">
      <alignment vertical="center"/>
    </xf>
    <xf numFmtId="0" fontId="7" fillId="4" borderId="2" applyNumberFormat="0" applyAlignment="0" applyProtection="0">
      <alignment vertical="center"/>
    </xf>
    <xf numFmtId="0" fontId="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24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/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8" fillId="0" borderId="0"/>
    <xf numFmtId="0" fontId="10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86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</cellXfs>
  <cellStyles count="380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千位分隔[0]" xfId="7" builtinId="6"/>
    <cellStyle name="常规 3 4 3" xfId="8"/>
    <cellStyle name="千位分隔" xfId="9" builtinId="3"/>
    <cellStyle name="常规 7 3" xfId="10"/>
    <cellStyle name="40% - 强调文字颜色 3" xfId="11" builtinId="39"/>
    <cellStyle name="差" xfId="12" builtinId="27"/>
    <cellStyle name="常规 2 4 4 2" xfId="13"/>
    <cellStyle name="常规 2 2 2 2 2 2" xfId="14"/>
    <cellStyle name="60% - 强调文字颜色 3" xfId="15" builtinId="40"/>
    <cellStyle name="超链接" xfId="16" builtinId="8"/>
    <cellStyle name="百分比" xfId="17" builtinId="5"/>
    <cellStyle name="已访问的超链接" xfId="18" builtinId="9"/>
    <cellStyle name="注释" xfId="19" builtinId="10"/>
    <cellStyle name="常规 6" xfId="20"/>
    <cellStyle name="警告文本" xfId="21" builtinId="11"/>
    <cellStyle name="常规 6 5" xfId="22"/>
    <cellStyle name="常规 4 4 3" xfId="23"/>
    <cellStyle name="常规 4 2 2 3" xfId="24"/>
    <cellStyle name="标题 4" xfId="25" builtinId="19"/>
    <cellStyle name="常规 5 2 4" xfId="26"/>
    <cellStyle name="60% - 强调文字颜色 2" xfId="27" builtinId="36"/>
    <cellStyle name="标题" xfId="28" builtinId="15"/>
    <cellStyle name="常规 5 2" xfId="29"/>
    <cellStyle name="常规 12" xfId="30"/>
    <cellStyle name="解释性文本" xfId="31" builtinId="53"/>
    <cellStyle name="标题 1" xfId="32" builtinId="16"/>
    <cellStyle name="标题 2" xfId="33" builtinId="17"/>
    <cellStyle name="常规 5 2 2" xfId="34"/>
    <cellStyle name="标题 3" xfId="35" builtinId="18"/>
    <cellStyle name="常规 5 2 3" xfId="36"/>
    <cellStyle name="60% - 强调文字颜色 1" xfId="37" builtinId="32"/>
    <cellStyle name="60% - 强调文字颜色 4" xfId="38" builtinId="44"/>
    <cellStyle name="常规 6 3 2 2" xfId="39"/>
    <cellStyle name="输出" xfId="40" builtinId="21"/>
    <cellStyle name="计算" xfId="41" builtinId="22"/>
    <cellStyle name="常规 2 3 4 4" xfId="42"/>
    <cellStyle name="检查单元格" xfId="43" builtinId="23"/>
    <cellStyle name="常规 8 3" xfId="44"/>
    <cellStyle name="20% - 强调文字颜色 6" xfId="45" builtinId="50"/>
    <cellStyle name="常规 2 2 2 5" xfId="46"/>
    <cellStyle name="强调文字颜色 2" xfId="47" builtinId="33"/>
    <cellStyle name="常规 6 2 3" xfId="48"/>
    <cellStyle name="链接单元格" xfId="49" builtinId="24"/>
    <cellStyle name="汇总" xfId="50" builtinId="25"/>
    <cellStyle name="好" xfId="51" builtinId="26"/>
    <cellStyle name="常规 3 2 6" xfId="52"/>
    <cellStyle name="适中" xfId="53" builtinId="28"/>
    <cellStyle name="常规 8 2" xfId="54"/>
    <cellStyle name="20% - 强调文字颜色 5" xfId="55" builtinId="46"/>
    <cellStyle name="常规 2 2 2 4" xfId="56"/>
    <cellStyle name="强调文字颜色 1" xfId="57" builtinId="29"/>
    <cellStyle name="常规 2 3 2 2 5" xfId="58"/>
    <cellStyle name="20% - 强调文字颜色 1" xfId="59" builtinId="30"/>
    <cellStyle name="常规 2 3 2 3 2 4" xfId="60"/>
    <cellStyle name="40% - 强调文字颜色 1" xfId="61" builtinId="31"/>
    <cellStyle name="常规 2 3 2 2 6" xfId="62"/>
    <cellStyle name="20% - 强调文字颜色 2" xfId="63" builtinId="34"/>
    <cellStyle name="40% - 强调文字颜色 2" xfId="64" builtinId="35"/>
    <cellStyle name="常规 2 2 2 6" xfId="65"/>
    <cellStyle name="常规 3 4 3 2" xfId="66"/>
    <cellStyle name="强调文字颜色 3" xfId="67" builtinId="37"/>
    <cellStyle name="强调文字颜色 4" xfId="68" builtinId="41"/>
    <cellStyle name="20% - 强调文字颜色 4" xfId="69" builtinId="42"/>
    <cellStyle name="40% - 强调文字颜色 4" xfId="70" builtinId="43"/>
    <cellStyle name="强调文字颜色 5" xfId="71" builtinId="45"/>
    <cellStyle name="常规 2 5 3 2" xfId="72"/>
    <cellStyle name="40% - 强调文字颜色 5" xfId="73" builtinId="47"/>
    <cellStyle name="常规 6 3 2 3" xfId="74"/>
    <cellStyle name="60% - 强调文字颜色 5" xfId="75" builtinId="48"/>
    <cellStyle name="强调文字颜色 6" xfId="76" builtinId="49"/>
    <cellStyle name="常规 2 5 3 3" xfId="77"/>
    <cellStyle name="40% - 强调文字颜色 6" xfId="78" builtinId="51"/>
    <cellStyle name="常规 6 3 2 4" xfId="79"/>
    <cellStyle name="60% - 强调文字颜色 6" xfId="80" builtinId="52"/>
    <cellStyle name="常规 2 2 2 2 3" xfId="81"/>
    <cellStyle name="常规 2 4 5" xfId="82"/>
    <cellStyle name="常规 7 2 2" xfId="83"/>
    <cellStyle name="常规 2 2 2" xfId="84"/>
    <cellStyle name="常规 2 4 3 5" xfId="85"/>
    <cellStyle name="常规 2 2" xfId="86"/>
    <cellStyle name="常规 10" xfId="87"/>
    <cellStyle name="常规 10 2" xfId="88"/>
    <cellStyle name="常规 2 3 2 3 5" xfId="89"/>
    <cellStyle name="常规 11" xfId="90"/>
    <cellStyle name="常规 13" xfId="91"/>
    <cellStyle name="常规 11 2" xfId="92"/>
    <cellStyle name="常规 12 2" xfId="93"/>
    <cellStyle name="常规 14" xfId="94"/>
    <cellStyle name="常规 2 2 2 2 2" xfId="95"/>
    <cellStyle name="常规 2 4 4" xfId="96"/>
    <cellStyle name="常规 15" xfId="97"/>
    <cellStyle name="常规 2" xfId="98"/>
    <cellStyle name="常规 3 3 4" xfId="99"/>
    <cellStyle name="常规 2 2 2 2 4" xfId="100"/>
    <cellStyle name="常规 2 4 6" xfId="101"/>
    <cellStyle name="常规 5 2 3 2" xfId="102"/>
    <cellStyle name="常规 7 2 3" xfId="103"/>
    <cellStyle name="常规 2 2 2 2 5" xfId="104"/>
    <cellStyle name="常规 5 2 3 3" xfId="105"/>
    <cellStyle name="常规 7 2 4" xfId="106"/>
    <cellStyle name="常规 2 2 2 2 6" xfId="107"/>
    <cellStyle name="常规 2 3 4 3 2" xfId="108"/>
    <cellStyle name="常规 5 2 3 4" xfId="109"/>
    <cellStyle name="常规 7 2 5" xfId="110"/>
    <cellStyle name="常规 2 2 2 3" xfId="111"/>
    <cellStyle name="常规 2 2 2 3 2" xfId="112"/>
    <cellStyle name="常规 2 5 4" xfId="113"/>
    <cellStyle name="常规 2 2 2 3 2 2" xfId="114"/>
    <cellStyle name="常规 2 5 4 2" xfId="115"/>
    <cellStyle name="常规 3 2 3 2 3" xfId="116"/>
    <cellStyle name="常规 2 2 2 3 2 3" xfId="117"/>
    <cellStyle name="常规 3 2 3 2 4" xfId="118"/>
    <cellStyle name="常规 2 2 2 3 2 4" xfId="119"/>
    <cellStyle name="常规 2 2 2 3 3" xfId="120"/>
    <cellStyle name="常规 2 5 5" xfId="121"/>
    <cellStyle name="常规 7 3 2" xfId="122"/>
    <cellStyle name="常规 2 2 2 3 3 2" xfId="123"/>
    <cellStyle name="常规 7 3 2 2" xfId="124"/>
    <cellStyle name="常规 2 2 2 3 4" xfId="125"/>
    <cellStyle name="常规 2 5 6" xfId="126"/>
    <cellStyle name="常规 5 2 4 2" xfId="127"/>
    <cellStyle name="常规 7 3 3" xfId="128"/>
    <cellStyle name="常规 2 2 2 3 5" xfId="129"/>
    <cellStyle name="常规 7 3 4" xfId="130"/>
    <cellStyle name="常规 2 2 2 4 2" xfId="131"/>
    <cellStyle name="常规 2 6 4" xfId="132"/>
    <cellStyle name="常规 2 2 3" xfId="133"/>
    <cellStyle name="常规 2 2 3 2" xfId="134"/>
    <cellStyle name="常规 2 2 3 2 2" xfId="135"/>
    <cellStyle name="常规 3 4 4" xfId="136"/>
    <cellStyle name="常规 2 2 3 3" xfId="137"/>
    <cellStyle name="常规 2 2 3 4" xfId="138"/>
    <cellStyle name="常规 2 2 3 5" xfId="139"/>
    <cellStyle name="常规 2 2 3 6" xfId="140"/>
    <cellStyle name="常规 2 2 4 2" xfId="141"/>
    <cellStyle name="常规 2 2 4 2 2" xfId="142"/>
    <cellStyle name="常规 4 2 2 4" xfId="143"/>
    <cellStyle name="常规 4 4 4" xfId="144"/>
    <cellStyle name="常规 6 6" xfId="145"/>
    <cellStyle name="常规 2 2 4 2 3" xfId="146"/>
    <cellStyle name="常规 4 2 2 5" xfId="147"/>
    <cellStyle name="常规 4 4 5" xfId="148"/>
    <cellStyle name="常规 9 2 2" xfId="149"/>
    <cellStyle name="常规 2 2 4 2 4" xfId="150"/>
    <cellStyle name="常规 4 2 2 6" xfId="151"/>
    <cellStyle name="常规 5 4 3 2" xfId="152"/>
    <cellStyle name="常规 9 2 3" xfId="153"/>
    <cellStyle name="常规 2 2 4 3" xfId="154"/>
    <cellStyle name="常规 2 2 4 3 2" xfId="155"/>
    <cellStyle name="常规 4 2 3 4" xfId="156"/>
    <cellStyle name="常规 7 6" xfId="157"/>
    <cellStyle name="常规 2 2 4 4" xfId="158"/>
    <cellStyle name="常规 2 2 4 5" xfId="159"/>
    <cellStyle name="常规 2 2 5" xfId="160"/>
    <cellStyle name="常规 2 2 5 2" xfId="161"/>
    <cellStyle name="常规 2 2 6" xfId="162"/>
    <cellStyle name="常规 2 2 7" xfId="163"/>
    <cellStyle name="常规 2 3" xfId="164"/>
    <cellStyle name="常规 2 3 2" xfId="165"/>
    <cellStyle name="常规 2 3 2 2" xfId="166"/>
    <cellStyle name="常规 2 3 2 2 2" xfId="167"/>
    <cellStyle name="常规 2 3 2 2 2 2" xfId="168"/>
    <cellStyle name="常规 4 4 2 3" xfId="169"/>
    <cellStyle name="常规 2 3 2 2 3" xfId="170"/>
    <cellStyle name="常规 2 3 2 2 4" xfId="171"/>
    <cellStyle name="常规 2 3 2 3" xfId="172"/>
    <cellStyle name="常规 2 3 2 3 2" xfId="173"/>
    <cellStyle name="常规 5 2 5" xfId="174"/>
    <cellStyle name="常规 2 3 2 3 2 2" xfId="175"/>
    <cellStyle name="常规 2 6 6" xfId="176"/>
    <cellStyle name="常规 4 2 3 2 3" xfId="177"/>
    <cellStyle name="常规 2 3 2 3 2 3" xfId="178"/>
    <cellStyle name="常规 4 2 3 2 4" xfId="179"/>
    <cellStyle name="常规 2 3 2 3 3" xfId="180"/>
    <cellStyle name="常规 5 2 6" xfId="181"/>
    <cellStyle name="常规 2 3 2 3 3 2" xfId="182"/>
    <cellStyle name="常规 2 3 2 3 4" xfId="183"/>
    <cellStyle name="常规 2 3 2 4" xfId="184"/>
    <cellStyle name="常规 2 3 2 4 2" xfId="185"/>
    <cellStyle name="常规 5 3 5" xfId="186"/>
    <cellStyle name="常规 2 3 2 5" xfId="187"/>
    <cellStyle name="常规 2 3 2 6" xfId="188"/>
    <cellStyle name="常规 2 3 3" xfId="189"/>
    <cellStyle name="常规 2 3 3 2" xfId="190"/>
    <cellStyle name="常规 2 3 3 2 2" xfId="191"/>
    <cellStyle name="常规 2 3 3 3" xfId="192"/>
    <cellStyle name="常规 2 3 3 4" xfId="193"/>
    <cellStyle name="常规 2 3 3 5" xfId="194"/>
    <cellStyle name="常规 2 3 3 6" xfId="195"/>
    <cellStyle name="常规 2 3 4" xfId="196"/>
    <cellStyle name="常规 2 3 4 2" xfId="197"/>
    <cellStyle name="常规 2 3 4 2 2" xfId="198"/>
    <cellStyle name="常规 5 2 2 4" xfId="199"/>
    <cellStyle name="常规 2 3 4 2 3" xfId="200"/>
    <cellStyle name="常规 5 2 2 5" xfId="201"/>
    <cellStyle name="常规 2 3 4 2 4" xfId="202"/>
    <cellStyle name="常规 5 2 2 6" xfId="203"/>
    <cellStyle name="常规 2 3 4 3" xfId="204"/>
    <cellStyle name="常规 2 3 4 5" xfId="205"/>
    <cellStyle name="常规 2 3 5" xfId="206"/>
    <cellStyle name="常规 2 3 5 2" xfId="207"/>
    <cellStyle name="常规 2 3 6" xfId="208"/>
    <cellStyle name="常规 5 2 2 2" xfId="209"/>
    <cellStyle name="常规 2 3 7" xfId="210"/>
    <cellStyle name="常规 5 2 2 3" xfId="211"/>
    <cellStyle name="常规 2 4" xfId="212"/>
    <cellStyle name="常规 2 4 2" xfId="213"/>
    <cellStyle name="常规 2 4 2 2" xfId="214"/>
    <cellStyle name="常规 2 4 2 2 2" xfId="215"/>
    <cellStyle name="常规 2 4 2 3" xfId="216"/>
    <cellStyle name="常规 2 4 2 4" xfId="217"/>
    <cellStyle name="常规 2 4 2 5" xfId="218"/>
    <cellStyle name="常规 2 4 2 6" xfId="219"/>
    <cellStyle name="常规 2 4 3" xfId="220"/>
    <cellStyle name="常规 2 4 3 2" xfId="221"/>
    <cellStyle name="常规 2 4 3 2 2" xfId="222"/>
    <cellStyle name="常规 2 4 3 2 3" xfId="223"/>
    <cellStyle name="常规 2 4 3 2 4" xfId="224"/>
    <cellStyle name="常规 7 3 3 2" xfId="225"/>
    <cellStyle name="常规 2 4 3 3" xfId="226"/>
    <cellStyle name="常规 2 4 3 3 2" xfId="227"/>
    <cellStyle name="常规 2 4 3 4" xfId="228"/>
    <cellStyle name="常规 2 5" xfId="229"/>
    <cellStyle name="常规 2 5 2" xfId="230"/>
    <cellStyle name="常规 2 5 2 2" xfId="231"/>
    <cellStyle name="常规 2 5 2 2 2" xfId="232"/>
    <cellStyle name="常规 2 5 2 3" xfId="233"/>
    <cellStyle name="常规 2 5 2 4" xfId="234"/>
    <cellStyle name="常规 2 5 2 5" xfId="235"/>
    <cellStyle name="常规 2 5 2 6" xfId="236"/>
    <cellStyle name="常规 2 5 3" xfId="237"/>
    <cellStyle name="常规 2 5 3 2 2" xfId="238"/>
    <cellStyle name="常规 2 5 3 2 3" xfId="239"/>
    <cellStyle name="常规 2 5 3 2 4" xfId="240"/>
    <cellStyle name="常规 2 5 3 3 2" xfId="241"/>
    <cellStyle name="常规 2 5 3 4" xfId="242"/>
    <cellStyle name="常规 2 5 3 5" xfId="243"/>
    <cellStyle name="常规 3 2 2" xfId="244"/>
    <cellStyle name="常规 2 6" xfId="245"/>
    <cellStyle name="常规 2 6 2" xfId="246"/>
    <cellStyle name="常规 2 6 2 2" xfId="247"/>
    <cellStyle name="常规 2 6 3" xfId="248"/>
    <cellStyle name="常规 2 6 5" xfId="249"/>
    <cellStyle name="常规 4 2 3 2 2" xfId="250"/>
    <cellStyle name="常规 7 4 2" xfId="251"/>
    <cellStyle name="常规 2 7" xfId="252"/>
    <cellStyle name="常规 2 7 2" xfId="253"/>
    <cellStyle name="常规 2 8" xfId="254"/>
    <cellStyle name="常规 2 9" xfId="255"/>
    <cellStyle name="常规 3" xfId="256"/>
    <cellStyle name="常规 3 3 5" xfId="257"/>
    <cellStyle name="常规 3 2" xfId="258"/>
    <cellStyle name="常规 3 2 2 2" xfId="259"/>
    <cellStyle name="常规 3 2 2 2 2" xfId="260"/>
    <cellStyle name="常规 3 2 2 3" xfId="261"/>
    <cellStyle name="常规 3 2 2 4" xfId="262"/>
    <cellStyle name="常规 3 2 2 5" xfId="263"/>
    <cellStyle name="常规 3 2 2 6" xfId="264"/>
    <cellStyle name="常规 4 4 3 2" xfId="265"/>
    <cellStyle name="常规 3 2 3" xfId="266"/>
    <cellStyle name="常规 3 2 3 2" xfId="267"/>
    <cellStyle name="常规 3 2 3 2 2" xfId="268"/>
    <cellStyle name="常规 3 2 3 3" xfId="269"/>
    <cellStyle name="常规 3 2 3 3 2" xfId="270"/>
    <cellStyle name="常规 3 2 3 4" xfId="271"/>
    <cellStyle name="常规 3 2 3 5" xfId="272"/>
    <cellStyle name="常规 3 2 4" xfId="273"/>
    <cellStyle name="常规 3 2 4 2" xfId="274"/>
    <cellStyle name="常规 3 2 5" xfId="275"/>
    <cellStyle name="常规 3 3" xfId="276"/>
    <cellStyle name="常规 3 3 2" xfId="277"/>
    <cellStyle name="常规 3 3 2 2" xfId="278"/>
    <cellStyle name="常规 3 3 3" xfId="279"/>
    <cellStyle name="常规 3 3 6" xfId="280"/>
    <cellStyle name="常规 4" xfId="281"/>
    <cellStyle name="常规 5 3 2 2" xfId="282"/>
    <cellStyle name="常规 3 4" xfId="283"/>
    <cellStyle name="常规 3 4 2" xfId="284"/>
    <cellStyle name="常规 3 4 2 2" xfId="285"/>
    <cellStyle name="常规 3 4 2 3" xfId="286"/>
    <cellStyle name="常规 3 4 2 4" xfId="287"/>
    <cellStyle name="常规 3 4 5" xfId="288"/>
    <cellStyle name="常规 8 2 2" xfId="289"/>
    <cellStyle name="常规 3 5" xfId="290"/>
    <cellStyle name="常规 3 5 2" xfId="291"/>
    <cellStyle name="常规 3 6" xfId="292"/>
    <cellStyle name="常规 3 7" xfId="293"/>
    <cellStyle name="常规 4 2" xfId="294"/>
    <cellStyle name="常规 4 2 2" xfId="295"/>
    <cellStyle name="常规 4 4" xfId="296"/>
    <cellStyle name="常规 4 2 2 2" xfId="297"/>
    <cellStyle name="常规 4 4 2" xfId="298"/>
    <cellStyle name="常规 6 4" xfId="299"/>
    <cellStyle name="常规 4 2 2 2 2" xfId="300"/>
    <cellStyle name="常规 4 4 2 2" xfId="301"/>
    <cellStyle name="常规 6 4 2" xfId="302"/>
    <cellStyle name="常规 4 2 3" xfId="303"/>
    <cellStyle name="常规 4 5" xfId="304"/>
    <cellStyle name="常规 4 2 3 2" xfId="305"/>
    <cellStyle name="常规 4 5 2" xfId="306"/>
    <cellStyle name="常规 7 4" xfId="307"/>
    <cellStyle name="常规 4 2 3 3" xfId="308"/>
    <cellStyle name="常规 7 5" xfId="309"/>
    <cellStyle name="常规 4 2 3 3 2" xfId="310"/>
    <cellStyle name="常规 4 2 3 5" xfId="311"/>
    <cellStyle name="常规 9 3 2" xfId="312"/>
    <cellStyle name="常规 4 2 4" xfId="313"/>
    <cellStyle name="常规 4 6" xfId="314"/>
    <cellStyle name="常规 4 2 4 2" xfId="315"/>
    <cellStyle name="常规 8 4" xfId="316"/>
    <cellStyle name="常规 4 2 5" xfId="317"/>
    <cellStyle name="常规 4 7" xfId="318"/>
    <cellStyle name="常规 4 2 6" xfId="319"/>
    <cellStyle name="常规 4 3" xfId="320"/>
    <cellStyle name="常规 4 3 2" xfId="321"/>
    <cellStyle name="常规 5 4" xfId="322"/>
    <cellStyle name="常规 4 3 2 2" xfId="323"/>
    <cellStyle name="常规 5 4 2" xfId="324"/>
    <cellStyle name="常规 4 3 3" xfId="325"/>
    <cellStyle name="常规 5 5" xfId="326"/>
    <cellStyle name="常规 4 3 4" xfId="327"/>
    <cellStyle name="常规 5 6" xfId="328"/>
    <cellStyle name="常规 4 3 5" xfId="329"/>
    <cellStyle name="常规 5 7" xfId="330"/>
    <cellStyle name="常规 4 3 6" xfId="331"/>
    <cellStyle name="常规 5 4 2 2" xfId="332"/>
    <cellStyle name="常规 4 4 2 4" xfId="333"/>
    <cellStyle name="常规 5" xfId="334"/>
    <cellStyle name="常规 5 2 2 2 2" xfId="335"/>
    <cellStyle name="常规 5 2 3 2 2" xfId="336"/>
    <cellStyle name="常规 5 2 3 2 3" xfId="337"/>
    <cellStyle name="常规 5 2 3 2 4" xfId="338"/>
    <cellStyle name="常规 5 2 3 3 2" xfId="339"/>
    <cellStyle name="常规 5 2 3 5" xfId="340"/>
    <cellStyle name="常规 7 2 6" xfId="341"/>
    <cellStyle name="常规 5 3" xfId="342"/>
    <cellStyle name="常规 5 3 2" xfId="343"/>
    <cellStyle name="常规 5 3 3" xfId="344"/>
    <cellStyle name="常规 5 3 4" xfId="345"/>
    <cellStyle name="常规 5 3 6" xfId="346"/>
    <cellStyle name="常规 5 4 2 3" xfId="347"/>
    <cellStyle name="常规 5 4 2 4" xfId="348"/>
    <cellStyle name="常规 5 4 3" xfId="349"/>
    <cellStyle name="常规 5 4 4" xfId="350"/>
    <cellStyle name="常规 5 4 5" xfId="351"/>
    <cellStyle name="常规 5 5 2" xfId="352"/>
    <cellStyle name="常规 6 2" xfId="353"/>
    <cellStyle name="常规 6 2 2" xfId="354"/>
    <cellStyle name="常规 6 2 2 2" xfId="355"/>
    <cellStyle name="常规 6 2 4" xfId="356"/>
    <cellStyle name="常规 6 2 5" xfId="357"/>
    <cellStyle name="常规 6 2 6" xfId="358"/>
    <cellStyle name="常规 6 3" xfId="359"/>
    <cellStyle name="常规 6 3 2" xfId="360"/>
    <cellStyle name="常规 6 3 3" xfId="361"/>
    <cellStyle name="常规 6 3 3 2" xfId="362"/>
    <cellStyle name="常规 6 3 4" xfId="363"/>
    <cellStyle name="常规 6 3 5" xfId="364"/>
    <cellStyle name="常规 7" xfId="365"/>
    <cellStyle name="常规 7 2" xfId="366"/>
    <cellStyle name="常规 7 2 2 2" xfId="367"/>
    <cellStyle name="常规 7 3 2 3" xfId="368"/>
    <cellStyle name="常规 7 3 2 4" xfId="369"/>
    <cellStyle name="常规 7 3 5" xfId="370"/>
    <cellStyle name="常规 8" xfId="371"/>
    <cellStyle name="常规 8 5" xfId="372"/>
    <cellStyle name="常规 8 6" xfId="373"/>
    <cellStyle name="常规 9" xfId="374"/>
    <cellStyle name="常规 9 2" xfId="375"/>
    <cellStyle name="常规 9 2 4" xfId="376"/>
    <cellStyle name="常规 9 3" xfId="377"/>
    <cellStyle name="常规 9 4" xfId="378"/>
    <cellStyle name="常规 9 5" xfId="37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G19" sqref="G19"/>
    </sheetView>
  </sheetViews>
  <sheetFormatPr defaultColWidth="9" defaultRowHeight="13.5"/>
  <cols>
    <col min="1" max="1" width="5.625" style="24" customWidth="1"/>
    <col min="2" max="2" width="8.5" style="25" customWidth="1"/>
    <col min="3" max="3" width="9" style="25" customWidth="1"/>
    <col min="4" max="4" width="14.5" style="24" customWidth="1"/>
    <col min="5" max="5" width="9" style="24" customWidth="1"/>
    <col min="6" max="6" width="9.625" style="24" customWidth="1"/>
    <col min="7" max="7" width="9.125" style="24" customWidth="1"/>
    <col min="8" max="8" width="9.5" style="24" customWidth="1"/>
    <col min="9" max="9" width="9.75" style="24" customWidth="1"/>
    <col min="10" max="10" width="6.5" style="24" customWidth="1"/>
    <col min="11" max="16384" width="9" style="24"/>
  </cols>
  <sheetData>
    <row r="1" ht="32" customHeight="1" spans="1:10">
      <c r="A1" s="1" t="s">
        <v>0</v>
      </c>
      <c r="B1" s="2"/>
      <c r="C1" s="2"/>
      <c r="D1" s="1"/>
      <c r="E1" s="1"/>
      <c r="F1" s="1"/>
      <c r="G1" s="1"/>
      <c r="H1" s="1"/>
      <c r="I1" s="1"/>
      <c r="J1" s="1"/>
    </row>
    <row r="2" ht="40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8" t="s">
        <v>10</v>
      </c>
      <c r="K2" s="29"/>
    </row>
    <row r="3" ht="30" customHeight="1" spans="1:10">
      <c r="A3" s="3">
        <v>1</v>
      </c>
      <c r="B3" s="17" t="s">
        <v>11</v>
      </c>
      <c r="C3" s="17" t="s">
        <v>12</v>
      </c>
      <c r="D3" s="3">
        <v>18120901029</v>
      </c>
      <c r="E3" s="7">
        <v>71.5</v>
      </c>
      <c r="F3" s="7">
        <f t="shared" ref="F3:F15" si="0">E3*0.4</f>
        <v>28.6</v>
      </c>
      <c r="G3" s="7">
        <v>86.2</v>
      </c>
      <c r="H3" s="7">
        <f t="shared" ref="H3:H14" si="1">G3*0.6</f>
        <v>51.72</v>
      </c>
      <c r="I3" s="7">
        <f t="shared" ref="I3:I14" si="2">F3+H3</f>
        <v>80.32</v>
      </c>
      <c r="J3" s="3"/>
    </row>
    <row r="4" ht="30" customHeight="1" spans="1:10">
      <c r="A4" s="3">
        <v>2</v>
      </c>
      <c r="B4" s="26" t="s">
        <v>13</v>
      </c>
      <c r="C4" s="17" t="s">
        <v>12</v>
      </c>
      <c r="D4" s="3">
        <v>18120901027</v>
      </c>
      <c r="E4" s="7">
        <v>62.5</v>
      </c>
      <c r="F4" s="7">
        <f t="shared" si="0"/>
        <v>25</v>
      </c>
      <c r="G4" s="7">
        <v>90.2</v>
      </c>
      <c r="H4" s="7">
        <f t="shared" si="1"/>
        <v>54.12</v>
      </c>
      <c r="I4" s="7">
        <f t="shared" si="2"/>
        <v>79.12</v>
      </c>
      <c r="J4" s="9"/>
    </row>
    <row r="5" ht="30" customHeight="1" spans="1:10">
      <c r="A5" s="3">
        <v>3</v>
      </c>
      <c r="B5" s="17" t="s">
        <v>14</v>
      </c>
      <c r="C5" s="26" t="s">
        <v>12</v>
      </c>
      <c r="D5" s="3">
        <v>18120901051</v>
      </c>
      <c r="E5" s="7">
        <v>65.5</v>
      </c>
      <c r="F5" s="7">
        <f t="shared" si="0"/>
        <v>26.2</v>
      </c>
      <c r="G5" s="7">
        <v>84.2</v>
      </c>
      <c r="H5" s="7">
        <f t="shared" si="1"/>
        <v>50.52</v>
      </c>
      <c r="I5" s="7">
        <f t="shared" si="2"/>
        <v>76.72</v>
      </c>
      <c r="J5" s="3"/>
    </row>
    <row r="6" ht="30" customHeight="1" spans="1:10">
      <c r="A6" s="3">
        <v>4</v>
      </c>
      <c r="B6" s="17" t="s">
        <v>15</v>
      </c>
      <c r="C6" s="26" t="s">
        <v>16</v>
      </c>
      <c r="D6" s="3">
        <v>18120901054</v>
      </c>
      <c r="E6" s="7">
        <v>62.5</v>
      </c>
      <c r="F6" s="7">
        <f t="shared" si="0"/>
        <v>25</v>
      </c>
      <c r="G6" s="7">
        <v>86</v>
      </c>
      <c r="H6" s="7">
        <f t="shared" si="1"/>
        <v>51.6</v>
      </c>
      <c r="I6" s="7">
        <f t="shared" si="2"/>
        <v>76.6</v>
      </c>
      <c r="J6" s="3"/>
    </row>
    <row r="7" ht="30" customHeight="1" spans="1:10">
      <c r="A7" s="3">
        <v>5</v>
      </c>
      <c r="B7" s="26" t="s">
        <v>17</v>
      </c>
      <c r="C7" s="26" t="s">
        <v>18</v>
      </c>
      <c r="D7" s="3">
        <v>18120901008</v>
      </c>
      <c r="E7" s="7">
        <v>59</v>
      </c>
      <c r="F7" s="7">
        <f t="shared" si="0"/>
        <v>23.6</v>
      </c>
      <c r="G7" s="7">
        <v>83.8</v>
      </c>
      <c r="H7" s="7">
        <f t="shared" si="1"/>
        <v>50.28</v>
      </c>
      <c r="I7" s="7">
        <f t="shared" si="2"/>
        <v>73.88</v>
      </c>
      <c r="J7" s="9"/>
    </row>
    <row r="8" ht="30" customHeight="1" spans="1:10">
      <c r="A8" s="3">
        <v>6</v>
      </c>
      <c r="B8" s="17" t="s">
        <v>19</v>
      </c>
      <c r="C8" s="27" t="s">
        <v>12</v>
      </c>
      <c r="D8" s="3">
        <v>18120901030</v>
      </c>
      <c r="E8" s="7">
        <v>66.5</v>
      </c>
      <c r="F8" s="7">
        <f t="shared" si="0"/>
        <v>26.6</v>
      </c>
      <c r="G8" s="7">
        <v>78.6</v>
      </c>
      <c r="H8" s="7">
        <f t="shared" si="1"/>
        <v>47.16</v>
      </c>
      <c r="I8" s="7">
        <f t="shared" si="2"/>
        <v>73.76</v>
      </c>
      <c r="J8" s="3"/>
    </row>
    <row r="9" ht="30" customHeight="1" spans="1:10">
      <c r="A9" s="3">
        <v>7</v>
      </c>
      <c r="B9" s="26" t="s">
        <v>20</v>
      </c>
      <c r="C9" s="26" t="s">
        <v>18</v>
      </c>
      <c r="D9" s="3">
        <v>18120901022</v>
      </c>
      <c r="E9" s="7">
        <v>58</v>
      </c>
      <c r="F9" s="7">
        <f t="shared" si="0"/>
        <v>23.2</v>
      </c>
      <c r="G9" s="7">
        <v>83.4</v>
      </c>
      <c r="H9" s="7">
        <f t="shared" si="1"/>
        <v>50.04</v>
      </c>
      <c r="I9" s="7">
        <f t="shared" si="2"/>
        <v>73.24</v>
      </c>
      <c r="J9" s="9"/>
    </row>
    <row r="10" ht="30" customHeight="1" spans="1:10">
      <c r="A10" s="3">
        <v>8</v>
      </c>
      <c r="B10" s="26" t="s">
        <v>21</v>
      </c>
      <c r="C10" s="26" t="s">
        <v>18</v>
      </c>
      <c r="D10" s="3">
        <v>18120901005</v>
      </c>
      <c r="E10" s="7">
        <v>51</v>
      </c>
      <c r="F10" s="7">
        <f t="shared" si="0"/>
        <v>20.4</v>
      </c>
      <c r="G10" s="7">
        <v>87.6</v>
      </c>
      <c r="H10" s="7">
        <f t="shared" si="1"/>
        <v>52.56</v>
      </c>
      <c r="I10" s="7">
        <f t="shared" si="2"/>
        <v>72.96</v>
      </c>
      <c r="J10" s="9"/>
    </row>
    <row r="11" ht="30" customHeight="1" spans="1:10">
      <c r="A11" s="3">
        <v>9</v>
      </c>
      <c r="B11" s="28" t="s">
        <v>22</v>
      </c>
      <c r="C11" s="27" t="s">
        <v>12</v>
      </c>
      <c r="D11" s="3">
        <v>18120901037</v>
      </c>
      <c r="E11" s="7">
        <v>55.5</v>
      </c>
      <c r="F11" s="7">
        <f t="shared" si="0"/>
        <v>22.2</v>
      </c>
      <c r="G11" s="7">
        <v>81</v>
      </c>
      <c r="H11" s="7">
        <f t="shared" si="1"/>
        <v>48.6</v>
      </c>
      <c r="I11" s="7">
        <f t="shared" si="2"/>
        <v>70.8</v>
      </c>
      <c r="J11" s="3"/>
    </row>
    <row r="12" ht="30" customHeight="1" spans="1:10">
      <c r="A12" s="3">
        <v>10</v>
      </c>
      <c r="B12" s="27" t="s">
        <v>23</v>
      </c>
      <c r="C12" s="27" t="s">
        <v>18</v>
      </c>
      <c r="D12" s="3">
        <v>18120901041</v>
      </c>
      <c r="E12" s="7">
        <v>57</v>
      </c>
      <c r="F12" s="7">
        <f t="shared" si="0"/>
        <v>22.8</v>
      </c>
      <c r="G12" s="7">
        <v>76.8</v>
      </c>
      <c r="H12" s="7">
        <f t="shared" si="1"/>
        <v>46.08</v>
      </c>
      <c r="I12" s="7">
        <f t="shared" si="2"/>
        <v>68.88</v>
      </c>
      <c r="J12" s="3"/>
    </row>
    <row r="13" ht="30" customHeight="1" spans="1:10">
      <c r="A13" s="3">
        <v>11</v>
      </c>
      <c r="B13" s="26" t="s">
        <v>24</v>
      </c>
      <c r="C13" s="26" t="s">
        <v>18</v>
      </c>
      <c r="D13" s="3">
        <v>18120901015</v>
      </c>
      <c r="E13" s="7">
        <v>56</v>
      </c>
      <c r="F13" s="7">
        <f t="shared" si="0"/>
        <v>22.4</v>
      </c>
      <c r="G13" s="7">
        <v>76.4</v>
      </c>
      <c r="H13" s="7">
        <f t="shared" si="1"/>
        <v>45.84</v>
      </c>
      <c r="I13" s="7">
        <f t="shared" si="2"/>
        <v>68.24</v>
      </c>
      <c r="J13" s="9"/>
    </row>
    <row r="14" ht="30" customHeight="1" spans="1:10">
      <c r="A14" s="3">
        <v>12</v>
      </c>
      <c r="B14" s="27" t="s">
        <v>25</v>
      </c>
      <c r="C14" s="27" t="s">
        <v>18</v>
      </c>
      <c r="D14" s="3">
        <v>18120901038</v>
      </c>
      <c r="E14" s="7">
        <v>51</v>
      </c>
      <c r="F14" s="7">
        <f t="shared" si="0"/>
        <v>20.4</v>
      </c>
      <c r="G14" s="7">
        <v>75.8</v>
      </c>
      <c r="H14" s="7">
        <f t="shared" si="1"/>
        <v>45.48</v>
      </c>
      <c r="I14" s="7">
        <f t="shared" si="2"/>
        <v>65.88</v>
      </c>
      <c r="J14" s="3"/>
    </row>
    <row r="15" ht="30" customHeight="1" spans="1:10">
      <c r="A15" s="3">
        <v>13</v>
      </c>
      <c r="B15" s="26" t="s">
        <v>26</v>
      </c>
      <c r="C15" s="26" t="s">
        <v>18</v>
      </c>
      <c r="D15" s="3">
        <v>18120901003</v>
      </c>
      <c r="E15" s="7">
        <v>53</v>
      </c>
      <c r="F15" s="7">
        <f t="shared" si="0"/>
        <v>21.2</v>
      </c>
      <c r="G15" s="9" t="s">
        <v>27</v>
      </c>
      <c r="H15" s="7"/>
      <c r="I15" s="7"/>
      <c r="J15" s="9"/>
    </row>
  </sheetData>
  <sortState ref="A3:K15">
    <sortCondition ref="I3:I15" descending="1"/>
  </sortState>
  <mergeCells count="1">
    <mergeCell ref="A1:J1"/>
  </mergeCells>
  <pageMargins left="0.590277777777778" right="0.590277777777778" top="0.751388888888889" bottom="0.751388888888889" header="0.297916666666667" footer="0.297916666666667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I10" sqref="I10"/>
    </sheetView>
  </sheetViews>
  <sheetFormatPr defaultColWidth="9" defaultRowHeight="13.5"/>
  <cols>
    <col min="1" max="1" width="5.475" style="20" customWidth="1"/>
    <col min="2" max="2" width="12.5" customWidth="1"/>
    <col min="3" max="3" width="8.25" style="20" customWidth="1"/>
    <col min="4" max="4" width="14.125" style="21" customWidth="1"/>
    <col min="5" max="5" width="9.25" style="20" customWidth="1"/>
    <col min="6" max="6" width="9.75" style="20" customWidth="1"/>
    <col min="7" max="7" width="9.125" style="20" customWidth="1"/>
    <col min="8" max="8" width="9.375" style="20" customWidth="1"/>
    <col min="9" max="9" width="8" customWidth="1"/>
    <col min="10" max="10" width="6.875" customWidth="1"/>
  </cols>
  <sheetData>
    <row r="1" ht="25.5" spans="1:10">
      <c r="A1" s="1" t="s">
        <v>28</v>
      </c>
      <c r="B1" s="2"/>
      <c r="C1" s="1"/>
      <c r="D1" s="1"/>
      <c r="E1" s="1"/>
      <c r="F1" s="1"/>
      <c r="G1" s="1"/>
      <c r="H1" s="1"/>
      <c r="I1" s="1"/>
      <c r="J1" s="1"/>
    </row>
    <row r="2" ht="40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8" t="s">
        <v>10</v>
      </c>
    </row>
    <row r="3" ht="30" customHeight="1" spans="1:10">
      <c r="A3" s="3">
        <v>1</v>
      </c>
      <c r="B3" s="22" t="s">
        <v>29</v>
      </c>
      <c r="C3" s="3" t="s">
        <v>12</v>
      </c>
      <c r="D3" s="23" t="s">
        <v>30</v>
      </c>
      <c r="E3" s="7">
        <v>55.5</v>
      </c>
      <c r="F3" s="7">
        <f t="shared" ref="F3:F13" si="0">E3*0.4</f>
        <v>22.2</v>
      </c>
      <c r="G3" s="7">
        <v>81.2</v>
      </c>
      <c r="H3" s="7">
        <f t="shared" ref="H3:H13" si="1">G3*0.6</f>
        <v>48.72</v>
      </c>
      <c r="I3" s="7">
        <f t="shared" ref="I3:I13" si="2">F3+H3</f>
        <v>70.92</v>
      </c>
      <c r="J3" s="3"/>
    </row>
    <row r="4" ht="30" customHeight="1" spans="1:10">
      <c r="A4" s="3">
        <v>2</v>
      </c>
      <c r="B4" s="22" t="s">
        <v>31</v>
      </c>
      <c r="C4" s="3" t="s">
        <v>12</v>
      </c>
      <c r="D4" s="23" t="s">
        <v>32</v>
      </c>
      <c r="E4" s="7">
        <v>53.5</v>
      </c>
      <c r="F4" s="7">
        <f t="shared" si="0"/>
        <v>21.4</v>
      </c>
      <c r="G4" s="7">
        <v>79.8</v>
      </c>
      <c r="H4" s="7">
        <f t="shared" si="1"/>
        <v>47.88</v>
      </c>
      <c r="I4" s="7">
        <f t="shared" si="2"/>
        <v>69.28</v>
      </c>
      <c r="J4" s="3"/>
    </row>
    <row r="5" ht="30" customHeight="1" spans="1:10">
      <c r="A5" s="3">
        <v>3</v>
      </c>
      <c r="B5" s="22" t="s">
        <v>33</v>
      </c>
      <c r="C5" s="3" t="s">
        <v>12</v>
      </c>
      <c r="D5" s="23" t="s">
        <v>34</v>
      </c>
      <c r="E5" s="7">
        <v>52.5</v>
      </c>
      <c r="F5" s="7">
        <f t="shared" si="0"/>
        <v>21</v>
      </c>
      <c r="G5" s="7">
        <v>80</v>
      </c>
      <c r="H5" s="7">
        <f t="shared" si="1"/>
        <v>48</v>
      </c>
      <c r="I5" s="7">
        <f t="shared" si="2"/>
        <v>69</v>
      </c>
      <c r="J5" s="3"/>
    </row>
    <row r="6" ht="30" customHeight="1" spans="1:10">
      <c r="A6" s="3">
        <v>4</v>
      </c>
      <c r="B6" s="22" t="s">
        <v>35</v>
      </c>
      <c r="C6" s="3" t="s">
        <v>12</v>
      </c>
      <c r="D6" s="23" t="s">
        <v>36</v>
      </c>
      <c r="E6" s="7">
        <v>45.5</v>
      </c>
      <c r="F6" s="7">
        <f t="shared" si="0"/>
        <v>18.2</v>
      </c>
      <c r="G6" s="7">
        <v>82.2</v>
      </c>
      <c r="H6" s="7">
        <f t="shared" si="1"/>
        <v>49.32</v>
      </c>
      <c r="I6" s="7">
        <f t="shared" si="2"/>
        <v>67.52</v>
      </c>
      <c r="J6" s="3"/>
    </row>
    <row r="7" ht="30" customHeight="1" spans="1:10">
      <c r="A7" s="3">
        <v>5</v>
      </c>
      <c r="B7" s="22" t="s">
        <v>37</v>
      </c>
      <c r="C7" s="3" t="s">
        <v>12</v>
      </c>
      <c r="D7" s="23" t="s">
        <v>38</v>
      </c>
      <c r="E7" s="7">
        <v>51.5</v>
      </c>
      <c r="F7" s="7">
        <f t="shared" si="0"/>
        <v>20.6</v>
      </c>
      <c r="G7" s="7">
        <v>77</v>
      </c>
      <c r="H7" s="7">
        <f t="shared" si="1"/>
        <v>46.2</v>
      </c>
      <c r="I7" s="7">
        <f t="shared" si="2"/>
        <v>66.8</v>
      </c>
      <c r="J7" s="9"/>
    </row>
    <row r="8" ht="30" customHeight="1" spans="1:10">
      <c r="A8" s="3">
        <v>6</v>
      </c>
      <c r="B8" s="22" t="s">
        <v>39</v>
      </c>
      <c r="C8" s="3" t="s">
        <v>12</v>
      </c>
      <c r="D8" s="23" t="s">
        <v>40</v>
      </c>
      <c r="E8" s="7">
        <v>45.5</v>
      </c>
      <c r="F8" s="7">
        <f t="shared" si="0"/>
        <v>18.2</v>
      </c>
      <c r="G8" s="7">
        <v>79.2</v>
      </c>
      <c r="H8" s="7">
        <f t="shared" si="1"/>
        <v>47.52</v>
      </c>
      <c r="I8" s="7">
        <f t="shared" si="2"/>
        <v>65.72</v>
      </c>
      <c r="J8" s="9"/>
    </row>
    <row r="9" ht="30" customHeight="1" spans="1:10">
      <c r="A9" s="3">
        <v>7</v>
      </c>
      <c r="B9" s="22" t="s">
        <v>41</v>
      </c>
      <c r="C9" s="3" t="s">
        <v>12</v>
      </c>
      <c r="D9" s="23" t="s">
        <v>42</v>
      </c>
      <c r="E9" s="7">
        <v>47.5</v>
      </c>
      <c r="F9" s="7">
        <f t="shared" si="0"/>
        <v>19</v>
      </c>
      <c r="G9" s="7">
        <v>74.8</v>
      </c>
      <c r="H9" s="7">
        <f t="shared" si="1"/>
        <v>44.88</v>
      </c>
      <c r="I9" s="7">
        <f t="shared" si="2"/>
        <v>63.88</v>
      </c>
      <c r="J9" s="3"/>
    </row>
    <row r="10" ht="30" customHeight="1" spans="1:10">
      <c r="A10" s="3">
        <v>8</v>
      </c>
      <c r="B10" s="22" t="s">
        <v>43</v>
      </c>
      <c r="C10" s="3" t="s">
        <v>12</v>
      </c>
      <c r="D10" s="23" t="s">
        <v>44</v>
      </c>
      <c r="E10" s="7">
        <v>45.5</v>
      </c>
      <c r="F10" s="7">
        <f t="shared" si="0"/>
        <v>18.2</v>
      </c>
      <c r="G10" s="7">
        <v>73.6</v>
      </c>
      <c r="H10" s="7">
        <f t="shared" si="1"/>
        <v>44.16</v>
      </c>
      <c r="I10" s="7">
        <f t="shared" si="2"/>
        <v>62.36</v>
      </c>
      <c r="J10" s="9"/>
    </row>
    <row r="11" ht="30" customHeight="1" spans="1:10">
      <c r="A11" s="3">
        <v>9</v>
      </c>
      <c r="B11" s="22" t="s">
        <v>45</v>
      </c>
      <c r="C11" s="3" t="s">
        <v>12</v>
      </c>
      <c r="D11" s="23" t="s">
        <v>46</v>
      </c>
      <c r="E11" s="7">
        <v>46.5</v>
      </c>
      <c r="F11" s="7">
        <f t="shared" si="0"/>
        <v>18.6</v>
      </c>
      <c r="G11" s="7">
        <v>70.4</v>
      </c>
      <c r="H11" s="7">
        <f t="shared" si="1"/>
        <v>42.24</v>
      </c>
      <c r="I11" s="7">
        <f t="shared" si="2"/>
        <v>60.84</v>
      </c>
      <c r="J11" s="9"/>
    </row>
    <row r="12" ht="30" customHeight="1" spans="1:10">
      <c r="A12" s="3">
        <v>10</v>
      </c>
      <c r="B12" s="22" t="s">
        <v>47</v>
      </c>
      <c r="C12" s="3" t="s">
        <v>12</v>
      </c>
      <c r="D12" s="23" t="s">
        <v>48</v>
      </c>
      <c r="E12" s="7">
        <v>46.5</v>
      </c>
      <c r="F12" s="7">
        <f t="shared" si="0"/>
        <v>18.6</v>
      </c>
      <c r="G12" s="7">
        <v>69.6</v>
      </c>
      <c r="H12" s="7">
        <f t="shared" si="1"/>
        <v>41.76</v>
      </c>
      <c r="I12" s="7">
        <f t="shared" si="2"/>
        <v>60.36</v>
      </c>
      <c r="J12" s="3"/>
    </row>
    <row r="13" ht="30" customHeight="1" spans="1:10">
      <c r="A13" s="3">
        <v>11</v>
      </c>
      <c r="B13" s="22" t="s">
        <v>49</v>
      </c>
      <c r="C13" s="3" t="s">
        <v>12</v>
      </c>
      <c r="D13" s="23" t="s">
        <v>50</v>
      </c>
      <c r="E13" s="7">
        <v>46.5</v>
      </c>
      <c r="F13" s="7">
        <f t="shared" si="0"/>
        <v>18.6</v>
      </c>
      <c r="G13" s="7">
        <v>62.2</v>
      </c>
      <c r="H13" s="7">
        <f t="shared" si="1"/>
        <v>37.32</v>
      </c>
      <c r="I13" s="7">
        <f t="shared" si="2"/>
        <v>55.92</v>
      </c>
      <c r="J13" s="9"/>
    </row>
  </sheetData>
  <sortState ref="A3:K13">
    <sortCondition ref="I3:I13" descending="1"/>
  </sortState>
  <mergeCells count="1">
    <mergeCell ref="A1:J1"/>
  </mergeCells>
  <pageMargins left="0.590277777777778" right="0.590277777777778" top="0.751388888888889" bottom="0.751388888888889" header="0.297916666666667" footer="0.297916666666667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opLeftCell="A7" workbookViewId="0">
      <selection activeCell="F8" sqref="F8"/>
    </sheetView>
  </sheetViews>
  <sheetFormatPr defaultColWidth="9" defaultRowHeight="13.5"/>
  <cols>
    <col min="1" max="1" width="6.625" customWidth="1"/>
    <col min="2" max="2" width="9.5" style="14" customWidth="1"/>
    <col min="3" max="3" width="7.375" style="14" customWidth="1"/>
    <col min="4" max="4" width="14.125" style="15" customWidth="1"/>
    <col min="5" max="5" width="8.375" customWidth="1"/>
    <col min="6" max="6" width="9.75" customWidth="1"/>
    <col min="7" max="7" width="9.875" style="16" customWidth="1"/>
    <col min="8" max="8" width="9.375" customWidth="1"/>
    <col min="9" max="9" width="8.75" customWidth="1"/>
    <col min="10" max="10" width="7.75" customWidth="1"/>
    <col min="11" max="11" width="20.375" customWidth="1"/>
    <col min="12" max="12" width="12.75" customWidth="1"/>
    <col min="13" max="13" width="20.5" customWidth="1"/>
    <col min="14" max="14" width="13.875" customWidth="1"/>
  </cols>
  <sheetData>
    <row r="1" ht="37" customHeight="1" spans="1:10">
      <c r="A1" s="1" t="s">
        <v>51</v>
      </c>
      <c r="B1" s="2"/>
      <c r="C1" s="2"/>
      <c r="D1" s="1"/>
      <c r="E1" s="1"/>
      <c r="F1" s="1"/>
      <c r="G1" s="1"/>
      <c r="H1" s="1"/>
      <c r="I1" s="1"/>
      <c r="J1" s="1"/>
    </row>
    <row r="2" ht="39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8" t="s">
        <v>10</v>
      </c>
    </row>
    <row r="3" ht="28" customHeight="1" spans="1:10">
      <c r="A3" s="3">
        <v>1</v>
      </c>
      <c r="B3" s="17" t="s">
        <v>52</v>
      </c>
      <c r="C3" s="17" t="s">
        <v>18</v>
      </c>
      <c r="D3" s="3">
        <v>18120903178</v>
      </c>
      <c r="E3" s="7">
        <v>74</v>
      </c>
      <c r="F3" s="7">
        <v>29.6</v>
      </c>
      <c r="G3" s="7">
        <v>91.4</v>
      </c>
      <c r="H3" s="7">
        <f t="shared" ref="H3:H20" si="0">G3*0.6</f>
        <v>54.84</v>
      </c>
      <c r="I3" s="7">
        <f t="shared" ref="I3:I20" si="1">F3+H3</f>
        <v>84.44</v>
      </c>
      <c r="J3" s="3"/>
    </row>
    <row r="4" ht="28" customHeight="1" spans="1:10">
      <c r="A4" s="3">
        <v>2</v>
      </c>
      <c r="B4" s="17" t="s">
        <v>53</v>
      </c>
      <c r="C4" s="17" t="s">
        <v>18</v>
      </c>
      <c r="D4" s="3">
        <v>18120903182</v>
      </c>
      <c r="E4" s="7">
        <v>68</v>
      </c>
      <c r="F4" s="7">
        <v>27.2</v>
      </c>
      <c r="G4" s="7">
        <v>91</v>
      </c>
      <c r="H4" s="7">
        <f t="shared" si="0"/>
        <v>54.6</v>
      </c>
      <c r="I4" s="7">
        <f t="shared" si="1"/>
        <v>81.8</v>
      </c>
      <c r="J4" s="3"/>
    </row>
    <row r="5" ht="28" customHeight="1" spans="1:10">
      <c r="A5" s="3">
        <v>3</v>
      </c>
      <c r="B5" s="17" t="s">
        <v>54</v>
      </c>
      <c r="C5" s="17" t="s">
        <v>18</v>
      </c>
      <c r="D5" s="3">
        <v>18120903086</v>
      </c>
      <c r="E5" s="7">
        <v>77</v>
      </c>
      <c r="F5" s="7">
        <v>30.8</v>
      </c>
      <c r="G5" s="7">
        <v>84.6</v>
      </c>
      <c r="H5" s="7">
        <f t="shared" si="0"/>
        <v>50.76</v>
      </c>
      <c r="I5" s="7">
        <f t="shared" si="1"/>
        <v>81.56</v>
      </c>
      <c r="J5" s="3"/>
    </row>
    <row r="6" ht="28" customHeight="1" spans="1:10">
      <c r="A6" s="3">
        <v>4</v>
      </c>
      <c r="B6" s="17" t="s">
        <v>55</v>
      </c>
      <c r="C6" s="17" t="s">
        <v>18</v>
      </c>
      <c r="D6" s="3">
        <v>18120903043</v>
      </c>
      <c r="E6" s="7">
        <v>64</v>
      </c>
      <c r="F6" s="7">
        <v>25.6</v>
      </c>
      <c r="G6" s="7">
        <v>92.6</v>
      </c>
      <c r="H6" s="7">
        <f t="shared" si="0"/>
        <v>55.56</v>
      </c>
      <c r="I6" s="7">
        <f t="shared" si="1"/>
        <v>81.16</v>
      </c>
      <c r="J6" s="3"/>
    </row>
    <row r="7" ht="28" customHeight="1" spans="1:10">
      <c r="A7" s="3">
        <v>5</v>
      </c>
      <c r="B7" s="17" t="s">
        <v>56</v>
      </c>
      <c r="C7" s="17" t="s">
        <v>18</v>
      </c>
      <c r="D7" s="3">
        <v>18120903229</v>
      </c>
      <c r="E7" s="7">
        <v>64</v>
      </c>
      <c r="F7" s="7">
        <v>25.6</v>
      </c>
      <c r="G7" s="7">
        <v>90.2</v>
      </c>
      <c r="H7" s="7">
        <f t="shared" si="0"/>
        <v>54.12</v>
      </c>
      <c r="I7" s="7">
        <f t="shared" si="1"/>
        <v>79.72</v>
      </c>
      <c r="J7" s="9"/>
    </row>
    <row r="8" ht="28" customHeight="1" spans="1:10">
      <c r="A8" s="3">
        <v>6</v>
      </c>
      <c r="B8" s="17" t="s">
        <v>57</v>
      </c>
      <c r="C8" s="17" t="s">
        <v>18</v>
      </c>
      <c r="D8" s="3">
        <v>18120903214</v>
      </c>
      <c r="E8" s="7">
        <v>61</v>
      </c>
      <c r="F8" s="7">
        <v>24.4</v>
      </c>
      <c r="G8" s="7">
        <v>92.2</v>
      </c>
      <c r="H8" s="7">
        <f t="shared" si="0"/>
        <v>55.32</v>
      </c>
      <c r="I8" s="7">
        <f t="shared" si="1"/>
        <v>79.72</v>
      </c>
      <c r="J8" s="19"/>
    </row>
    <row r="9" ht="28" customHeight="1" spans="1:10">
      <c r="A9" s="3">
        <v>7</v>
      </c>
      <c r="B9" s="17" t="s">
        <v>58</v>
      </c>
      <c r="C9" s="17" t="s">
        <v>18</v>
      </c>
      <c r="D9" s="3">
        <v>18120903044</v>
      </c>
      <c r="E9" s="7">
        <v>62</v>
      </c>
      <c r="F9" s="7">
        <v>24.8</v>
      </c>
      <c r="G9" s="7">
        <v>88.8</v>
      </c>
      <c r="H9" s="7">
        <f t="shared" si="0"/>
        <v>53.28</v>
      </c>
      <c r="I9" s="7">
        <f t="shared" si="1"/>
        <v>78.08</v>
      </c>
      <c r="J9" s="3"/>
    </row>
    <row r="10" ht="28" customHeight="1" spans="1:10">
      <c r="A10" s="3">
        <v>8</v>
      </c>
      <c r="B10" s="17" t="s">
        <v>59</v>
      </c>
      <c r="C10" s="17" t="s">
        <v>18</v>
      </c>
      <c r="D10" s="3">
        <v>18120903059</v>
      </c>
      <c r="E10" s="7">
        <v>64</v>
      </c>
      <c r="F10" s="7">
        <v>25.6</v>
      </c>
      <c r="G10" s="7">
        <v>86.4</v>
      </c>
      <c r="H10" s="7">
        <f t="shared" si="0"/>
        <v>51.84</v>
      </c>
      <c r="I10" s="7">
        <f t="shared" si="1"/>
        <v>77.44</v>
      </c>
      <c r="J10" s="9"/>
    </row>
    <row r="11" ht="28" customHeight="1" spans="1:10">
      <c r="A11" s="3">
        <v>9</v>
      </c>
      <c r="B11" s="17" t="s">
        <v>60</v>
      </c>
      <c r="C11" s="17" t="s">
        <v>61</v>
      </c>
      <c r="D11" s="3">
        <v>18120903074</v>
      </c>
      <c r="E11" s="7">
        <v>61</v>
      </c>
      <c r="F11" s="7">
        <v>24.4</v>
      </c>
      <c r="G11" s="7">
        <v>87.6</v>
      </c>
      <c r="H11" s="7">
        <f t="shared" si="0"/>
        <v>52.56</v>
      </c>
      <c r="I11" s="7">
        <f t="shared" si="1"/>
        <v>76.96</v>
      </c>
      <c r="J11" s="9"/>
    </row>
    <row r="12" ht="28" customHeight="1" spans="1:10">
      <c r="A12" s="3">
        <v>10</v>
      </c>
      <c r="B12" s="17" t="s">
        <v>62</v>
      </c>
      <c r="C12" s="17" t="s">
        <v>18</v>
      </c>
      <c r="D12" s="18">
        <v>18120903007</v>
      </c>
      <c r="E12" s="7">
        <v>62</v>
      </c>
      <c r="F12" s="7">
        <v>24.8</v>
      </c>
      <c r="G12" s="7">
        <v>83.2</v>
      </c>
      <c r="H12" s="7">
        <f t="shared" si="0"/>
        <v>49.92</v>
      </c>
      <c r="I12" s="7">
        <f t="shared" si="1"/>
        <v>74.72</v>
      </c>
      <c r="J12" s="9"/>
    </row>
    <row r="13" ht="28" customHeight="1" spans="1:10">
      <c r="A13" s="3">
        <v>11</v>
      </c>
      <c r="B13" s="17" t="s">
        <v>63</v>
      </c>
      <c r="C13" s="17" t="s">
        <v>18</v>
      </c>
      <c r="D13" s="3">
        <v>18120903087</v>
      </c>
      <c r="E13" s="7">
        <v>62</v>
      </c>
      <c r="F13" s="7">
        <v>24.8</v>
      </c>
      <c r="G13" s="7">
        <v>83.2</v>
      </c>
      <c r="H13" s="7">
        <f t="shared" si="0"/>
        <v>49.92</v>
      </c>
      <c r="I13" s="7">
        <f t="shared" si="1"/>
        <v>74.72</v>
      </c>
      <c r="J13" s="9"/>
    </row>
    <row r="14" ht="28" customHeight="1" spans="1:10">
      <c r="A14" s="3">
        <v>12</v>
      </c>
      <c r="B14" s="17" t="s">
        <v>64</v>
      </c>
      <c r="C14" s="17" t="s">
        <v>18</v>
      </c>
      <c r="D14" s="18">
        <v>18120903013</v>
      </c>
      <c r="E14" s="7">
        <v>60</v>
      </c>
      <c r="F14" s="7">
        <v>24</v>
      </c>
      <c r="G14" s="7">
        <v>83</v>
      </c>
      <c r="H14" s="7">
        <f t="shared" si="0"/>
        <v>49.8</v>
      </c>
      <c r="I14" s="7">
        <f t="shared" si="1"/>
        <v>73.8</v>
      </c>
      <c r="J14" s="19"/>
    </row>
    <row r="15" ht="28" customHeight="1" spans="1:10">
      <c r="A15" s="3">
        <v>13</v>
      </c>
      <c r="B15" s="17" t="s">
        <v>65</v>
      </c>
      <c r="C15" s="17" t="s">
        <v>12</v>
      </c>
      <c r="D15" s="3">
        <v>18120903143</v>
      </c>
      <c r="E15" s="7">
        <v>62.5</v>
      </c>
      <c r="F15" s="7">
        <v>25</v>
      </c>
      <c r="G15" s="7">
        <v>81.2</v>
      </c>
      <c r="H15" s="7">
        <f t="shared" si="0"/>
        <v>48.72</v>
      </c>
      <c r="I15" s="7">
        <f t="shared" si="1"/>
        <v>73.72</v>
      </c>
      <c r="J15" s="3"/>
    </row>
    <row r="16" ht="28" customHeight="1" spans="1:10">
      <c r="A16" s="3">
        <v>14</v>
      </c>
      <c r="B16" s="17" t="s">
        <v>66</v>
      </c>
      <c r="C16" s="17" t="s">
        <v>18</v>
      </c>
      <c r="D16" s="3">
        <v>18120903141</v>
      </c>
      <c r="E16" s="7">
        <v>60</v>
      </c>
      <c r="F16" s="7">
        <v>24</v>
      </c>
      <c r="G16" s="7">
        <v>79.6</v>
      </c>
      <c r="H16" s="7">
        <f t="shared" si="0"/>
        <v>47.76</v>
      </c>
      <c r="I16" s="7">
        <f t="shared" si="1"/>
        <v>71.76</v>
      </c>
      <c r="J16" s="19"/>
    </row>
    <row r="17" ht="28" customHeight="1" spans="1:10">
      <c r="A17" s="3">
        <v>15</v>
      </c>
      <c r="B17" s="17" t="s">
        <v>67</v>
      </c>
      <c r="C17" s="17" t="s">
        <v>12</v>
      </c>
      <c r="D17" s="3">
        <v>18120903194</v>
      </c>
      <c r="E17" s="7">
        <v>59.5</v>
      </c>
      <c r="F17" s="7">
        <v>23.8</v>
      </c>
      <c r="G17" s="7">
        <v>78.6</v>
      </c>
      <c r="H17" s="7">
        <f t="shared" si="0"/>
        <v>47.16</v>
      </c>
      <c r="I17" s="7">
        <f t="shared" si="1"/>
        <v>70.96</v>
      </c>
      <c r="J17" s="19"/>
    </row>
    <row r="18" ht="28" customHeight="1" spans="1:10">
      <c r="A18" s="3">
        <v>16</v>
      </c>
      <c r="B18" s="17" t="s">
        <v>68</v>
      </c>
      <c r="C18" s="17" t="s">
        <v>12</v>
      </c>
      <c r="D18" s="18">
        <v>18120903017</v>
      </c>
      <c r="E18" s="7">
        <v>65.5</v>
      </c>
      <c r="F18" s="7">
        <v>26.2</v>
      </c>
      <c r="G18" s="7">
        <v>74</v>
      </c>
      <c r="H18" s="7">
        <f t="shared" si="0"/>
        <v>44.4</v>
      </c>
      <c r="I18" s="7">
        <f t="shared" si="1"/>
        <v>70.6</v>
      </c>
      <c r="J18" s="9"/>
    </row>
    <row r="19" ht="28" customHeight="1" spans="1:10">
      <c r="A19" s="3">
        <v>17</v>
      </c>
      <c r="B19" s="17" t="s">
        <v>69</v>
      </c>
      <c r="C19" s="17" t="s">
        <v>18</v>
      </c>
      <c r="D19" s="3">
        <v>18120903106</v>
      </c>
      <c r="E19" s="7">
        <v>60</v>
      </c>
      <c r="F19" s="7">
        <v>24</v>
      </c>
      <c r="G19" s="7">
        <v>76.6</v>
      </c>
      <c r="H19" s="7">
        <f t="shared" si="0"/>
        <v>45.96</v>
      </c>
      <c r="I19" s="7">
        <f t="shared" si="1"/>
        <v>69.96</v>
      </c>
      <c r="J19" s="19"/>
    </row>
    <row r="20" ht="28" customHeight="1" spans="1:10">
      <c r="A20" s="3">
        <v>18</v>
      </c>
      <c r="B20" s="17" t="s">
        <v>70</v>
      </c>
      <c r="C20" s="17" t="s">
        <v>18</v>
      </c>
      <c r="D20" s="3">
        <v>18120903113</v>
      </c>
      <c r="E20" s="7">
        <v>61</v>
      </c>
      <c r="F20" s="7">
        <v>24.4</v>
      </c>
      <c r="G20" s="7">
        <v>75.2</v>
      </c>
      <c r="H20" s="7">
        <f t="shared" si="0"/>
        <v>45.12</v>
      </c>
      <c r="I20" s="7">
        <f t="shared" si="1"/>
        <v>69.52</v>
      </c>
      <c r="J20" s="3"/>
    </row>
  </sheetData>
  <sortState ref="A3:K20">
    <sortCondition ref="I3:I20" descending="1"/>
  </sortState>
  <mergeCells count="1">
    <mergeCell ref="A1:J1"/>
  </mergeCells>
  <pageMargins left="0.590277777777778" right="0.590277777777778" top="0.751388888888889" bottom="0.751388888888889" header="0.297916666666667" footer="0.297916666666667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I4" sqref="I4"/>
    </sheetView>
  </sheetViews>
  <sheetFormatPr defaultColWidth="9" defaultRowHeight="13.5"/>
  <cols>
    <col min="1" max="1" width="5.875" customWidth="1"/>
    <col min="2" max="2" width="8.75" customWidth="1"/>
    <col min="3" max="3" width="8.5" customWidth="1"/>
    <col min="4" max="4" width="15.125" customWidth="1"/>
    <col min="7" max="7" width="9.625" customWidth="1"/>
    <col min="8" max="8" width="9.875" customWidth="1"/>
    <col min="9" max="9" width="8.375" customWidth="1"/>
    <col min="10" max="10" width="7.5" customWidth="1"/>
  </cols>
  <sheetData>
    <row r="1" ht="25.5" spans="1:10">
      <c r="A1" s="1" t="s">
        <v>71</v>
      </c>
      <c r="B1" s="2"/>
      <c r="C1" s="1"/>
      <c r="D1" s="1"/>
      <c r="E1" s="1"/>
      <c r="F1" s="1"/>
      <c r="G1" s="1"/>
      <c r="H1" s="1"/>
      <c r="I1" s="1"/>
      <c r="J1" s="1"/>
    </row>
    <row r="2" ht="33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8" t="s">
        <v>10</v>
      </c>
    </row>
    <row r="3" ht="30" customHeight="1" spans="1:10">
      <c r="A3" s="3">
        <v>1</v>
      </c>
      <c r="B3" s="5" t="s">
        <v>72</v>
      </c>
      <c r="C3" s="5" t="s">
        <v>16</v>
      </c>
      <c r="D3" s="6">
        <v>18120904087</v>
      </c>
      <c r="E3" s="7">
        <v>88.5</v>
      </c>
      <c r="F3" s="7">
        <f t="shared" ref="F3:F11" si="0">E3*0.4</f>
        <v>35.4</v>
      </c>
      <c r="G3" s="7">
        <v>85.2</v>
      </c>
      <c r="H3" s="7">
        <f t="shared" ref="H3:H11" si="1">G3*0.6</f>
        <v>51.12</v>
      </c>
      <c r="I3" s="7">
        <f t="shared" ref="I3:I11" si="2">F3+H3</f>
        <v>86.52</v>
      </c>
      <c r="J3" s="3"/>
    </row>
    <row r="4" ht="30" customHeight="1" spans="1:10">
      <c r="A4" s="3">
        <v>2</v>
      </c>
      <c r="B4" s="5" t="s">
        <v>73</v>
      </c>
      <c r="C4" s="5" t="s">
        <v>74</v>
      </c>
      <c r="D4" s="6">
        <v>18120904006</v>
      </c>
      <c r="E4" s="7">
        <v>85</v>
      </c>
      <c r="F4" s="7">
        <f t="shared" si="0"/>
        <v>34</v>
      </c>
      <c r="G4" s="7">
        <v>83.8</v>
      </c>
      <c r="H4" s="7">
        <f t="shared" si="1"/>
        <v>50.28</v>
      </c>
      <c r="I4" s="7">
        <f t="shared" si="2"/>
        <v>84.28</v>
      </c>
      <c r="J4" s="3"/>
    </row>
    <row r="5" ht="30" customHeight="1" spans="1:10">
      <c r="A5" s="3">
        <v>3</v>
      </c>
      <c r="B5" s="13" t="s">
        <v>75</v>
      </c>
      <c r="C5" s="5" t="s">
        <v>18</v>
      </c>
      <c r="D5" s="6">
        <v>18120904016</v>
      </c>
      <c r="E5" s="7">
        <v>74</v>
      </c>
      <c r="F5" s="7">
        <f t="shared" si="0"/>
        <v>29.6</v>
      </c>
      <c r="G5" s="7">
        <v>77</v>
      </c>
      <c r="H5" s="7">
        <f t="shared" si="1"/>
        <v>46.2</v>
      </c>
      <c r="I5" s="7">
        <f t="shared" si="2"/>
        <v>75.8</v>
      </c>
      <c r="J5" s="9"/>
    </row>
    <row r="6" ht="30" customHeight="1" spans="1:10">
      <c r="A6" s="3">
        <v>4</v>
      </c>
      <c r="B6" s="5" t="s">
        <v>76</v>
      </c>
      <c r="C6" s="5" t="s">
        <v>12</v>
      </c>
      <c r="D6" s="6">
        <v>18120904056</v>
      </c>
      <c r="E6" s="7">
        <v>91.5</v>
      </c>
      <c r="F6" s="7">
        <f t="shared" si="0"/>
        <v>36.6</v>
      </c>
      <c r="G6" s="7">
        <v>61.2</v>
      </c>
      <c r="H6" s="7">
        <f t="shared" si="1"/>
        <v>36.72</v>
      </c>
      <c r="I6" s="7">
        <f t="shared" si="2"/>
        <v>73.32</v>
      </c>
      <c r="J6" s="3"/>
    </row>
    <row r="7" ht="30" customHeight="1" spans="1:10">
      <c r="A7" s="3">
        <v>5</v>
      </c>
      <c r="B7" s="5" t="s">
        <v>77</v>
      </c>
      <c r="C7" s="5" t="s">
        <v>18</v>
      </c>
      <c r="D7" s="6">
        <v>18120904050</v>
      </c>
      <c r="E7" s="7">
        <v>75</v>
      </c>
      <c r="F7" s="7">
        <f t="shared" si="0"/>
        <v>30</v>
      </c>
      <c r="G7" s="7">
        <v>70.2</v>
      </c>
      <c r="H7" s="7">
        <f t="shared" si="1"/>
        <v>42.12</v>
      </c>
      <c r="I7" s="7">
        <f t="shared" si="2"/>
        <v>72.12</v>
      </c>
      <c r="J7" s="9"/>
    </row>
    <row r="8" ht="30" customHeight="1" spans="1:10">
      <c r="A8" s="3">
        <v>6</v>
      </c>
      <c r="B8" s="5" t="s">
        <v>78</v>
      </c>
      <c r="C8" s="5" t="s">
        <v>18</v>
      </c>
      <c r="D8" s="6">
        <v>18120904008</v>
      </c>
      <c r="E8" s="7">
        <v>75</v>
      </c>
      <c r="F8" s="7">
        <f t="shared" si="0"/>
        <v>30</v>
      </c>
      <c r="G8" s="7">
        <v>67.2</v>
      </c>
      <c r="H8" s="7">
        <f t="shared" si="1"/>
        <v>40.32</v>
      </c>
      <c r="I8" s="7">
        <f t="shared" si="2"/>
        <v>70.32</v>
      </c>
      <c r="J8" s="9"/>
    </row>
    <row r="9" ht="30" customHeight="1" spans="1:10">
      <c r="A9" s="3">
        <v>7</v>
      </c>
      <c r="B9" s="5" t="s">
        <v>79</v>
      </c>
      <c r="C9" s="5" t="s">
        <v>18</v>
      </c>
      <c r="D9" s="6">
        <v>18120904134</v>
      </c>
      <c r="E9" s="7">
        <v>76</v>
      </c>
      <c r="F9" s="7">
        <f t="shared" si="0"/>
        <v>30.4</v>
      </c>
      <c r="G9" s="7">
        <v>56</v>
      </c>
      <c r="H9" s="7">
        <f t="shared" si="1"/>
        <v>33.6</v>
      </c>
      <c r="I9" s="7">
        <f t="shared" si="2"/>
        <v>64</v>
      </c>
      <c r="J9" s="3"/>
    </row>
    <row r="10" ht="30" customHeight="1" spans="1:10">
      <c r="A10" s="3">
        <v>8</v>
      </c>
      <c r="B10" s="5" t="s">
        <v>80</v>
      </c>
      <c r="C10" s="5" t="s">
        <v>12</v>
      </c>
      <c r="D10" s="6">
        <v>18120904060</v>
      </c>
      <c r="E10" s="7">
        <v>74.5</v>
      </c>
      <c r="F10" s="7">
        <f t="shared" si="0"/>
        <v>29.8</v>
      </c>
      <c r="G10" s="7">
        <v>51</v>
      </c>
      <c r="H10" s="7">
        <f t="shared" si="1"/>
        <v>30.6</v>
      </c>
      <c r="I10" s="7">
        <f t="shared" si="2"/>
        <v>60.4</v>
      </c>
      <c r="J10" s="3"/>
    </row>
    <row r="11" ht="30" customHeight="1" spans="1:10">
      <c r="A11" s="3">
        <v>9</v>
      </c>
      <c r="B11" s="5" t="s">
        <v>81</v>
      </c>
      <c r="C11" s="5" t="s">
        <v>61</v>
      </c>
      <c r="D11" s="6">
        <v>18120904090</v>
      </c>
      <c r="E11" s="7">
        <v>82</v>
      </c>
      <c r="F11" s="7">
        <f t="shared" si="0"/>
        <v>32.8</v>
      </c>
      <c r="G11" s="7">
        <v>35.6</v>
      </c>
      <c r="H11" s="7">
        <f t="shared" si="1"/>
        <v>21.36</v>
      </c>
      <c r="I11" s="7">
        <f t="shared" si="2"/>
        <v>54.16</v>
      </c>
      <c r="J11" s="9"/>
    </row>
  </sheetData>
  <sortState ref="A3:K11">
    <sortCondition ref="I3:I11" descending="1"/>
  </sortState>
  <mergeCells count="1">
    <mergeCell ref="A1:J1"/>
  </mergeCells>
  <pageMargins left="0.590277777777778" right="0.590277777777778" top="1" bottom="1" header="0.511805555555556" footer="0.511805555555556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G17" sqref="G17"/>
    </sheetView>
  </sheetViews>
  <sheetFormatPr defaultColWidth="9" defaultRowHeight="13.5" outlineLevelRow="7"/>
  <cols>
    <col min="1" max="1" width="6" customWidth="1"/>
    <col min="3" max="3" width="8.125" customWidth="1"/>
    <col min="4" max="4" width="13.875" customWidth="1"/>
    <col min="5" max="5" width="8.5" customWidth="1"/>
    <col min="6" max="6" width="9.5" customWidth="1"/>
    <col min="7" max="7" width="9.875" customWidth="1"/>
    <col min="8" max="8" width="9.375" customWidth="1"/>
    <col min="10" max="10" width="7.375" customWidth="1"/>
  </cols>
  <sheetData>
    <row r="1" ht="25.5" spans="1:10">
      <c r="A1" s="1" t="s">
        <v>82</v>
      </c>
      <c r="B1" s="2"/>
      <c r="C1" s="1"/>
      <c r="D1" s="1"/>
      <c r="E1" s="1"/>
      <c r="F1" s="1"/>
      <c r="G1" s="1"/>
      <c r="H1" s="1"/>
      <c r="I1" s="1"/>
      <c r="J1" s="1"/>
    </row>
    <row r="2" ht="33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8" t="s">
        <v>10</v>
      </c>
    </row>
    <row r="3" ht="30" customHeight="1" spans="1:10">
      <c r="A3" s="3">
        <v>1</v>
      </c>
      <c r="B3" s="6" t="s">
        <v>83</v>
      </c>
      <c r="C3" s="6" t="s">
        <v>18</v>
      </c>
      <c r="D3" s="10" t="s">
        <v>84</v>
      </c>
      <c r="E3" s="11">
        <v>88</v>
      </c>
      <c r="F3" s="11">
        <f t="shared" ref="F3:F8" si="0">E3*0.4</f>
        <v>35.2</v>
      </c>
      <c r="G3" s="11">
        <v>89.2</v>
      </c>
      <c r="H3" s="11">
        <f>G3*0.6</f>
        <v>53.52</v>
      </c>
      <c r="I3" s="7">
        <f>F3+H3</f>
        <v>88.72</v>
      </c>
      <c r="J3" s="3"/>
    </row>
    <row r="4" ht="30" customHeight="1" spans="1:10">
      <c r="A4" s="3">
        <v>2</v>
      </c>
      <c r="B4" s="6" t="s">
        <v>85</v>
      </c>
      <c r="C4" s="6" t="s">
        <v>18</v>
      </c>
      <c r="D4" s="10" t="s">
        <v>86</v>
      </c>
      <c r="E4" s="11">
        <v>75</v>
      </c>
      <c r="F4" s="11">
        <f t="shared" si="0"/>
        <v>30</v>
      </c>
      <c r="G4" s="11">
        <v>71.8</v>
      </c>
      <c r="H4" s="11">
        <f>G4*0.6</f>
        <v>43.08</v>
      </c>
      <c r="I4" s="7">
        <f>F4+H4</f>
        <v>73.08</v>
      </c>
      <c r="J4" s="3"/>
    </row>
    <row r="5" ht="30" customHeight="1" spans="1:10">
      <c r="A5" s="3">
        <v>3</v>
      </c>
      <c r="B5" s="6" t="s">
        <v>87</v>
      </c>
      <c r="C5" s="6" t="s">
        <v>61</v>
      </c>
      <c r="D5" s="10" t="s">
        <v>88</v>
      </c>
      <c r="E5" s="11">
        <v>61</v>
      </c>
      <c r="F5" s="11">
        <f t="shared" si="0"/>
        <v>24.4</v>
      </c>
      <c r="G5" s="11">
        <v>80.2</v>
      </c>
      <c r="H5" s="11">
        <f>G5*0.6</f>
        <v>48.12</v>
      </c>
      <c r="I5" s="7">
        <f>F5+H5</f>
        <v>72.52</v>
      </c>
      <c r="J5" s="3"/>
    </row>
    <row r="6" ht="30" customHeight="1" spans="1:10">
      <c r="A6" s="3">
        <v>4</v>
      </c>
      <c r="B6" s="6" t="s">
        <v>89</v>
      </c>
      <c r="C6" s="6" t="s">
        <v>18</v>
      </c>
      <c r="D6" s="10" t="s">
        <v>90</v>
      </c>
      <c r="E6" s="11">
        <v>45</v>
      </c>
      <c r="F6" s="11">
        <f t="shared" si="0"/>
        <v>18</v>
      </c>
      <c r="G6" s="11">
        <v>32.2</v>
      </c>
      <c r="H6" s="11">
        <f>G6*0.6</f>
        <v>19.32</v>
      </c>
      <c r="I6" s="7">
        <f>F6+H6</f>
        <v>37.32</v>
      </c>
      <c r="J6" s="9"/>
    </row>
    <row r="7" ht="30" customHeight="1" spans="1:10">
      <c r="A7" s="3">
        <v>5</v>
      </c>
      <c r="B7" s="6" t="s">
        <v>91</v>
      </c>
      <c r="C7" s="6" t="s">
        <v>18</v>
      </c>
      <c r="D7" s="10" t="s">
        <v>92</v>
      </c>
      <c r="E7" s="11">
        <v>54</v>
      </c>
      <c r="F7" s="11">
        <f t="shared" si="0"/>
        <v>21.6</v>
      </c>
      <c r="G7" s="12" t="s">
        <v>27</v>
      </c>
      <c r="H7" s="11"/>
      <c r="I7" s="7"/>
      <c r="J7" s="9"/>
    </row>
    <row r="8" ht="30" customHeight="1" spans="1:10">
      <c r="A8" s="3">
        <v>6</v>
      </c>
      <c r="B8" s="6" t="s">
        <v>93</v>
      </c>
      <c r="C8" s="6" t="s">
        <v>74</v>
      </c>
      <c r="D8" s="10" t="s">
        <v>94</v>
      </c>
      <c r="E8" s="11">
        <v>52</v>
      </c>
      <c r="F8" s="11">
        <f t="shared" si="0"/>
        <v>20.8</v>
      </c>
      <c r="G8" s="12" t="s">
        <v>27</v>
      </c>
      <c r="H8" s="11"/>
      <c r="I8" s="7"/>
      <c r="J8" s="9"/>
    </row>
  </sheetData>
  <sortState ref="A11:K16">
    <sortCondition ref="I11:I16" descending="1"/>
  </sortState>
  <mergeCells count="1">
    <mergeCell ref="A1:J1"/>
  </mergeCells>
  <pageMargins left="0.590277777777778" right="0.590277777777778" top="1" bottom="1" header="0.511805555555556" footer="0.511805555555556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H28" sqref="H28"/>
    </sheetView>
  </sheetViews>
  <sheetFormatPr defaultColWidth="9" defaultRowHeight="13.5" outlineLevelRow="7"/>
  <cols>
    <col min="1" max="1" width="6.25" customWidth="1"/>
    <col min="2" max="2" width="8.375" customWidth="1"/>
    <col min="3" max="3" width="7.25" customWidth="1"/>
    <col min="4" max="4" width="14.375" customWidth="1"/>
    <col min="5" max="5" width="9" customWidth="1"/>
    <col min="6" max="6" width="8.25" customWidth="1"/>
    <col min="7" max="7" width="9.25" customWidth="1"/>
    <col min="8" max="8" width="9.625" customWidth="1"/>
  </cols>
  <sheetData>
    <row r="1" ht="25.5" spans="1:10">
      <c r="A1" s="1" t="s">
        <v>95</v>
      </c>
      <c r="B1" s="2"/>
      <c r="C1" s="1"/>
      <c r="D1" s="1"/>
      <c r="E1" s="1"/>
      <c r="F1" s="1"/>
      <c r="G1" s="1"/>
      <c r="H1" s="1"/>
      <c r="I1" s="1"/>
      <c r="J1" s="1"/>
    </row>
    <row r="2" ht="33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  <c r="I2" s="3" t="s">
        <v>9</v>
      </c>
      <c r="J2" s="8" t="s">
        <v>10</v>
      </c>
    </row>
    <row r="3" ht="30" customHeight="1" spans="1:10">
      <c r="A3" s="3">
        <v>1</v>
      </c>
      <c r="B3" s="5" t="s">
        <v>96</v>
      </c>
      <c r="C3" s="5" t="s">
        <v>18</v>
      </c>
      <c r="D3" s="6">
        <v>18120905017</v>
      </c>
      <c r="E3" s="7">
        <v>79</v>
      </c>
      <c r="F3" s="7">
        <f t="shared" ref="F3:F8" si="0">E3*0.4</f>
        <v>31.6</v>
      </c>
      <c r="G3" s="7">
        <v>81</v>
      </c>
      <c r="H3" s="7">
        <f>G3*0.6</f>
        <v>48.6</v>
      </c>
      <c r="I3" s="7">
        <f>F3+H3</f>
        <v>80.2</v>
      </c>
      <c r="J3" s="3"/>
    </row>
    <row r="4" ht="30" customHeight="1" spans="1:10">
      <c r="A4" s="3">
        <v>2</v>
      </c>
      <c r="B4" s="5" t="s">
        <v>97</v>
      </c>
      <c r="C4" s="5" t="s">
        <v>18</v>
      </c>
      <c r="D4" s="6">
        <v>18120905006</v>
      </c>
      <c r="E4" s="7">
        <v>77</v>
      </c>
      <c r="F4" s="7">
        <f t="shared" si="0"/>
        <v>30.8</v>
      </c>
      <c r="G4" s="7">
        <v>81.8</v>
      </c>
      <c r="H4" s="7">
        <f>G4*0.6</f>
        <v>49.08</v>
      </c>
      <c r="I4" s="7">
        <f>F4+H4</f>
        <v>79.88</v>
      </c>
      <c r="J4" s="3"/>
    </row>
    <row r="5" ht="30" customHeight="1" spans="1:10">
      <c r="A5" s="3">
        <v>3</v>
      </c>
      <c r="B5" s="5" t="s">
        <v>98</v>
      </c>
      <c r="C5" s="5" t="s">
        <v>18</v>
      </c>
      <c r="D5" s="6">
        <v>18120905050</v>
      </c>
      <c r="E5" s="7">
        <v>74</v>
      </c>
      <c r="F5" s="7">
        <f t="shared" si="0"/>
        <v>29.6</v>
      </c>
      <c r="G5" s="7">
        <v>77.6</v>
      </c>
      <c r="H5" s="7">
        <f>G5*0.6</f>
        <v>46.56</v>
      </c>
      <c r="I5" s="7">
        <f>F5+H5</f>
        <v>76.16</v>
      </c>
      <c r="J5" s="3"/>
    </row>
    <row r="6" ht="30" customHeight="1" spans="1:10">
      <c r="A6" s="3">
        <v>4</v>
      </c>
      <c r="B6" s="5" t="s">
        <v>99</v>
      </c>
      <c r="C6" s="5" t="s">
        <v>18</v>
      </c>
      <c r="D6" s="6">
        <v>18120905040</v>
      </c>
      <c r="E6" s="7">
        <v>67</v>
      </c>
      <c r="F6" s="7">
        <f t="shared" si="0"/>
        <v>26.8</v>
      </c>
      <c r="G6" s="7">
        <v>74.6</v>
      </c>
      <c r="H6" s="7">
        <f>G6*0.6</f>
        <v>44.76</v>
      </c>
      <c r="I6" s="7">
        <f>F6+H6</f>
        <v>71.56</v>
      </c>
      <c r="J6" s="9"/>
    </row>
    <row r="7" ht="30" customHeight="1" spans="1:10">
      <c r="A7" s="3">
        <v>5</v>
      </c>
      <c r="B7" s="5" t="s">
        <v>100</v>
      </c>
      <c r="C7" s="5" t="s">
        <v>12</v>
      </c>
      <c r="D7" s="6">
        <v>18120905019</v>
      </c>
      <c r="E7" s="7">
        <v>67.5</v>
      </c>
      <c r="F7" s="7">
        <f t="shared" si="0"/>
        <v>27</v>
      </c>
      <c r="G7" s="7">
        <v>65.6</v>
      </c>
      <c r="H7" s="7">
        <f>G7*0.6</f>
        <v>39.36</v>
      </c>
      <c r="I7" s="7">
        <f>F7+H7</f>
        <v>66.36</v>
      </c>
      <c r="J7" s="3"/>
    </row>
    <row r="8" ht="30" customHeight="1" spans="1:10">
      <c r="A8" s="3">
        <v>6</v>
      </c>
      <c r="B8" s="5" t="s">
        <v>101</v>
      </c>
      <c r="C8" s="5" t="s">
        <v>12</v>
      </c>
      <c r="D8" s="6">
        <v>18120905001</v>
      </c>
      <c r="E8" s="7">
        <v>67.5</v>
      </c>
      <c r="F8" s="7">
        <f t="shared" si="0"/>
        <v>27</v>
      </c>
      <c r="G8" s="7" t="s">
        <v>27</v>
      </c>
      <c r="H8" s="7"/>
      <c r="I8" s="7"/>
      <c r="J8" s="9"/>
    </row>
  </sheetData>
  <sortState ref="A3:K8">
    <sortCondition ref="I3:I8" descending="1"/>
  </sortState>
  <mergeCells count="1">
    <mergeCell ref="A1:J1"/>
  </mergeCells>
  <pageMargins left="0.590277777777778" right="0.590277777777778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专职辅导员项目人员</vt:lpstr>
      <vt:lpstr>专职辅导员蒙汉兼通人员</vt:lpstr>
      <vt:lpstr>专职辅导员普通岗位人员</vt:lpstr>
      <vt:lpstr>财务人员</vt:lpstr>
      <vt:lpstr>临床医学人员</vt:lpstr>
      <vt:lpstr>护理学人员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梦想</cp:lastModifiedBy>
  <dcterms:created xsi:type="dcterms:W3CDTF">2006-09-13T11:21:00Z</dcterms:created>
  <dcterms:modified xsi:type="dcterms:W3CDTF">2019-01-07T07:53:09Z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