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6840"/>
  </bookViews>
  <sheets>
    <sheet name="小学班主任" sheetId="1" r:id="rId1"/>
    <sheet name="中小教师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<sst xmlns="http://schemas.openxmlformats.org/spreadsheetml/2006/main" count="136" uniqueCount="72">
  <si>
    <t>2022年新邱区事业单位公开招聘中小学教师
总成绩单（小学班主任）</t>
  </si>
  <si>
    <t>序号</t>
  </si>
  <si>
    <t>抽签号</t>
  </si>
  <si>
    <t>考号</t>
  </si>
  <si>
    <t>岗位</t>
  </si>
  <si>
    <t>笔试成绩</t>
  </si>
  <si>
    <t>面试成绩</t>
  </si>
  <si>
    <r>
      <rPr>
        <b/>
        <sz val="14"/>
        <color rgb="FF000000"/>
        <rFont val="宋体"/>
        <charset val="134"/>
      </rPr>
      <t xml:space="preserve">总成绩
</t>
    </r>
    <r>
      <rPr>
        <b/>
        <sz val="12"/>
        <color rgb="FF000000"/>
        <rFont val="宋体"/>
        <charset val="134"/>
      </rPr>
      <t>（笔试50%+面试50%）</t>
    </r>
  </si>
  <si>
    <t>2287020830</t>
  </si>
  <si>
    <t>新邱区小学(一)-小学班主任</t>
  </si>
  <si>
    <t>2287020322</t>
  </si>
  <si>
    <t>2287021222</t>
  </si>
  <si>
    <t>2287021703</t>
  </si>
  <si>
    <t>2287020310</t>
  </si>
  <si>
    <t>2287020623</t>
  </si>
  <si>
    <t>2287020302</t>
  </si>
  <si>
    <t>2287021910</t>
  </si>
  <si>
    <t>2287020724</t>
  </si>
  <si>
    <t>2287021021</t>
  </si>
  <si>
    <t>2287021805</t>
  </si>
  <si>
    <t>2287021609</t>
  </si>
  <si>
    <t>2287021502</t>
  </si>
  <si>
    <t>2287020709</t>
  </si>
  <si>
    <t>2287020414</t>
  </si>
  <si>
    <t>2287021429</t>
  </si>
  <si>
    <t>2287021708</t>
  </si>
  <si>
    <t>2287022415</t>
  </si>
  <si>
    <t>2287021406</t>
  </si>
  <si>
    <t>2287020114</t>
  </si>
  <si>
    <t>2287020112</t>
  </si>
  <si>
    <t>2287020819</t>
  </si>
  <si>
    <t>2287020604</t>
  </si>
  <si>
    <t>2287021809</t>
  </si>
  <si>
    <t>2287021930</t>
  </si>
  <si>
    <t>2287022125</t>
  </si>
  <si>
    <t>2287021210</t>
  </si>
  <si>
    <t>2287022113</t>
  </si>
  <si>
    <t>2287021618</t>
  </si>
  <si>
    <t>2287020708</t>
  </si>
  <si>
    <t>2287020506</t>
  </si>
  <si>
    <t>2287020622</t>
  </si>
  <si>
    <t>2287021512</t>
  </si>
  <si>
    <t>2287021726</t>
  </si>
  <si>
    <t>2287021509</t>
  </si>
  <si>
    <t>缺考</t>
  </si>
  <si>
    <t>2287020307</t>
  </si>
  <si>
    <t>2287020928</t>
  </si>
  <si>
    <t>2287021129</t>
  </si>
  <si>
    <t>2287021513</t>
  </si>
  <si>
    <t>2022年新邱区事业单位公开招聘中小学教师
面试总成绩单</t>
  </si>
  <si>
    <r>
      <rPr>
        <b/>
        <sz val="16"/>
        <color rgb="FF000000"/>
        <rFont val="宋体"/>
        <charset val="134"/>
      </rPr>
      <t xml:space="preserve">总成绩
</t>
    </r>
    <r>
      <rPr>
        <b/>
        <sz val="12"/>
        <color rgb="FF000000"/>
        <rFont val="宋体"/>
        <charset val="134"/>
      </rPr>
      <t>（笔试50%+面试50%）</t>
    </r>
  </si>
  <si>
    <t>2287021106</t>
  </si>
  <si>
    <t>阜新市第三中学-初中历史教师</t>
  </si>
  <si>
    <t>2287020222</t>
  </si>
  <si>
    <t>阜新市第三中学-初中英语教师</t>
  </si>
  <si>
    <t>2287020106</t>
  </si>
  <si>
    <t>2287022509</t>
  </si>
  <si>
    <t>2287020223</t>
  </si>
  <si>
    <t>2287020818</t>
  </si>
  <si>
    <t>阜新市第三中学-初中物理教师</t>
  </si>
  <si>
    <t>2287020617</t>
  </si>
  <si>
    <t>2287021613</t>
  </si>
  <si>
    <t>2287020803</t>
  </si>
  <si>
    <t>新邱区小学(二)-小学美术教师</t>
  </si>
  <si>
    <t>2287022109</t>
  </si>
  <si>
    <t>2287022318</t>
  </si>
  <si>
    <t>2287020827</t>
  </si>
  <si>
    <t>2287022101</t>
  </si>
  <si>
    <t>2287020625</t>
  </si>
  <si>
    <t>2287020605</t>
  </si>
  <si>
    <t>新邱区新发小学-小学体育教师</t>
  </si>
  <si>
    <t>2287022519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</si>
</sst>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4"/>
      <color indexed="8"/>
      <name val="宋体"/>
      <charset val="134"/>
    </font>
    <font>
      <b/>
      <sz val="16"/>
      <color indexed="8"/>
      <name val="宋体"/>
      <charset val="134"/>
    </font>
    <font>
      <b/>
      <sz val="16"/>
      <color rgb="FF000000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24180;&#38428;&#26032;&#24066;&#26032;&#37041;&#21306;&#38754;&#35797;&#35780;&#20998;&#34920;&#65288;&#31532;&#19977;&#3245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考场"/>
      <sheetName val="第二考场"/>
      <sheetName val="第三考场 "/>
    </sheetNames>
    <sheetDataSet>
      <sheetData sheetId="0"/>
      <sheetData sheetId="1"/>
      <sheetData sheetId="2">
        <row r="2">
          <cell r="A2" t="str">
            <v>2022年阜新市新邱区公开招聘中小学教师面试 评分表</v>
          </cell>
        </row>
        <row r="3">
          <cell r="A3" t="str">
            <v>第三考场 
上午 </v>
          </cell>
        </row>
        <row r="4">
          <cell r="A4" t="str">
            <v>抽签号</v>
          </cell>
          <cell r="B4" t="str">
            <v>评委1</v>
          </cell>
          <cell r="C4" t="str">
            <v>评委2</v>
          </cell>
          <cell r="D4" t="str">
            <v>评委3</v>
          </cell>
          <cell r="E4" t="str">
            <v>评委4</v>
          </cell>
          <cell r="F4" t="str">
            <v>评委5</v>
          </cell>
          <cell r="G4" t="str">
            <v>平均得分 </v>
          </cell>
        </row>
        <row r="5">
          <cell r="A5">
            <v>28</v>
          </cell>
          <cell r="B5">
            <v>85</v>
          </cell>
          <cell r="C5">
            <v>86</v>
          </cell>
          <cell r="D5">
            <v>90.2</v>
          </cell>
          <cell r="E5">
            <v>87</v>
          </cell>
          <cell r="F5">
            <v>88</v>
          </cell>
          <cell r="G5">
            <v>87.24</v>
          </cell>
        </row>
        <row r="6">
          <cell r="A6">
            <v>29</v>
          </cell>
          <cell r="B6">
            <v>84</v>
          </cell>
          <cell r="C6">
            <v>83</v>
          </cell>
          <cell r="D6">
            <v>86.1</v>
          </cell>
          <cell r="E6">
            <v>85</v>
          </cell>
          <cell r="F6">
            <v>87</v>
          </cell>
          <cell r="G6">
            <v>85.02</v>
          </cell>
        </row>
        <row r="7">
          <cell r="A7">
            <v>30</v>
          </cell>
          <cell r="B7">
            <v>95</v>
          </cell>
          <cell r="C7">
            <v>93.5</v>
          </cell>
          <cell r="D7">
            <v>90.3</v>
          </cell>
          <cell r="E7">
            <v>88</v>
          </cell>
          <cell r="F7">
            <v>91</v>
          </cell>
          <cell r="G7">
            <v>91.56</v>
          </cell>
        </row>
        <row r="8">
          <cell r="A8">
            <v>31</v>
          </cell>
          <cell r="B8">
            <v>90</v>
          </cell>
          <cell r="C8">
            <v>92</v>
          </cell>
          <cell r="D8">
            <v>88.6</v>
          </cell>
          <cell r="E8">
            <v>87</v>
          </cell>
          <cell r="F8">
            <v>88</v>
          </cell>
          <cell r="G8">
            <v>89.12</v>
          </cell>
        </row>
        <row r="9">
          <cell r="A9">
            <v>32</v>
          </cell>
          <cell r="B9">
            <v>88</v>
          </cell>
          <cell r="C9">
            <v>89</v>
          </cell>
          <cell r="D9">
            <v>88.9</v>
          </cell>
          <cell r="E9">
            <v>89</v>
          </cell>
          <cell r="F9">
            <v>88</v>
          </cell>
          <cell r="G9">
            <v>88.58</v>
          </cell>
        </row>
        <row r="10">
          <cell r="A10">
            <v>33</v>
          </cell>
          <cell r="B10">
            <v>87</v>
          </cell>
          <cell r="C10">
            <v>88.5</v>
          </cell>
          <cell r="D10">
            <v>89.2</v>
          </cell>
          <cell r="E10">
            <v>85</v>
          </cell>
          <cell r="F10">
            <v>87</v>
          </cell>
          <cell r="G10">
            <v>87.34</v>
          </cell>
        </row>
        <row r="11">
          <cell r="A11">
            <v>34</v>
          </cell>
          <cell r="B11">
            <v>90</v>
          </cell>
          <cell r="C11">
            <v>90</v>
          </cell>
          <cell r="D11">
            <v>90.1</v>
          </cell>
          <cell r="E11">
            <v>88</v>
          </cell>
          <cell r="F11">
            <v>93</v>
          </cell>
          <cell r="G11">
            <v>90.22</v>
          </cell>
        </row>
        <row r="12">
          <cell r="A12">
            <v>35</v>
          </cell>
          <cell r="B12">
            <v>88</v>
          </cell>
          <cell r="C12">
            <v>85</v>
          </cell>
          <cell r="D12">
            <v>86.7</v>
          </cell>
          <cell r="E12">
            <v>88</v>
          </cell>
          <cell r="F12">
            <v>91</v>
          </cell>
          <cell r="G12">
            <v>87.74</v>
          </cell>
        </row>
        <row r="13">
          <cell r="A13">
            <v>36</v>
          </cell>
          <cell r="B13">
            <v>86</v>
          </cell>
          <cell r="C13">
            <v>86</v>
          </cell>
          <cell r="D13">
            <v>85.4</v>
          </cell>
          <cell r="E13">
            <v>86</v>
          </cell>
          <cell r="F13">
            <v>87</v>
          </cell>
          <cell r="G13">
            <v>86.08</v>
          </cell>
        </row>
        <row r="14">
          <cell r="A14">
            <v>37</v>
          </cell>
          <cell r="B14">
            <v>85</v>
          </cell>
          <cell r="C14">
            <v>87</v>
          </cell>
          <cell r="D14">
            <v>85.2</v>
          </cell>
          <cell r="E14">
            <v>86</v>
          </cell>
          <cell r="F14">
            <v>87</v>
          </cell>
          <cell r="G14">
            <v>86.04</v>
          </cell>
        </row>
        <row r="15">
          <cell r="A15">
            <v>38</v>
          </cell>
          <cell r="B15">
            <v>85</v>
          </cell>
          <cell r="C15">
            <v>86</v>
          </cell>
          <cell r="D15">
            <v>84.1</v>
          </cell>
          <cell r="E15">
            <v>87</v>
          </cell>
          <cell r="F15">
            <v>88</v>
          </cell>
          <cell r="G15">
            <v>86.02</v>
          </cell>
        </row>
        <row r="16">
          <cell r="A16">
            <v>39</v>
          </cell>
          <cell r="B16">
            <v>88</v>
          </cell>
          <cell r="C16">
            <v>85</v>
          </cell>
          <cell r="D16">
            <v>90.3</v>
          </cell>
          <cell r="E16">
            <v>90</v>
          </cell>
          <cell r="F16">
            <v>92</v>
          </cell>
          <cell r="G16">
            <v>89.06</v>
          </cell>
        </row>
        <row r="17">
          <cell r="A17">
            <v>40</v>
          </cell>
          <cell r="B17" t="str">
            <v>缺考</v>
          </cell>
          <cell r="C17" t="str">
            <v>缺考</v>
          </cell>
          <cell r="D17" t="str">
            <v>缺考</v>
          </cell>
          <cell r="E17" t="str">
            <v>缺考</v>
          </cell>
          <cell r="F17" t="str">
            <v>缺考</v>
          </cell>
          <cell r="G17" t="str">
            <v>缺考</v>
          </cell>
        </row>
        <row r="18">
          <cell r="A18">
            <v>41</v>
          </cell>
          <cell r="B18" t="str">
            <v>缺考</v>
          </cell>
          <cell r="C18" t="str">
            <v>缺考</v>
          </cell>
          <cell r="D18" t="str">
            <v>缺考</v>
          </cell>
          <cell r="E18" t="str">
            <v>缺考</v>
          </cell>
          <cell r="F18" t="str">
            <v>缺考</v>
          </cell>
          <cell r="G18" t="str">
            <v>缺考</v>
          </cell>
        </row>
        <row r="19">
          <cell r="A19">
            <v>42</v>
          </cell>
          <cell r="B19" t="str">
            <v>缺考</v>
          </cell>
          <cell r="C19" t="str">
            <v>缺考</v>
          </cell>
          <cell r="D19" t="str">
            <v>缺考</v>
          </cell>
          <cell r="E19" t="str">
            <v>缺考</v>
          </cell>
          <cell r="F19" t="str">
            <v>缺考</v>
          </cell>
          <cell r="G19" t="str">
            <v>缺考</v>
          </cell>
        </row>
        <row r="20">
          <cell r="A20">
            <v>43</v>
          </cell>
          <cell r="B20" t="str">
            <v>缺考</v>
          </cell>
          <cell r="C20" t="str">
            <v>缺考</v>
          </cell>
          <cell r="D20" t="str">
            <v>缺考</v>
          </cell>
          <cell r="E20" t="str">
            <v>缺考</v>
          </cell>
          <cell r="F20" t="str">
            <v>缺考</v>
          </cell>
          <cell r="G20" t="str">
            <v>缺考</v>
          </cell>
        </row>
        <row r="21">
          <cell r="A21">
            <v>44</v>
          </cell>
          <cell r="B21" t="str">
            <v>缺考</v>
          </cell>
          <cell r="C21" t="str">
            <v>缺考</v>
          </cell>
          <cell r="D21" t="str">
            <v>缺考</v>
          </cell>
          <cell r="E21" t="str">
            <v>缺考</v>
          </cell>
          <cell r="F21" t="str">
            <v>缺考</v>
          </cell>
          <cell r="G21" t="str">
            <v>缺考</v>
          </cell>
        </row>
        <row r="25">
          <cell r="A25" t="str">
            <v>记分员</v>
          </cell>
        </row>
        <row r="25">
          <cell r="C25" t="str">
            <v>核分员</v>
          </cell>
        </row>
        <row r="25">
          <cell r="F25" t="str">
            <v>纪委监督</v>
          </cell>
        </row>
        <row r="27">
          <cell r="G27" t="str">
            <v>2022.08.19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D45" sqref="D45"/>
    </sheetView>
  </sheetViews>
  <sheetFormatPr defaultColWidth="9" defaultRowHeight="14.4" outlineLevelCol="6"/>
  <cols>
    <col min="1" max="1" width="6.71296296296296" style="21" customWidth="1"/>
    <col min="2" max="2" width="9.24074074074074" style="21" customWidth="1"/>
    <col min="3" max="3" width="14.8611111111111" style="21" customWidth="1"/>
    <col min="4" max="4" width="34.3148148148148" style="22" customWidth="1"/>
    <col min="5" max="5" width="11.9537037037037" style="21" customWidth="1"/>
    <col min="6" max="6" width="11.9537037037037" style="23" customWidth="1"/>
    <col min="7" max="7" width="21.8425925925926" style="23" customWidth="1"/>
    <col min="8" max="16379" width="9" style="21"/>
  </cols>
  <sheetData>
    <row r="1" s="21" customFormat="1" ht="49" customHeight="1" spans="1:7">
      <c r="A1" s="24" t="s">
        <v>0</v>
      </c>
      <c r="B1" s="24"/>
      <c r="C1" s="24"/>
      <c r="D1" s="24"/>
      <c r="E1" s="24"/>
      <c r="F1" s="25"/>
      <c r="G1" s="26"/>
    </row>
    <row r="2" s="21" customFormat="1" ht="20" customHeight="1" spans="1:7">
      <c r="A2" s="5" t="s">
        <v>1</v>
      </c>
      <c r="B2" s="6" t="s">
        <v>2</v>
      </c>
      <c r="C2" s="5" t="s">
        <v>3</v>
      </c>
      <c r="D2" s="27" t="s">
        <v>4</v>
      </c>
      <c r="E2" s="5" t="s">
        <v>5</v>
      </c>
      <c r="F2" s="5" t="s">
        <v>6</v>
      </c>
      <c r="G2" s="27" t="s">
        <v>7</v>
      </c>
    </row>
    <row r="3" s="21" customFormat="1" ht="28" customHeight="1" spans="1:7">
      <c r="A3" s="10"/>
      <c r="B3" s="5"/>
      <c r="C3" s="10"/>
      <c r="D3" s="28"/>
      <c r="E3" s="10"/>
      <c r="F3" s="10"/>
      <c r="G3" s="10"/>
    </row>
    <row r="4" s="21" customFormat="1" ht="30" customHeight="1" spans="1:7">
      <c r="A4" s="13">
        <v>1</v>
      </c>
      <c r="B4" s="13">
        <v>81</v>
      </c>
      <c r="C4" s="17" t="s">
        <v>8</v>
      </c>
      <c r="D4" s="18" t="s">
        <v>9</v>
      </c>
      <c r="E4" s="16">
        <v>72</v>
      </c>
      <c r="F4" s="16">
        <v>86.6</v>
      </c>
      <c r="G4" s="13">
        <v>79.3</v>
      </c>
    </row>
    <row r="5" s="21" customFormat="1" ht="30" customHeight="1" spans="1:7">
      <c r="A5" s="13">
        <v>2</v>
      </c>
      <c r="B5" s="13">
        <v>20</v>
      </c>
      <c r="C5" s="17" t="s">
        <v>10</v>
      </c>
      <c r="D5" s="18" t="s">
        <v>9</v>
      </c>
      <c r="E5" s="16">
        <v>75.5</v>
      </c>
      <c r="F5" s="16">
        <v>83.02</v>
      </c>
      <c r="G5" s="13">
        <v>79.26</v>
      </c>
    </row>
    <row r="6" s="21" customFormat="1" ht="30" customHeight="1" spans="1:7">
      <c r="A6" s="13">
        <v>3</v>
      </c>
      <c r="B6" s="13">
        <v>72</v>
      </c>
      <c r="C6" s="17" t="s">
        <v>11</v>
      </c>
      <c r="D6" s="18" t="s">
        <v>9</v>
      </c>
      <c r="E6" s="16">
        <v>71.5</v>
      </c>
      <c r="F6" s="16">
        <v>85.57</v>
      </c>
      <c r="G6" s="13">
        <v>78.54</v>
      </c>
    </row>
    <row r="7" s="21" customFormat="1" ht="30" customHeight="1" spans="1:7">
      <c r="A7" s="13">
        <v>4</v>
      </c>
      <c r="B7" s="13">
        <v>89</v>
      </c>
      <c r="C7" s="17" t="s">
        <v>12</v>
      </c>
      <c r="D7" s="18" t="s">
        <v>9</v>
      </c>
      <c r="E7" s="16">
        <v>68.5</v>
      </c>
      <c r="F7" s="16">
        <v>87.35</v>
      </c>
      <c r="G7" s="13">
        <v>77.93</v>
      </c>
    </row>
    <row r="8" s="21" customFormat="1" ht="30" customHeight="1" spans="1:7">
      <c r="A8" s="13">
        <v>5</v>
      </c>
      <c r="B8" s="13">
        <v>24</v>
      </c>
      <c r="C8" s="17" t="s">
        <v>13</v>
      </c>
      <c r="D8" s="18" t="s">
        <v>9</v>
      </c>
      <c r="E8" s="16">
        <v>67</v>
      </c>
      <c r="F8" s="16">
        <v>88.48</v>
      </c>
      <c r="G8" s="13">
        <v>77.74</v>
      </c>
    </row>
    <row r="9" s="21" customFormat="1" ht="30" customHeight="1" spans="1:7">
      <c r="A9" s="13">
        <v>6</v>
      </c>
      <c r="B9" s="13">
        <v>25</v>
      </c>
      <c r="C9" s="17" t="s">
        <v>14</v>
      </c>
      <c r="D9" s="18" t="s">
        <v>9</v>
      </c>
      <c r="E9" s="16">
        <v>66.5</v>
      </c>
      <c r="F9" s="16">
        <v>88.45</v>
      </c>
      <c r="G9" s="13">
        <v>77.48</v>
      </c>
    </row>
    <row r="10" s="21" customFormat="1" ht="30" customHeight="1" spans="1:7">
      <c r="A10" s="13">
        <v>7</v>
      </c>
      <c r="B10" s="13">
        <v>19</v>
      </c>
      <c r="C10" s="17" t="s">
        <v>15</v>
      </c>
      <c r="D10" s="18" t="s">
        <v>9</v>
      </c>
      <c r="E10" s="16">
        <v>66.5</v>
      </c>
      <c r="F10" s="16">
        <v>86.92</v>
      </c>
      <c r="G10" s="13">
        <v>76.71</v>
      </c>
    </row>
    <row r="11" s="21" customFormat="1" ht="30" customHeight="1" spans="1:7">
      <c r="A11" s="13">
        <v>8</v>
      </c>
      <c r="B11" s="13">
        <v>85</v>
      </c>
      <c r="C11" s="17" t="s">
        <v>16</v>
      </c>
      <c r="D11" s="18" t="s">
        <v>9</v>
      </c>
      <c r="E11" s="16">
        <v>69.5</v>
      </c>
      <c r="F11" s="16">
        <v>82.42</v>
      </c>
      <c r="G11" s="13">
        <v>75.96</v>
      </c>
    </row>
    <row r="12" s="21" customFormat="1" ht="30" customHeight="1" spans="1:7">
      <c r="A12" s="13">
        <v>9</v>
      </c>
      <c r="B12" s="13">
        <v>26</v>
      </c>
      <c r="C12" s="17" t="s">
        <v>17</v>
      </c>
      <c r="D12" s="18" t="s">
        <v>9</v>
      </c>
      <c r="E12" s="16">
        <v>66.5</v>
      </c>
      <c r="F12" s="16">
        <v>85.32</v>
      </c>
      <c r="G12" s="13">
        <v>75.91</v>
      </c>
    </row>
    <row r="13" s="21" customFormat="1" ht="30" customHeight="1" spans="1:7">
      <c r="A13" s="13">
        <v>10</v>
      </c>
      <c r="B13" s="13">
        <v>80</v>
      </c>
      <c r="C13" s="17" t="s">
        <v>18</v>
      </c>
      <c r="D13" s="18" t="s">
        <v>9</v>
      </c>
      <c r="E13" s="16">
        <v>67</v>
      </c>
      <c r="F13" s="16">
        <v>84.45</v>
      </c>
      <c r="G13" s="13">
        <v>75.73</v>
      </c>
    </row>
    <row r="14" s="21" customFormat="1" ht="30" customHeight="1" spans="1:7">
      <c r="A14" s="13">
        <v>11</v>
      </c>
      <c r="B14" s="13">
        <v>79</v>
      </c>
      <c r="C14" s="17" t="s">
        <v>19</v>
      </c>
      <c r="D14" s="18" t="s">
        <v>9</v>
      </c>
      <c r="E14" s="16">
        <v>61</v>
      </c>
      <c r="F14" s="16">
        <v>89.77</v>
      </c>
      <c r="G14" s="13">
        <v>75.39</v>
      </c>
    </row>
    <row r="15" s="21" customFormat="1" ht="30" customHeight="1" spans="1:7">
      <c r="A15" s="13">
        <v>12</v>
      </c>
      <c r="B15" s="13">
        <v>84</v>
      </c>
      <c r="C15" s="17" t="s">
        <v>20</v>
      </c>
      <c r="D15" s="18" t="s">
        <v>9</v>
      </c>
      <c r="E15" s="16">
        <v>67</v>
      </c>
      <c r="F15" s="16">
        <v>83.61</v>
      </c>
      <c r="G15" s="13">
        <v>75.31</v>
      </c>
    </row>
    <row r="16" s="21" customFormat="1" ht="30" customHeight="1" spans="1:7">
      <c r="A16" s="13">
        <v>13</v>
      </c>
      <c r="B16" s="13">
        <v>93</v>
      </c>
      <c r="C16" s="17" t="s">
        <v>21</v>
      </c>
      <c r="D16" s="18" t="s">
        <v>9</v>
      </c>
      <c r="E16" s="16">
        <v>64.5</v>
      </c>
      <c r="F16" s="16">
        <v>85.88</v>
      </c>
      <c r="G16" s="13">
        <v>75.19</v>
      </c>
    </row>
    <row r="17" s="21" customFormat="1" ht="30" customHeight="1" spans="1:7">
      <c r="A17" s="13">
        <v>14</v>
      </c>
      <c r="B17" s="13">
        <v>21</v>
      </c>
      <c r="C17" s="17" t="s">
        <v>22</v>
      </c>
      <c r="D17" s="18" t="s">
        <v>9</v>
      </c>
      <c r="E17" s="16">
        <v>65</v>
      </c>
      <c r="F17" s="16">
        <v>85.35</v>
      </c>
      <c r="G17" s="13">
        <v>75.18</v>
      </c>
    </row>
    <row r="18" ht="30" customHeight="1" spans="1:7">
      <c r="A18" s="13">
        <v>15</v>
      </c>
      <c r="B18" s="13">
        <v>18</v>
      </c>
      <c r="C18" s="17" t="s">
        <v>23</v>
      </c>
      <c r="D18" s="18" t="s">
        <v>9</v>
      </c>
      <c r="E18" s="16">
        <v>61</v>
      </c>
      <c r="F18" s="16">
        <v>89.19</v>
      </c>
      <c r="G18" s="13">
        <v>75.1</v>
      </c>
    </row>
    <row r="19" ht="30" customHeight="1" spans="1:7">
      <c r="A19" s="13">
        <v>16</v>
      </c>
      <c r="B19" s="13">
        <v>75</v>
      </c>
      <c r="C19" s="17" t="s">
        <v>24</v>
      </c>
      <c r="D19" s="18" t="s">
        <v>9</v>
      </c>
      <c r="E19" s="16">
        <v>65.5</v>
      </c>
      <c r="F19" s="16">
        <v>84.16</v>
      </c>
      <c r="G19" s="13">
        <v>74.83</v>
      </c>
    </row>
    <row r="20" ht="30" customHeight="1" spans="1:7">
      <c r="A20" s="13">
        <v>17</v>
      </c>
      <c r="B20" s="13">
        <v>92</v>
      </c>
      <c r="C20" s="17" t="s">
        <v>25</v>
      </c>
      <c r="D20" s="18" t="s">
        <v>9</v>
      </c>
      <c r="E20" s="16">
        <v>63.5</v>
      </c>
      <c r="F20" s="16">
        <v>85.91</v>
      </c>
      <c r="G20" s="13">
        <v>74.7</v>
      </c>
    </row>
    <row r="21" ht="30" customHeight="1" spans="1:7">
      <c r="A21" s="13">
        <v>18</v>
      </c>
      <c r="B21" s="13">
        <v>83</v>
      </c>
      <c r="C21" s="17" t="s">
        <v>26</v>
      </c>
      <c r="D21" s="18" t="s">
        <v>9</v>
      </c>
      <c r="E21" s="16">
        <v>65.5</v>
      </c>
      <c r="F21" s="16">
        <v>83.78</v>
      </c>
      <c r="G21" s="13">
        <v>74.64</v>
      </c>
    </row>
    <row r="22" ht="30" customHeight="1" spans="1:7">
      <c r="A22" s="13">
        <v>19</v>
      </c>
      <c r="B22" s="13">
        <v>77</v>
      </c>
      <c r="C22" s="17" t="s">
        <v>27</v>
      </c>
      <c r="D22" s="18" t="s">
        <v>9</v>
      </c>
      <c r="E22" s="16">
        <v>66</v>
      </c>
      <c r="F22" s="16">
        <v>82.65</v>
      </c>
      <c r="G22" s="13">
        <v>74.33</v>
      </c>
    </row>
    <row r="23" ht="30" customHeight="1" spans="1:7">
      <c r="A23" s="13">
        <v>20</v>
      </c>
      <c r="B23" s="13">
        <v>15</v>
      </c>
      <c r="C23" s="17" t="s">
        <v>28</v>
      </c>
      <c r="D23" s="18" t="s">
        <v>9</v>
      </c>
      <c r="E23" s="16">
        <v>62</v>
      </c>
      <c r="F23" s="16">
        <v>86.56</v>
      </c>
      <c r="G23" s="13">
        <v>74.28</v>
      </c>
    </row>
    <row r="24" ht="30" customHeight="1" spans="1:7">
      <c r="A24" s="13">
        <v>21</v>
      </c>
      <c r="B24" s="13">
        <v>22</v>
      </c>
      <c r="C24" s="17" t="s">
        <v>29</v>
      </c>
      <c r="D24" s="18" t="s">
        <v>9</v>
      </c>
      <c r="E24" s="16">
        <v>64.5</v>
      </c>
      <c r="F24" s="16">
        <v>83.78</v>
      </c>
      <c r="G24" s="13">
        <v>74.14</v>
      </c>
    </row>
    <row r="25" ht="30" customHeight="1" spans="1:7">
      <c r="A25" s="13">
        <v>22</v>
      </c>
      <c r="B25" s="13">
        <v>91</v>
      </c>
      <c r="C25" s="17" t="s">
        <v>30</v>
      </c>
      <c r="D25" s="18" t="s">
        <v>9</v>
      </c>
      <c r="E25" s="16">
        <v>62.5</v>
      </c>
      <c r="F25" s="16">
        <v>85.78</v>
      </c>
      <c r="G25" s="13">
        <v>74.14</v>
      </c>
    </row>
    <row r="26" ht="30" customHeight="1" spans="1:7">
      <c r="A26" s="13">
        <v>23</v>
      </c>
      <c r="B26" s="13">
        <v>23</v>
      </c>
      <c r="C26" s="17" t="s">
        <v>31</v>
      </c>
      <c r="D26" s="18" t="s">
        <v>9</v>
      </c>
      <c r="E26" s="16">
        <v>64.5</v>
      </c>
      <c r="F26" s="16">
        <v>82.92</v>
      </c>
      <c r="G26" s="13">
        <v>73.71</v>
      </c>
    </row>
    <row r="27" ht="30" customHeight="1" spans="1:7">
      <c r="A27" s="13">
        <v>24</v>
      </c>
      <c r="B27" s="13">
        <v>86</v>
      </c>
      <c r="C27" s="17" t="s">
        <v>32</v>
      </c>
      <c r="D27" s="18" t="s">
        <v>9</v>
      </c>
      <c r="E27" s="16">
        <v>62</v>
      </c>
      <c r="F27" s="16">
        <v>85.36</v>
      </c>
      <c r="G27" s="13">
        <v>73.68</v>
      </c>
    </row>
    <row r="28" ht="30" customHeight="1" spans="1:7">
      <c r="A28" s="13">
        <v>25</v>
      </c>
      <c r="B28" s="13">
        <v>73</v>
      </c>
      <c r="C28" s="17" t="s">
        <v>33</v>
      </c>
      <c r="D28" s="18" t="s">
        <v>9</v>
      </c>
      <c r="E28" s="16">
        <v>64.5</v>
      </c>
      <c r="F28" s="16">
        <v>82.42</v>
      </c>
      <c r="G28" s="13">
        <v>73.46</v>
      </c>
    </row>
    <row r="29" ht="30" customHeight="1" spans="1:7">
      <c r="A29" s="13">
        <v>26</v>
      </c>
      <c r="B29" s="13">
        <v>88</v>
      </c>
      <c r="C29" s="17" t="s">
        <v>34</v>
      </c>
      <c r="D29" s="18" t="s">
        <v>9</v>
      </c>
      <c r="E29" s="16">
        <v>65</v>
      </c>
      <c r="F29" s="16">
        <v>81.89</v>
      </c>
      <c r="G29" s="13">
        <v>73.45</v>
      </c>
    </row>
    <row r="30" ht="30" customHeight="1" spans="1:7">
      <c r="A30" s="13">
        <v>27</v>
      </c>
      <c r="B30" s="13">
        <v>74</v>
      </c>
      <c r="C30" s="17" t="s">
        <v>35</v>
      </c>
      <c r="D30" s="18" t="s">
        <v>9</v>
      </c>
      <c r="E30" s="16">
        <v>64.5</v>
      </c>
      <c r="F30" s="16">
        <v>82.07</v>
      </c>
      <c r="G30" s="13">
        <v>73.29</v>
      </c>
    </row>
    <row r="31" ht="30" customHeight="1" spans="1:7">
      <c r="A31" s="13">
        <v>28</v>
      </c>
      <c r="B31" s="13">
        <v>76</v>
      </c>
      <c r="C31" s="17" t="s">
        <v>36</v>
      </c>
      <c r="D31" s="18" t="s">
        <v>9</v>
      </c>
      <c r="E31" s="16">
        <v>63.5</v>
      </c>
      <c r="F31" s="16">
        <v>82.96</v>
      </c>
      <c r="G31" s="13">
        <v>73.23</v>
      </c>
    </row>
    <row r="32" ht="30" customHeight="1" spans="1:7">
      <c r="A32" s="13">
        <v>29</v>
      </c>
      <c r="B32" s="13">
        <v>87</v>
      </c>
      <c r="C32" s="17" t="s">
        <v>37</v>
      </c>
      <c r="D32" s="18" t="s">
        <v>9</v>
      </c>
      <c r="E32" s="16">
        <v>63.5</v>
      </c>
      <c r="F32" s="16">
        <v>82.88</v>
      </c>
      <c r="G32" s="13">
        <v>73.19</v>
      </c>
    </row>
    <row r="33" ht="30" customHeight="1" spans="1:7">
      <c r="A33" s="13">
        <v>30</v>
      </c>
      <c r="B33" s="13">
        <v>16</v>
      </c>
      <c r="C33" s="17" t="s">
        <v>38</v>
      </c>
      <c r="D33" s="18" t="s">
        <v>9</v>
      </c>
      <c r="E33" s="16">
        <v>61</v>
      </c>
      <c r="F33" s="16">
        <v>84.1</v>
      </c>
      <c r="G33" s="13">
        <v>72.55</v>
      </c>
    </row>
    <row r="34" ht="30" customHeight="1" spans="1:7">
      <c r="A34" s="13">
        <v>31</v>
      </c>
      <c r="B34" s="13">
        <v>14</v>
      </c>
      <c r="C34" s="17" t="s">
        <v>39</v>
      </c>
      <c r="D34" s="18" t="s">
        <v>9</v>
      </c>
      <c r="E34" s="16">
        <v>63</v>
      </c>
      <c r="F34" s="16">
        <v>81.78</v>
      </c>
      <c r="G34" s="13">
        <v>72.39</v>
      </c>
    </row>
    <row r="35" ht="30" customHeight="1" spans="1:7">
      <c r="A35" s="13">
        <v>32</v>
      </c>
      <c r="B35" s="13">
        <v>17</v>
      </c>
      <c r="C35" s="17" t="s">
        <v>40</v>
      </c>
      <c r="D35" s="18" t="s">
        <v>9</v>
      </c>
      <c r="E35" s="16">
        <v>64</v>
      </c>
      <c r="F35" s="16">
        <v>80.29</v>
      </c>
      <c r="G35" s="13">
        <v>72.15</v>
      </c>
    </row>
    <row r="36" ht="30" customHeight="1" spans="1:7">
      <c r="A36" s="13">
        <v>33</v>
      </c>
      <c r="B36" s="13">
        <v>78</v>
      </c>
      <c r="C36" s="17" t="s">
        <v>41</v>
      </c>
      <c r="D36" s="18" t="s">
        <v>9</v>
      </c>
      <c r="E36" s="16">
        <v>62</v>
      </c>
      <c r="F36" s="16">
        <v>82.15</v>
      </c>
      <c r="G36" s="13">
        <v>72.08</v>
      </c>
    </row>
    <row r="37" ht="30" customHeight="1" spans="1:7">
      <c r="A37" s="13">
        <v>34</v>
      </c>
      <c r="B37" s="13">
        <v>90</v>
      </c>
      <c r="C37" s="17" t="s">
        <v>42</v>
      </c>
      <c r="D37" s="18" t="s">
        <v>9</v>
      </c>
      <c r="E37" s="16">
        <v>61</v>
      </c>
      <c r="F37" s="16">
        <v>82.65</v>
      </c>
      <c r="G37" s="13">
        <v>71.83</v>
      </c>
    </row>
    <row r="38" ht="30" customHeight="1" spans="1:7">
      <c r="A38" s="13">
        <v>35</v>
      </c>
      <c r="B38" s="13">
        <v>82</v>
      </c>
      <c r="C38" s="17" t="s">
        <v>43</v>
      </c>
      <c r="D38" s="18" t="s">
        <v>9</v>
      </c>
      <c r="E38" s="16">
        <v>62.5</v>
      </c>
      <c r="F38" s="16">
        <v>80.89</v>
      </c>
      <c r="G38" s="13">
        <v>71.7</v>
      </c>
    </row>
    <row r="39" ht="30" customHeight="1" spans="1:7">
      <c r="A39" s="13">
        <v>36</v>
      </c>
      <c r="B39" s="13" t="s">
        <v>44</v>
      </c>
      <c r="C39" s="17" t="s">
        <v>45</v>
      </c>
      <c r="D39" s="18" t="s">
        <v>9</v>
      </c>
      <c r="E39" s="16">
        <v>64</v>
      </c>
      <c r="F39" s="16">
        <v>0</v>
      </c>
      <c r="G39" s="13">
        <v>0</v>
      </c>
    </row>
    <row r="40" ht="30" customHeight="1" spans="1:7">
      <c r="A40" s="13">
        <v>37</v>
      </c>
      <c r="B40" s="13" t="s">
        <v>44</v>
      </c>
      <c r="C40" s="17" t="s">
        <v>46</v>
      </c>
      <c r="D40" s="18" t="s">
        <v>9</v>
      </c>
      <c r="E40" s="16">
        <v>67.5</v>
      </c>
      <c r="F40" s="16">
        <v>0</v>
      </c>
      <c r="G40" s="13">
        <v>0</v>
      </c>
    </row>
    <row r="41" ht="30" customHeight="1" spans="1:7">
      <c r="A41" s="13">
        <v>38</v>
      </c>
      <c r="B41" s="13" t="s">
        <v>44</v>
      </c>
      <c r="C41" s="17" t="s">
        <v>47</v>
      </c>
      <c r="D41" s="18" t="s">
        <v>9</v>
      </c>
      <c r="E41" s="16">
        <v>64.5</v>
      </c>
      <c r="F41" s="16">
        <v>0</v>
      </c>
      <c r="G41" s="13">
        <v>0</v>
      </c>
    </row>
    <row r="42" ht="30" customHeight="1" spans="1:7">
      <c r="A42" s="13">
        <v>39</v>
      </c>
      <c r="B42" s="13" t="s">
        <v>44</v>
      </c>
      <c r="C42" s="17" t="s">
        <v>48</v>
      </c>
      <c r="D42" s="18" t="s">
        <v>9</v>
      </c>
      <c r="E42" s="16">
        <v>61</v>
      </c>
      <c r="F42" s="16">
        <v>0</v>
      </c>
      <c r="G42" s="13">
        <v>0</v>
      </c>
    </row>
  </sheetData>
  <sortState ref="B4:J42">
    <sortCondition ref="G4:G42" descending="1"/>
  </sortState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C4:C17">
    <cfRule type="duplicateValues" dxfId="0" priority="2"/>
  </conditionalFormatting>
  <conditionalFormatting sqref="C18:C42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opLeftCell="A18" workbookViewId="0">
      <selection activeCell="D7" sqref="D7"/>
    </sheetView>
  </sheetViews>
  <sheetFormatPr defaultColWidth="9" defaultRowHeight="14.4" outlineLevelCol="6"/>
  <cols>
    <col min="1" max="1" width="6.71296296296296" customWidth="1"/>
    <col min="2" max="2" width="8.33333333333333" customWidth="1"/>
    <col min="3" max="3" width="14.8611111111111" customWidth="1"/>
    <col min="4" max="4" width="37.4444444444444" customWidth="1"/>
    <col min="5" max="5" width="11.9537037037037" customWidth="1"/>
    <col min="6" max="6" width="12.5462962962963" style="1" customWidth="1"/>
    <col min="7" max="7" width="21.9722222222222" style="1" customWidth="1"/>
  </cols>
  <sheetData>
    <row r="1" ht="49" customHeight="1" spans="1:7">
      <c r="A1" s="2" t="s">
        <v>49</v>
      </c>
      <c r="B1" s="3"/>
      <c r="C1" s="3"/>
      <c r="D1" s="3"/>
      <c r="E1" s="3"/>
      <c r="F1" s="3"/>
      <c r="G1" s="4"/>
    </row>
    <row r="2" spans="1:7">
      <c r="A2" s="5" t="s">
        <v>1</v>
      </c>
      <c r="B2" s="6" t="s">
        <v>2</v>
      </c>
      <c r="C2" s="5" t="s">
        <v>3</v>
      </c>
      <c r="D2" s="7" t="s">
        <v>4</v>
      </c>
      <c r="E2" s="5" t="s">
        <v>5</v>
      </c>
      <c r="F2" s="8" t="s">
        <v>6</v>
      </c>
      <c r="G2" s="9" t="s">
        <v>50</v>
      </c>
    </row>
    <row r="3" ht="38" customHeight="1" spans="1:7">
      <c r="A3" s="10"/>
      <c r="B3" s="5"/>
      <c r="C3" s="10"/>
      <c r="D3" s="10"/>
      <c r="E3" s="10"/>
      <c r="F3" s="11"/>
      <c r="G3" s="12"/>
    </row>
    <row r="4" ht="39" customHeight="1" spans="1:7">
      <c r="A4" s="13">
        <v>1</v>
      </c>
      <c r="B4" s="13">
        <v>28</v>
      </c>
      <c r="C4" s="13" t="s">
        <v>51</v>
      </c>
      <c r="D4" s="14" t="s">
        <v>52</v>
      </c>
      <c r="E4" s="15">
        <v>56</v>
      </c>
      <c r="F4" s="16">
        <f>VLOOKUP(B:B,'[1]第三考场 '!$A:$G,7,FALSE)</f>
        <v>87.24</v>
      </c>
      <c r="G4" s="13">
        <f t="shared" ref="G4:G20" si="0">E4*0.5+F4*0.5</f>
        <v>71.62</v>
      </c>
    </row>
    <row r="5" ht="39" customHeight="1" spans="1:7">
      <c r="A5" s="13">
        <v>1</v>
      </c>
      <c r="B5" s="13">
        <v>31</v>
      </c>
      <c r="C5" s="13" t="s">
        <v>53</v>
      </c>
      <c r="D5" s="13" t="s">
        <v>54</v>
      </c>
      <c r="E5" s="13">
        <v>72.5</v>
      </c>
      <c r="F5" s="13">
        <f>VLOOKUP(B:B,'[1]第三考场 '!$A:$G,7,FALSE)</f>
        <v>89.12</v>
      </c>
      <c r="G5" s="13">
        <f t="shared" si="0"/>
        <v>80.81</v>
      </c>
    </row>
    <row r="6" ht="39" customHeight="1" spans="1:7">
      <c r="A6" s="13">
        <v>2</v>
      </c>
      <c r="B6" s="13">
        <v>30</v>
      </c>
      <c r="C6" s="13" t="s">
        <v>55</v>
      </c>
      <c r="D6" s="13" t="s">
        <v>54</v>
      </c>
      <c r="E6" s="13">
        <v>68</v>
      </c>
      <c r="F6" s="13">
        <f>VLOOKUP(B:B,'[1]第三考场 '!$A:$G,7,FALSE)</f>
        <v>91.56</v>
      </c>
      <c r="G6" s="13">
        <f t="shared" si="0"/>
        <v>79.78</v>
      </c>
    </row>
    <row r="7" ht="39" customHeight="1" spans="1:7">
      <c r="A7" s="13">
        <v>3</v>
      </c>
      <c r="B7" s="13">
        <v>29</v>
      </c>
      <c r="C7" s="13" t="s">
        <v>56</v>
      </c>
      <c r="D7" s="13" t="s">
        <v>54</v>
      </c>
      <c r="E7" s="13">
        <v>68.5</v>
      </c>
      <c r="F7" s="13">
        <f>VLOOKUP(B:B,'[1]第三考场 '!$A:$G,7,FALSE)</f>
        <v>85.02</v>
      </c>
      <c r="G7" s="13">
        <f t="shared" si="0"/>
        <v>76.76</v>
      </c>
    </row>
    <row r="8" ht="39" customHeight="1" spans="1:7">
      <c r="A8" s="13">
        <v>4</v>
      </c>
      <c r="B8" s="13" t="s">
        <v>44</v>
      </c>
      <c r="C8" s="13" t="s">
        <v>57</v>
      </c>
      <c r="D8" s="13" t="s">
        <v>54</v>
      </c>
      <c r="E8" s="13">
        <v>68</v>
      </c>
      <c r="F8" s="13">
        <v>0</v>
      </c>
      <c r="G8" s="13">
        <f t="shared" si="0"/>
        <v>34</v>
      </c>
    </row>
    <row r="9" ht="39" customHeight="1" spans="1:7">
      <c r="A9" s="13">
        <v>1</v>
      </c>
      <c r="B9" s="13">
        <v>34</v>
      </c>
      <c r="C9" s="17" t="s">
        <v>58</v>
      </c>
      <c r="D9" s="18" t="s">
        <v>59</v>
      </c>
      <c r="E9" s="16">
        <v>67.5</v>
      </c>
      <c r="F9" s="16">
        <f>VLOOKUP(B:B,'[1]第三考场 '!$A:$G,7,FALSE)</f>
        <v>90.22</v>
      </c>
      <c r="G9" s="13">
        <f t="shared" si="0"/>
        <v>78.86</v>
      </c>
    </row>
    <row r="10" ht="39" customHeight="1" spans="1:7">
      <c r="A10" s="13">
        <v>2</v>
      </c>
      <c r="B10" s="13">
        <v>32</v>
      </c>
      <c r="C10" s="17" t="s">
        <v>60</v>
      </c>
      <c r="D10" s="18" t="s">
        <v>59</v>
      </c>
      <c r="E10" s="16">
        <v>59</v>
      </c>
      <c r="F10" s="16">
        <f>VLOOKUP(B:B,'[1]第三考场 '!$A:$G,7,FALSE)</f>
        <v>88.58</v>
      </c>
      <c r="G10" s="13">
        <f t="shared" si="0"/>
        <v>73.79</v>
      </c>
    </row>
    <row r="11" ht="39" customHeight="1" spans="1:7">
      <c r="A11" s="13">
        <v>3</v>
      </c>
      <c r="B11" s="13">
        <v>33</v>
      </c>
      <c r="C11" s="19" t="s">
        <v>61</v>
      </c>
      <c r="D11" s="20" t="s">
        <v>59</v>
      </c>
      <c r="E11" s="19">
        <v>56.5</v>
      </c>
      <c r="F11" s="16">
        <f>VLOOKUP(B:B,'[1]第三考场 '!$A:$G,7,FALSE)</f>
        <v>87.34</v>
      </c>
      <c r="G11" s="13">
        <f t="shared" si="0"/>
        <v>71.92</v>
      </c>
    </row>
    <row r="12" ht="39" customHeight="1" spans="1:7">
      <c r="A12" s="13">
        <v>1</v>
      </c>
      <c r="B12" s="13">
        <v>37</v>
      </c>
      <c r="C12" s="13" t="s">
        <v>62</v>
      </c>
      <c r="D12" s="13" t="s">
        <v>63</v>
      </c>
      <c r="E12" s="13">
        <v>72.5</v>
      </c>
      <c r="F12" s="13">
        <f>VLOOKUP(B:B,'[1]第三考场 '!$A:$G,7,FALSE)</f>
        <v>86.04</v>
      </c>
      <c r="G12" s="13">
        <f t="shared" si="0"/>
        <v>79.27</v>
      </c>
    </row>
    <row r="13" ht="39" customHeight="1" spans="1:7">
      <c r="A13" s="13">
        <v>2</v>
      </c>
      <c r="B13" s="13">
        <v>38</v>
      </c>
      <c r="C13" s="13" t="s">
        <v>64</v>
      </c>
      <c r="D13" s="13" t="s">
        <v>63</v>
      </c>
      <c r="E13" s="13">
        <v>68.5</v>
      </c>
      <c r="F13" s="13">
        <f>VLOOKUP(B:B,'[1]第三考场 '!$A:$G,7,FALSE)</f>
        <v>86.02</v>
      </c>
      <c r="G13" s="13">
        <f t="shared" si="0"/>
        <v>77.26</v>
      </c>
    </row>
    <row r="14" ht="39" customHeight="1" spans="1:7">
      <c r="A14" s="13">
        <v>3</v>
      </c>
      <c r="B14" s="13">
        <v>36</v>
      </c>
      <c r="C14" s="13" t="s">
        <v>65</v>
      </c>
      <c r="D14" s="13" t="s">
        <v>63</v>
      </c>
      <c r="E14" s="13">
        <v>65.5</v>
      </c>
      <c r="F14" s="13">
        <f>VLOOKUP(B:B,'[1]第三考场 '!$A:$G,7,FALSE)</f>
        <v>86.08</v>
      </c>
      <c r="G14" s="13">
        <f t="shared" si="0"/>
        <v>75.79</v>
      </c>
    </row>
    <row r="15" ht="39" customHeight="1" spans="1:7">
      <c r="A15" s="13">
        <v>4</v>
      </c>
      <c r="B15" s="13">
        <v>35</v>
      </c>
      <c r="C15" s="13" t="s">
        <v>66</v>
      </c>
      <c r="D15" s="13" t="s">
        <v>63</v>
      </c>
      <c r="E15" s="13">
        <v>59.5</v>
      </c>
      <c r="F15" s="13">
        <f>VLOOKUP(B:B,'[1]第三考场 '!$A:$G,7,FALSE)</f>
        <v>87.74</v>
      </c>
      <c r="G15" s="13">
        <f t="shared" si="0"/>
        <v>73.62</v>
      </c>
    </row>
    <row r="16" ht="39" customHeight="1" spans="1:7">
      <c r="A16" s="13">
        <v>5</v>
      </c>
      <c r="B16" s="13" t="s">
        <v>44</v>
      </c>
      <c r="C16" s="13" t="s">
        <v>67</v>
      </c>
      <c r="D16" s="13" t="s">
        <v>63</v>
      </c>
      <c r="E16" s="13">
        <v>64</v>
      </c>
      <c r="F16" s="13">
        <v>0</v>
      </c>
      <c r="G16" s="13">
        <f t="shared" si="0"/>
        <v>32</v>
      </c>
    </row>
    <row r="17" ht="39" customHeight="1" spans="1:7">
      <c r="A17" s="13">
        <v>6</v>
      </c>
      <c r="B17" s="13" t="s">
        <v>44</v>
      </c>
      <c r="C17" s="13" t="s">
        <v>68</v>
      </c>
      <c r="D17" s="13" t="s">
        <v>63</v>
      </c>
      <c r="E17" s="13">
        <v>59.5</v>
      </c>
      <c r="F17" s="13">
        <v>0</v>
      </c>
      <c r="G17" s="13">
        <f t="shared" si="0"/>
        <v>29.75</v>
      </c>
    </row>
    <row r="18" ht="39" customHeight="1" spans="1:7">
      <c r="A18" s="13">
        <v>1</v>
      </c>
      <c r="B18" s="13">
        <v>39</v>
      </c>
      <c r="C18" s="17" t="s">
        <v>69</v>
      </c>
      <c r="D18" s="18" t="s">
        <v>70</v>
      </c>
      <c r="E18" s="16">
        <v>60</v>
      </c>
      <c r="F18" s="16">
        <f>VLOOKUP(B:B,'[1]第三考场 '!$A:$G,7,FALSE)</f>
        <v>89.06</v>
      </c>
      <c r="G18" s="13">
        <f t="shared" si="0"/>
        <v>74.53</v>
      </c>
    </row>
    <row r="19" ht="39" customHeight="1" spans="1:7">
      <c r="A19" s="13">
        <v>2</v>
      </c>
      <c r="B19" s="13" t="s">
        <v>44</v>
      </c>
      <c r="C19" s="17" t="s">
        <v>71</v>
      </c>
      <c r="D19" s="18" t="s">
        <v>70</v>
      </c>
      <c r="E19" s="16">
        <v>54</v>
      </c>
      <c r="F19" s="16">
        <v>0</v>
      </c>
      <c r="G19" s="13">
        <f t="shared" si="0"/>
        <v>27</v>
      </c>
    </row>
    <row r="20" ht="39" customHeight="1" spans="1:7">
      <c r="A20" s="13">
        <v>3</v>
      </c>
      <c r="B20" s="13" t="s">
        <v>44</v>
      </c>
      <c r="C20" s="19">
        <v>2287022420</v>
      </c>
      <c r="D20" s="20" t="s">
        <v>70</v>
      </c>
      <c r="E20" s="19">
        <v>50</v>
      </c>
      <c r="F20" s="16">
        <v>0</v>
      </c>
      <c r="G20" s="13">
        <f t="shared" si="0"/>
        <v>25</v>
      </c>
    </row>
  </sheetData>
  <sortState ref="B12:J17">
    <sortCondition ref="G12:G17" descending="1"/>
  </sortState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C4">
    <cfRule type="duplicateValues" dxfId="0" priority="7"/>
  </conditionalFormatting>
  <conditionalFormatting sqref="C11">
    <cfRule type="duplicateValues" dxfId="0" priority="4"/>
  </conditionalFormatting>
  <conditionalFormatting sqref="C20">
    <cfRule type="duplicateValues" dxfId="0" priority="1"/>
  </conditionalFormatting>
  <conditionalFormatting sqref="C9:C10">
    <cfRule type="duplicateValues" dxfId="0" priority="5"/>
  </conditionalFormatting>
  <conditionalFormatting sqref="C18:C1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小学班主任</vt:lpstr>
      <vt:lpstr>中小教师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眨一眼ﾉ</cp:lastModifiedBy>
  <dcterms:created xsi:type="dcterms:W3CDTF">2022-08-20T01:52:00Z</dcterms:created>
  <dcterms:modified xsi:type="dcterms:W3CDTF">2022-08-22T01:22:41Z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64ED137D84C84391B7A34087566F2D05</vt:lpwstr>
  </property>
  <property fmtid="{D5CDD505-2E9C-101B-9397-08002B2CF9AE}" pid="3" name="KSOProductBuildVer">
    <vt:lpwstr>2052-11.1.0.12302</vt:lpwstr>
  </property>
</Properties>
</file>