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<sst xmlns="http://schemas.openxmlformats.org/spreadsheetml/2006/main" count="284" uniqueCount="187">
  <si>
    <t>2021年辽宁省高校毕业生“三支一扶”计划朝阳考区
进入面试人员综合成绩及排名</t>
  </si>
  <si>
    <t>序号</t>
  </si>
  <si>
    <t>报考单位</t>
  </si>
  <si>
    <t>报考岗位</t>
  </si>
  <si>
    <t>姓名</t>
  </si>
  <si>
    <t>笔试准考证号</t>
  </si>
  <si>
    <t>笔试成绩</t>
  </si>
  <si>
    <t>面试成绩</t>
  </si>
  <si>
    <t>总成绩</t>
  </si>
  <si>
    <t>总成绩排名</t>
  </si>
  <si>
    <t>北票市</t>
  </si>
  <si>
    <t>巴图营乡</t>
  </si>
  <si>
    <t>张锴</t>
  </si>
  <si>
    <t>10113011110</t>
  </si>
  <si>
    <t>张颖</t>
  </si>
  <si>
    <t>10113012827</t>
  </si>
  <si>
    <t>宝国老镇</t>
  </si>
  <si>
    <t>刘依然</t>
  </si>
  <si>
    <t>10113010206</t>
  </si>
  <si>
    <t>薛奇</t>
  </si>
  <si>
    <t>10113013528</t>
  </si>
  <si>
    <t>北四家乡</t>
  </si>
  <si>
    <t>王冰</t>
  </si>
  <si>
    <t>10113014218</t>
  </si>
  <si>
    <t>刘梓仪</t>
  </si>
  <si>
    <t>10113011004</t>
  </si>
  <si>
    <t>缺考</t>
  </si>
  <si>
    <t>娄家店乡</t>
  </si>
  <si>
    <t>李晓娇</t>
  </si>
  <si>
    <t>10113010907</t>
  </si>
  <si>
    <t>梁爽</t>
  </si>
  <si>
    <t>10113012907</t>
  </si>
  <si>
    <t>蒙古营镇</t>
  </si>
  <si>
    <t>颜艳</t>
  </si>
  <si>
    <t>10113010205</t>
  </si>
  <si>
    <t>王智慧</t>
  </si>
  <si>
    <t>10113010201</t>
  </si>
  <si>
    <t>西官营镇</t>
  </si>
  <si>
    <t>郭逸傲</t>
  </si>
  <si>
    <t>10113011509</t>
  </si>
  <si>
    <t>李硕</t>
  </si>
  <si>
    <t>10113011002</t>
  </si>
  <si>
    <t>凌源市</t>
  </si>
  <si>
    <t>河坎子乡</t>
  </si>
  <si>
    <t>李诗羽</t>
  </si>
  <si>
    <t>10113010227</t>
  </si>
  <si>
    <t>范安琦</t>
  </si>
  <si>
    <t>10113012204</t>
  </si>
  <si>
    <t>刘杖子镇</t>
  </si>
  <si>
    <t>张诗怡</t>
  </si>
  <si>
    <t>10113010903</t>
  </si>
  <si>
    <t>任嘉琪</t>
  </si>
  <si>
    <t>10113014222</t>
  </si>
  <si>
    <t>前进乡</t>
  </si>
  <si>
    <t>程佳慧</t>
  </si>
  <si>
    <t>10113013015</t>
  </si>
  <si>
    <t>万元店镇</t>
  </si>
  <si>
    <t>李佳丽</t>
  </si>
  <si>
    <t>10113012126</t>
  </si>
  <si>
    <t>亢雅楠</t>
  </si>
  <si>
    <t>10113013007</t>
  </si>
  <si>
    <t>乌兰白镇</t>
  </si>
  <si>
    <t>范宏杰</t>
  </si>
  <si>
    <t>10113014211</t>
  </si>
  <si>
    <t>战蕾</t>
  </si>
  <si>
    <t>10113011724</t>
  </si>
  <si>
    <t>小城子镇</t>
  </si>
  <si>
    <t>张茜</t>
  </si>
  <si>
    <t>10113013710</t>
  </si>
  <si>
    <t>许欣怡</t>
  </si>
  <si>
    <t>10113011405</t>
  </si>
  <si>
    <t>朝阳县</t>
  </si>
  <si>
    <t>东大道乡</t>
  </si>
  <si>
    <t>刘天一</t>
  </si>
  <si>
    <t>10113011726</t>
  </si>
  <si>
    <t>谭建欣</t>
  </si>
  <si>
    <t>10113011001</t>
  </si>
  <si>
    <t>东大屯乡</t>
  </si>
  <si>
    <t>王树越</t>
  </si>
  <si>
    <t>10113012407</t>
  </si>
  <si>
    <t>范晨利</t>
  </si>
  <si>
    <t>10113011410</t>
  </si>
  <si>
    <t>二十家子镇</t>
  </si>
  <si>
    <t>张岩</t>
  </si>
  <si>
    <t>10113011816</t>
  </si>
  <si>
    <t>杨烨郡</t>
  </si>
  <si>
    <t>10113014318</t>
  </si>
  <si>
    <t>国营贾家店农场</t>
  </si>
  <si>
    <t>李鹏瑶</t>
  </si>
  <si>
    <t>10113011102</t>
  </si>
  <si>
    <t>张塞冉</t>
  </si>
  <si>
    <t>10113010214</t>
  </si>
  <si>
    <t>六家子镇</t>
  </si>
  <si>
    <t>王艺霏</t>
  </si>
  <si>
    <t>10113012902</t>
  </si>
  <si>
    <t>郑树颖</t>
  </si>
  <si>
    <t>10113011809</t>
  </si>
  <si>
    <t>台子镇</t>
  </si>
  <si>
    <t>林美辰</t>
  </si>
  <si>
    <t>10113010322</t>
  </si>
  <si>
    <t>侯楠</t>
  </si>
  <si>
    <t>10113013011</t>
  </si>
  <si>
    <t>建平县</t>
  </si>
  <si>
    <t>梁晨</t>
  </si>
  <si>
    <t>10113011219</t>
  </si>
  <si>
    <t>姜洋洋</t>
  </si>
  <si>
    <t>10113014014</t>
  </si>
  <si>
    <t>国营八家农场</t>
  </si>
  <si>
    <t>段熙来</t>
  </si>
  <si>
    <t>10113013612</t>
  </si>
  <si>
    <t>国营热水畜牧农场</t>
  </si>
  <si>
    <t>张然</t>
  </si>
  <si>
    <t>10113010930</t>
  </si>
  <si>
    <t>李松霖</t>
  </si>
  <si>
    <t>10113013204</t>
  </si>
  <si>
    <t>喀喇沁镇</t>
  </si>
  <si>
    <t>王芳</t>
  </si>
  <si>
    <t>10113010817</t>
  </si>
  <si>
    <t>邢家慧</t>
  </si>
  <si>
    <t>10113013305</t>
  </si>
  <si>
    <t>青松岭乡</t>
  </si>
  <si>
    <t>祝相鑫</t>
  </si>
  <si>
    <t>10113011018</t>
  </si>
  <si>
    <t>郭巍</t>
  </si>
  <si>
    <t>10113010413</t>
  </si>
  <si>
    <t>张家营子镇</t>
  </si>
  <si>
    <t>刘欣</t>
  </si>
  <si>
    <t>10113013203</t>
  </si>
  <si>
    <t>苏明赫</t>
  </si>
  <si>
    <t>10113014213</t>
  </si>
  <si>
    <t>喀左县</t>
  </si>
  <si>
    <t>白塔子镇</t>
  </si>
  <si>
    <t>宋慧</t>
  </si>
  <si>
    <t>10113011926</t>
  </si>
  <si>
    <t>赵颖</t>
  </si>
  <si>
    <t>10113012816</t>
  </si>
  <si>
    <t>草场乡</t>
  </si>
  <si>
    <t>侯申林</t>
  </si>
  <si>
    <t>10113011802</t>
  </si>
  <si>
    <t>曲兵</t>
  </si>
  <si>
    <t>10113011810</t>
  </si>
  <si>
    <t>公营子镇</t>
  </si>
  <si>
    <t>张尊硕</t>
  </si>
  <si>
    <t>10113013522</t>
  </si>
  <si>
    <t>沈佳奇</t>
  </si>
  <si>
    <t>10113013330</t>
  </si>
  <si>
    <t>南公营子镇</t>
  </si>
  <si>
    <t>步同</t>
  </si>
  <si>
    <t>10113012209</t>
  </si>
  <si>
    <t>薛力铭</t>
  </si>
  <si>
    <t>10113011713</t>
  </si>
  <si>
    <t>平房子镇</t>
  </si>
  <si>
    <t>李泓阳</t>
  </si>
  <si>
    <t>10113013306</t>
  </si>
  <si>
    <t>李昕迪</t>
  </si>
  <si>
    <t>10113013826</t>
  </si>
  <si>
    <t>兴隆庄镇</t>
  </si>
  <si>
    <t>孟歌</t>
  </si>
  <si>
    <t>10113012309</t>
  </si>
  <si>
    <t>刘彤</t>
  </si>
  <si>
    <t>10113014006</t>
  </si>
  <si>
    <t>双塔区</t>
  </si>
  <si>
    <t>他拉皋镇</t>
  </si>
  <si>
    <t>孙洪新</t>
  </si>
  <si>
    <t>10113011921</t>
  </si>
  <si>
    <t>于洋</t>
  </si>
  <si>
    <t>10113010122</t>
  </si>
  <si>
    <t>桃花吐镇</t>
  </si>
  <si>
    <t>韩旭</t>
  </si>
  <si>
    <t>10113013504</t>
  </si>
  <si>
    <t>赵宏超</t>
  </si>
  <si>
    <t>10113013508</t>
  </si>
  <si>
    <t>龙城区</t>
  </si>
  <si>
    <t>大平房镇</t>
  </si>
  <si>
    <t>吴蓉</t>
  </si>
  <si>
    <t>王熙华</t>
  </si>
  <si>
    <t>10113011228</t>
  </si>
  <si>
    <t>联合镇</t>
  </si>
  <si>
    <t>王斯蓉</t>
  </si>
  <si>
    <t>10113010815</t>
  </si>
  <si>
    <t>王舒乐</t>
  </si>
  <si>
    <t>10113011515</t>
  </si>
  <si>
    <t>召都巴镇</t>
  </si>
  <si>
    <t>于泽浩</t>
  </si>
  <si>
    <t>10113013016</t>
  </si>
  <si>
    <t>陆泽堃</t>
  </si>
  <si>
    <t>10113011415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</si>
</sst>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0" applyFont="1" applyFill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="110" zoomScaleNormal="110" zoomScaleSheetLayoutView="100" workbookViewId="0" topLeftCell="A1">
      <selection activeCell="K13" sqref="K13"/>
    </sheetView>
  </sheetViews>
  <sheetFormatPr defaultColWidth="9.00390625" defaultRowHeight="15"/>
  <cols>
    <col min="1" max="1" width="5.28125" style="4" customWidth="1"/>
    <col min="2" max="2" width="9.57421875" style="5" customWidth="1"/>
    <col min="3" max="3" width="18.7109375" style="5" customWidth="1"/>
    <col min="4" max="4" width="8.00390625" style="5" customWidth="1"/>
    <col min="5" max="5" width="13.57421875" style="6" customWidth="1"/>
    <col min="6" max="6" width="10.140625" style="7" customWidth="1"/>
    <col min="7" max="7" width="10.140625" style="8" customWidth="1"/>
    <col min="8" max="8" width="9.00390625" style="8" customWidth="1"/>
    <col min="9" max="9" width="11.421875" style="8" customWidth="1"/>
    <col min="10" max="16384" width="9.00390625" style="4" customWidth="1"/>
  </cols>
  <sheetData>
    <row r="1" spans="1:9" ht="51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1" customFormat="1" ht="27.7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2" t="s">
        <v>9</v>
      </c>
    </row>
    <row r="3" spans="1:9" ht="18.75" customHeight="1">
      <c r="A3" s="13">
        <v>1</v>
      </c>
      <c r="B3" s="14" t="s">
        <v>10</v>
      </c>
      <c r="C3" s="14" t="s">
        <v>11</v>
      </c>
      <c r="D3" s="14" t="s">
        <v>12</v>
      </c>
      <c r="E3" s="15" t="s">
        <v>13</v>
      </c>
      <c r="F3" s="16">
        <v>74.69</v>
      </c>
      <c r="G3" s="17">
        <v>80.33</v>
      </c>
      <c r="H3" s="18">
        <f>(F3+G3)/2</f>
        <v>77.50999999999999</v>
      </c>
      <c r="I3" s="17">
        <f>IF(I4=1,2,1)</f>
        <v>1</v>
      </c>
    </row>
    <row r="4" spans="1:9" ht="18.75" customHeight="1">
      <c r="A4" s="13">
        <v>2</v>
      </c>
      <c r="B4" s="14" t="s">
        <v>10</v>
      </c>
      <c r="C4" s="14" t="s">
        <v>11</v>
      </c>
      <c r="D4" s="14" t="s">
        <v>14</v>
      </c>
      <c r="E4" s="15" t="s">
        <v>15</v>
      </c>
      <c r="F4" s="16">
        <v>74.7</v>
      </c>
      <c r="G4" s="17">
        <v>78.33</v>
      </c>
      <c r="H4" s="18">
        <f>(F4+G4)/2</f>
        <v>76.515</v>
      </c>
      <c r="I4" s="17">
        <f>IF(H4&gt;H3,1,2)</f>
        <v>2</v>
      </c>
    </row>
    <row r="5" spans="1:9" ht="18.75" customHeight="1">
      <c r="A5" s="13">
        <v>3</v>
      </c>
      <c r="B5" s="14" t="s">
        <v>10</v>
      </c>
      <c r="C5" s="14" t="s">
        <v>16</v>
      </c>
      <c r="D5" s="14" t="s">
        <v>17</v>
      </c>
      <c r="E5" s="15" t="s">
        <v>18</v>
      </c>
      <c r="F5" s="16">
        <v>80</v>
      </c>
      <c r="G5" s="17">
        <v>80.33</v>
      </c>
      <c r="H5" s="18">
        <f>(F5+G5)/2</f>
        <v>80.16499999999999</v>
      </c>
      <c r="I5" s="17">
        <f>IF(I6=1,2,1)</f>
        <v>1</v>
      </c>
    </row>
    <row r="6" spans="1:9" ht="18.75" customHeight="1">
      <c r="A6" s="13">
        <v>4</v>
      </c>
      <c r="B6" s="14" t="s">
        <v>10</v>
      </c>
      <c r="C6" s="14" t="s">
        <v>16</v>
      </c>
      <c r="D6" s="14" t="s">
        <v>19</v>
      </c>
      <c r="E6" s="15" t="s">
        <v>20</v>
      </c>
      <c r="F6" s="16">
        <v>80.3</v>
      </c>
      <c r="G6" s="17">
        <v>80</v>
      </c>
      <c r="H6" s="18">
        <f>(F6+G6)/2</f>
        <v>80.15</v>
      </c>
      <c r="I6" s="17">
        <f>IF(H6&gt;H5,1,2)</f>
        <v>2</v>
      </c>
    </row>
    <row r="7" spans="1:9" ht="18.75" customHeight="1">
      <c r="A7" s="13">
        <v>5</v>
      </c>
      <c r="B7" s="14" t="s">
        <v>10</v>
      </c>
      <c r="C7" s="14" t="s">
        <v>21</v>
      </c>
      <c r="D7" s="14" t="s">
        <v>22</v>
      </c>
      <c r="E7" s="15" t="s">
        <v>23</v>
      </c>
      <c r="F7" s="16">
        <v>67.97</v>
      </c>
      <c r="G7" s="17">
        <v>77.33</v>
      </c>
      <c r="H7" s="18">
        <f>(F7+G7)/2</f>
        <v>72.65</v>
      </c>
      <c r="I7" s="17">
        <v>1</v>
      </c>
    </row>
    <row r="8" spans="1:9" ht="18.75" customHeight="1">
      <c r="A8" s="13">
        <v>6</v>
      </c>
      <c r="B8" s="14" t="s">
        <v>10</v>
      </c>
      <c r="C8" s="14" t="s">
        <v>21</v>
      </c>
      <c r="D8" s="14" t="s">
        <v>24</v>
      </c>
      <c r="E8" s="15" t="s">
        <v>25</v>
      </c>
      <c r="F8" s="16">
        <v>65.49</v>
      </c>
      <c r="G8" s="17" t="s">
        <v>26</v>
      </c>
      <c r="H8" s="18">
        <v>32.75</v>
      </c>
      <c r="I8" s="17">
        <v>2</v>
      </c>
    </row>
    <row r="9" spans="1:9" ht="18.75" customHeight="1">
      <c r="A9" s="13">
        <v>7</v>
      </c>
      <c r="B9" s="14" t="s">
        <v>10</v>
      </c>
      <c r="C9" s="14" t="s">
        <v>27</v>
      </c>
      <c r="D9" s="14" t="s">
        <v>28</v>
      </c>
      <c r="E9" s="15" t="s">
        <v>29</v>
      </c>
      <c r="F9" s="16">
        <v>59.53</v>
      </c>
      <c r="G9" s="17">
        <v>80</v>
      </c>
      <c r="H9" s="18">
        <f aca="true" t="shared" si="0" ref="H9:H25">(F9+G9)/2</f>
        <v>69.765</v>
      </c>
      <c r="I9" s="17">
        <f>IF(I10=1,2,1)</f>
        <v>1</v>
      </c>
    </row>
    <row r="10" spans="1:9" ht="18.75" customHeight="1">
      <c r="A10" s="13">
        <v>8</v>
      </c>
      <c r="B10" s="14" t="s">
        <v>10</v>
      </c>
      <c r="C10" s="14" t="s">
        <v>27</v>
      </c>
      <c r="D10" s="14" t="s">
        <v>30</v>
      </c>
      <c r="E10" s="15" t="s">
        <v>31</v>
      </c>
      <c r="F10" s="16">
        <v>59.7</v>
      </c>
      <c r="G10" s="17">
        <v>74.67</v>
      </c>
      <c r="H10" s="18">
        <f t="shared" si="0"/>
        <v>67.185</v>
      </c>
      <c r="I10" s="17">
        <f>IF(H10&gt;H9,1,2)</f>
        <v>2</v>
      </c>
    </row>
    <row r="11" spans="1:9" ht="18.75" customHeight="1">
      <c r="A11" s="13">
        <v>9</v>
      </c>
      <c r="B11" s="14" t="s">
        <v>10</v>
      </c>
      <c r="C11" s="14" t="s">
        <v>32</v>
      </c>
      <c r="D11" s="14" t="s">
        <v>33</v>
      </c>
      <c r="E11" s="15" t="s">
        <v>34</v>
      </c>
      <c r="F11" s="16">
        <v>74.36</v>
      </c>
      <c r="G11" s="17">
        <v>78.33</v>
      </c>
      <c r="H11" s="18">
        <f t="shared" si="0"/>
        <v>76.345</v>
      </c>
      <c r="I11" s="17">
        <f>IF(H11&gt;H12,1,2)</f>
        <v>1</v>
      </c>
    </row>
    <row r="12" spans="1:9" ht="18.75" customHeight="1">
      <c r="A12" s="13">
        <v>10</v>
      </c>
      <c r="B12" s="14" t="s">
        <v>10</v>
      </c>
      <c r="C12" s="14" t="s">
        <v>32</v>
      </c>
      <c r="D12" s="14" t="s">
        <v>35</v>
      </c>
      <c r="E12" s="15" t="s">
        <v>36</v>
      </c>
      <c r="F12" s="16">
        <v>72.02</v>
      </c>
      <c r="G12" s="17">
        <v>76</v>
      </c>
      <c r="H12" s="18">
        <f t="shared" si="0"/>
        <v>74.00999999999999</v>
      </c>
      <c r="I12" s="17">
        <f>IF(I11=1,2,1)</f>
        <v>2</v>
      </c>
    </row>
    <row r="13" spans="1:9" ht="18.75" customHeight="1">
      <c r="A13" s="13">
        <v>11</v>
      </c>
      <c r="B13" s="14" t="s">
        <v>10</v>
      </c>
      <c r="C13" s="14" t="s">
        <v>37</v>
      </c>
      <c r="D13" s="14" t="s">
        <v>38</v>
      </c>
      <c r="E13" s="15" t="s">
        <v>39</v>
      </c>
      <c r="F13" s="16">
        <v>74.22</v>
      </c>
      <c r="G13" s="17">
        <v>79.67</v>
      </c>
      <c r="H13" s="18">
        <f t="shared" si="0"/>
        <v>76.945</v>
      </c>
      <c r="I13" s="17">
        <f>IF(H13&gt;H14,1,2)</f>
        <v>1</v>
      </c>
    </row>
    <row r="14" spans="1:9" ht="18.75" customHeight="1">
      <c r="A14" s="13">
        <v>12</v>
      </c>
      <c r="B14" s="14" t="s">
        <v>10</v>
      </c>
      <c r="C14" s="14" t="s">
        <v>37</v>
      </c>
      <c r="D14" s="14" t="s">
        <v>40</v>
      </c>
      <c r="E14" s="15" t="s">
        <v>41</v>
      </c>
      <c r="F14" s="16">
        <v>64.22</v>
      </c>
      <c r="G14" s="17">
        <v>75.67</v>
      </c>
      <c r="H14" s="18">
        <f t="shared" si="0"/>
        <v>69.945</v>
      </c>
      <c r="I14" s="17">
        <f>IF(I13=1,2,1)</f>
        <v>2</v>
      </c>
    </row>
    <row r="15" spans="1:9" ht="18.75" customHeight="1">
      <c r="A15" s="13">
        <v>13</v>
      </c>
      <c r="B15" s="14" t="s">
        <v>42</v>
      </c>
      <c r="C15" s="14" t="s">
        <v>43</v>
      </c>
      <c r="D15" s="14" t="s">
        <v>44</v>
      </c>
      <c r="E15" s="15" t="s">
        <v>45</v>
      </c>
      <c r="F15" s="16">
        <v>83.75</v>
      </c>
      <c r="G15" s="17">
        <v>78</v>
      </c>
      <c r="H15" s="18">
        <f t="shared" si="0"/>
        <v>80.875</v>
      </c>
      <c r="I15" s="17">
        <f>IF(H15&gt;H16,1,2)</f>
        <v>1</v>
      </c>
    </row>
    <row r="16" spans="1:9" ht="18.75" customHeight="1">
      <c r="A16" s="13">
        <v>14</v>
      </c>
      <c r="B16" s="14" t="s">
        <v>42</v>
      </c>
      <c r="C16" s="14" t="s">
        <v>43</v>
      </c>
      <c r="D16" s="19" t="s">
        <v>46</v>
      </c>
      <c r="E16" s="20" t="s">
        <v>47</v>
      </c>
      <c r="F16" s="21">
        <v>76.24</v>
      </c>
      <c r="G16" s="22">
        <v>73.33</v>
      </c>
      <c r="H16" s="18">
        <f t="shared" si="0"/>
        <v>74.785</v>
      </c>
      <c r="I16" s="17">
        <f>IF(I15=1,2,1)</f>
        <v>2</v>
      </c>
    </row>
    <row r="17" spans="1:9" ht="18.75" customHeight="1">
      <c r="A17" s="13">
        <v>15</v>
      </c>
      <c r="B17" s="14" t="s">
        <v>42</v>
      </c>
      <c r="C17" s="14" t="s">
        <v>48</v>
      </c>
      <c r="D17" s="14" t="s">
        <v>49</v>
      </c>
      <c r="E17" s="15" t="s">
        <v>50</v>
      </c>
      <c r="F17" s="16">
        <v>72.99</v>
      </c>
      <c r="G17" s="17">
        <v>77.33</v>
      </c>
      <c r="H17" s="18">
        <f t="shared" si="0"/>
        <v>75.16</v>
      </c>
      <c r="I17" s="17">
        <f>IF(H17&gt;H18,1,2)</f>
        <v>1</v>
      </c>
    </row>
    <row r="18" spans="1:9" ht="18.75" customHeight="1">
      <c r="A18" s="13">
        <v>16</v>
      </c>
      <c r="B18" s="14" t="s">
        <v>42</v>
      </c>
      <c r="C18" s="14" t="s">
        <v>48</v>
      </c>
      <c r="D18" s="14" t="s">
        <v>51</v>
      </c>
      <c r="E18" s="15" t="s">
        <v>52</v>
      </c>
      <c r="F18" s="16">
        <v>72.02</v>
      </c>
      <c r="G18" s="17">
        <v>75</v>
      </c>
      <c r="H18" s="18">
        <f t="shared" si="0"/>
        <v>73.50999999999999</v>
      </c>
      <c r="I18" s="17">
        <f>IF(I17=1,2,1)</f>
        <v>2</v>
      </c>
    </row>
    <row r="19" spans="1:9" ht="18.75" customHeight="1">
      <c r="A19" s="13">
        <v>17</v>
      </c>
      <c r="B19" s="14" t="s">
        <v>42</v>
      </c>
      <c r="C19" s="14" t="s">
        <v>53</v>
      </c>
      <c r="D19" s="14" t="s">
        <v>54</v>
      </c>
      <c r="E19" s="15" t="s">
        <v>55</v>
      </c>
      <c r="F19" s="16">
        <v>61.9</v>
      </c>
      <c r="G19" s="17">
        <v>74.67</v>
      </c>
      <c r="H19" s="18">
        <f t="shared" si="0"/>
        <v>68.285</v>
      </c>
      <c r="I19" s="17">
        <v>1</v>
      </c>
    </row>
    <row r="20" spans="1:9" ht="18.75" customHeight="1">
      <c r="A20" s="13">
        <v>18</v>
      </c>
      <c r="B20" s="14" t="s">
        <v>42</v>
      </c>
      <c r="C20" s="14" t="s">
        <v>56</v>
      </c>
      <c r="D20" s="14" t="s">
        <v>57</v>
      </c>
      <c r="E20" s="15" t="s">
        <v>58</v>
      </c>
      <c r="F20" s="16">
        <v>81.71</v>
      </c>
      <c r="G20" s="17">
        <v>79.33</v>
      </c>
      <c r="H20" s="18">
        <f t="shared" si="0"/>
        <v>80.52</v>
      </c>
      <c r="I20" s="17">
        <f>IF(H20&gt;H21,1,2)</f>
        <v>1</v>
      </c>
    </row>
    <row r="21" spans="1:9" ht="18.75" customHeight="1">
      <c r="A21" s="13">
        <v>19</v>
      </c>
      <c r="B21" s="14" t="s">
        <v>42</v>
      </c>
      <c r="C21" s="14" t="s">
        <v>56</v>
      </c>
      <c r="D21" s="14" t="s">
        <v>59</v>
      </c>
      <c r="E21" s="15" t="s">
        <v>60</v>
      </c>
      <c r="F21" s="16">
        <v>79.84</v>
      </c>
      <c r="G21" s="17">
        <v>74.33</v>
      </c>
      <c r="H21" s="18">
        <f t="shared" si="0"/>
        <v>77.08500000000001</v>
      </c>
      <c r="I21" s="17">
        <f>IF(I20=1,2,1)</f>
        <v>2</v>
      </c>
    </row>
    <row r="22" spans="1:9" ht="18.75" customHeight="1">
      <c r="A22" s="13">
        <v>20</v>
      </c>
      <c r="B22" s="14" t="s">
        <v>42</v>
      </c>
      <c r="C22" s="14" t="s">
        <v>61</v>
      </c>
      <c r="D22" s="14" t="s">
        <v>62</v>
      </c>
      <c r="E22" s="15" t="s">
        <v>63</v>
      </c>
      <c r="F22" s="16">
        <v>76.56</v>
      </c>
      <c r="G22" s="17">
        <v>76.67</v>
      </c>
      <c r="H22" s="18">
        <f t="shared" si="0"/>
        <v>76.61500000000001</v>
      </c>
      <c r="I22" s="17">
        <f>IF(H22&gt;H23,1,2)</f>
        <v>1</v>
      </c>
    </row>
    <row r="23" spans="1:9" ht="18.75" customHeight="1">
      <c r="A23" s="13">
        <v>21</v>
      </c>
      <c r="B23" s="14" t="s">
        <v>42</v>
      </c>
      <c r="C23" s="14" t="s">
        <v>61</v>
      </c>
      <c r="D23" s="14" t="s">
        <v>64</v>
      </c>
      <c r="E23" s="15" t="s">
        <v>65</v>
      </c>
      <c r="F23" s="16">
        <v>76.56</v>
      </c>
      <c r="G23" s="17">
        <v>74.67</v>
      </c>
      <c r="H23" s="18">
        <f t="shared" si="0"/>
        <v>75.61500000000001</v>
      </c>
      <c r="I23" s="17">
        <f>IF(I22=1,2,1)</f>
        <v>2</v>
      </c>
    </row>
    <row r="24" spans="1:9" ht="18.75" customHeight="1">
      <c r="A24" s="13">
        <v>22</v>
      </c>
      <c r="B24" s="14" t="s">
        <v>42</v>
      </c>
      <c r="C24" s="14" t="s">
        <v>66</v>
      </c>
      <c r="D24" s="14" t="s">
        <v>67</v>
      </c>
      <c r="E24" s="15" t="s">
        <v>68</v>
      </c>
      <c r="F24" s="16">
        <v>75.47</v>
      </c>
      <c r="G24" s="17">
        <v>80.33</v>
      </c>
      <c r="H24" s="18">
        <f t="shared" si="0"/>
        <v>77.9</v>
      </c>
      <c r="I24" s="17">
        <f>IF(I25=1,2,1)</f>
        <v>1</v>
      </c>
    </row>
    <row r="25" spans="1:9" ht="18.75" customHeight="1">
      <c r="A25" s="13">
        <v>23</v>
      </c>
      <c r="B25" s="14" t="s">
        <v>42</v>
      </c>
      <c r="C25" s="14" t="s">
        <v>66</v>
      </c>
      <c r="D25" s="14" t="s">
        <v>69</v>
      </c>
      <c r="E25" s="15" t="s">
        <v>70</v>
      </c>
      <c r="F25" s="16">
        <v>77.64</v>
      </c>
      <c r="G25" s="17">
        <v>76.67</v>
      </c>
      <c r="H25" s="18">
        <f t="shared" si="0"/>
        <v>77.155</v>
      </c>
      <c r="I25" s="17">
        <f>IF(H25&gt;H24,1,2)</f>
        <v>2</v>
      </c>
    </row>
    <row r="26" spans="1:9" ht="18.75" customHeight="1">
      <c r="A26" s="13">
        <v>24</v>
      </c>
      <c r="B26" s="14" t="s">
        <v>71</v>
      </c>
      <c r="C26" s="14" t="s">
        <v>72</v>
      </c>
      <c r="D26" s="14" t="s">
        <v>73</v>
      </c>
      <c r="E26" s="15" t="s">
        <v>74</v>
      </c>
      <c r="F26" s="16">
        <v>72.81</v>
      </c>
      <c r="G26" s="17">
        <v>78</v>
      </c>
      <c r="H26" s="18">
        <f aca="true" t="shared" si="1" ref="H26:H48">(F26+G26)/2</f>
        <v>75.405</v>
      </c>
      <c r="I26" s="17">
        <f aca="true" t="shared" si="2" ref="I26:I30">IF(H26&gt;H27,1,2)</f>
        <v>1</v>
      </c>
    </row>
    <row r="27" spans="1:9" ht="18.75" customHeight="1">
      <c r="A27" s="13">
        <v>25</v>
      </c>
      <c r="B27" s="14" t="s">
        <v>71</v>
      </c>
      <c r="C27" s="14" t="s">
        <v>72</v>
      </c>
      <c r="D27" s="14" t="s">
        <v>75</v>
      </c>
      <c r="E27" s="15" t="s">
        <v>76</v>
      </c>
      <c r="F27" s="16">
        <v>72.65</v>
      </c>
      <c r="G27" s="17">
        <v>77.67</v>
      </c>
      <c r="H27" s="18">
        <f t="shared" si="1"/>
        <v>75.16</v>
      </c>
      <c r="I27" s="17">
        <f aca="true" t="shared" si="3" ref="I27:I31">IF(I26=1,2,1)</f>
        <v>2</v>
      </c>
    </row>
    <row r="28" spans="1:9" ht="18.75" customHeight="1">
      <c r="A28" s="13">
        <v>26</v>
      </c>
      <c r="B28" s="14" t="s">
        <v>71</v>
      </c>
      <c r="C28" s="14" t="s">
        <v>77</v>
      </c>
      <c r="D28" s="14" t="s">
        <v>78</v>
      </c>
      <c r="E28" s="15" t="s">
        <v>79</v>
      </c>
      <c r="F28" s="16">
        <v>77.19</v>
      </c>
      <c r="G28" s="17">
        <v>77.33</v>
      </c>
      <c r="H28" s="18">
        <f t="shared" si="1"/>
        <v>77.25999999999999</v>
      </c>
      <c r="I28" s="17">
        <f t="shared" si="2"/>
        <v>1</v>
      </c>
    </row>
    <row r="29" spans="1:9" ht="18.75" customHeight="1">
      <c r="A29" s="13">
        <v>27</v>
      </c>
      <c r="B29" s="14" t="s">
        <v>71</v>
      </c>
      <c r="C29" s="14" t="s">
        <v>77</v>
      </c>
      <c r="D29" s="14" t="s">
        <v>80</v>
      </c>
      <c r="E29" s="15" t="s">
        <v>81</v>
      </c>
      <c r="F29" s="16">
        <v>71.41</v>
      </c>
      <c r="G29" s="17">
        <v>78</v>
      </c>
      <c r="H29" s="18">
        <f t="shared" si="1"/>
        <v>74.705</v>
      </c>
      <c r="I29" s="17">
        <f t="shared" si="3"/>
        <v>2</v>
      </c>
    </row>
    <row r="30" spans="1:9" ht="18.75" customHeight="1">
      <c r="A30" s="13">
        <v>28</v>
      </c>
      <c r="B30" s="14" t="s">
        <v>71</v>
      </c>
      <c r="C30" s="14" t="s">
        <v>82</v>
      </c>
      <c r="D30" s="14" t="s">
        <v>83</v>
      </c>
      <c r="E30" s="15" t="s">
        <v>84</v>
      </c>
      <c r="F30" s="16">
        <v>77.8</v>
      </c>
      <c r="G30" s="17">
        <v>81.33</v>
      </c>
      <c r="H30" s="18">
        <f t="shared" si="1"/>
        <v>79.565</v>
      </c>
      <c r="I30" s="17">
        <v>1</v>
      </c>
    </row>
    <row r="31" spans="1:9" ht="18.75" customHeight="1">
      <c r="A31" s="13">
        <v>29</v>
      </c>
      <c r="B31" s="14" t="s">
        <v>71</v>
      </c>
      <c r="C31" s="14" t="s">
        <v>82</v>
      </c>
      <c r="D31" s="14" t="s">
        <v>85</v>
      </c>
      <c r="E31" s="15" t="s">
        <v>86</v>
      </c>
      <c r="F31" s="16">
        <v>75.79</v>
      </c>
      <c r="G31" s="17" t="s">
        <v>26</v>
      </c>
      <c r="H31" s="18">
        <v>37.9</v>
      </c>
      <c r="I31" s="17">
        <v>2</v>
      </c>
    </row>
    <row r="32" spans="1:9" ht="18.75" customHeight="1">
      <c r="A32" s="13">
        <v>30</v>
      </c>
      <c r="B32" s="14" t="s">
        <v>71</v>
      </c>
      <c r="C32" s="14" t="s">
        <v>87</v>
      </c>
      <c r="D32" s="14" t="s">
        <v>88</v>
      </c>
      <c r="E32" s="15" t="s">
        <v>89</v>
      </c>
      <c r="F32" s="16">
        <v>74.69</v>
      </c>
      <c r="G32" s="17">
        <v>80</v>
      </c>
      <c r="H32" s="18">
        <f t="shared" si="1"/>
        <v>77.345</v>
      </c>
      <c r="I32" s="17">
        <f aca="true" t="shared" si="4" ref="I32:I36">IF(H32&gt;H33,1,2)</f>
        <v>1</v>
      </c>
    </row>
    <row r="33" spans="1:9" ht="18.75" customHeight="1">
      <c r="A33" s="13">
        <v>31</v>
      </c>
      <c r="B33" s="14" t="s">
        <v>71</v>
      </c>
      <c r="C33" s="14" t="s">
        <v>87</v>
      </c>
      <c r="D33" s="14" t="s">
        <v>90</v>
      </c>
      <c r="E33" s="15" t="s">
        <v>91</v>
      </c>
      <c r="F33" s="16">
        <v>73.3</v>
      </c>
      <c r="G33" s="17">
        <v>76.67</v>
      </c>
      <c r="H33" s="18">
        <f t="shared" si="1"/>
        <v>74.985</v>
      </c>
      <c r="I33" s="17">
        <f aca="true" t="shared" si="5" ref="I33:I37">IF(I32=1,2,1)</f>
        <v>2</v>
      </c>
    </row>
    <row r="34" spans="1:9" ht="18.75" customHeight="1">
      <c r="A34" s="13">
        <v>32</v>
      </c>
      <c r="B34" s="14" t="s">
        <v>71</v>
      </c>
      <c r="C34" s="14" t="s">
        <v>92</v>
      </c>
      <c r="D34" s="14" t="s">
        <v>93</v>
      </c>
      <c r="E34" s="15" t="s">
        <v>94</v>
      </c>
      <c r="F34" s="16">
        <v>78.43</v>
      </c>
      <c r="G34" s="17">
        <v>77.33</v>
      </c>
      <c r="H34" s="18">
        <f t="shared" si="1"/>
        <v>77.88</v>
      </c>
      <c r="I34" s="17">
        <f t="shared" si="4"/>
        <v>1</v>
      </c>
    </row>
    <row r="35" spans="1:9" ht="18.75" customHeight="1">
      <c r="A35" s="13">
        <v>33</v>
      </c>
      <c r="B35" s="14" t="s">
        <v>71</v>
      </c>
      <c r="C35" s="14" t="s">
        <v>92</v>
      </c>
      <c r="D35" s="14" t="s">
        <v>95</v>
      </c>
      <c r="E35" s="15" t="s">
        <v>96</v>
      </c>
      <c r="F35" s="16">
        <v>76.09</v>
      </c>
      <c r="G35" s="17">
        <v>77.33</v>
      </c>
      <c r="H35" s="18">
        <f t="shared" si="1"/>
        <v>76.71000000000001</v>
      </c>
      <c r="I35" s="17">
        <f t="shared" si="5"/>
        <v>2</v>
      </c>
    </row>
    <row r="36" spans="1:9" ht="18.75" customHeight="1">
      <c r="A36" s="13">
        <v>34</v>
      </c>
      <c r="B36" s="14" t="s">
        <v>71</v>
      </c>
      <c r="C36" s="14" t="s">
        <v>97</v>
      </c>
      <c r="D36" s="14" t="s">
        <v>98</v>
      </c>
      <c r="E36" s="15" t="s">
        <v>99</v>
      </c>
      <c r="F36" s="16">
        <v>60.64</v>
      </c>
      <c r="G36" s="17">
        <v>74</v>
      </c>
      <c r="H36" s="18">
        <f t="shared" si="1"/>
        <v>67.32</v>
      </c>
      <c r="I36" s="17">
        <f t="shared" si="4"/>
        <v>1</v>
      </c>
    </row>
    <row r="37" spans="1:9" ht="18.75" customHeight="1">
      <c r="A37" s="13">
        <v>35</v>
      </c>
      <c r="B37" s="14" t="s">
        <v>71</v>
      </c>
      <c r="C37" s="14" t="s">
        <v>97</v>
      </c>
      <c r="D37" s="19" t="s">
        <v>100</v>
      </c>
      <c r="E37" s="20" t="s">
        <v>101</v>
      </c>
      <c r="F37" s="21">
        <v>51.11</v>
      </c>
      <c r="G37" s="22">
        <v>68</v>
      </c>
      <c r="H37" s="18">
        <f t="shared" si="1"/>
        <v>59.555</v>
      </c>
      <c r="I37" s="17">
        <f t="shared" si="5"/>
        <v>2</v>
      </c>
    </row>
    <row r="38" spans="1:9" ht="18.75" customHeight="1">
      <c r="A38" s="13">
        <v>36</v>
      </c>
      <c r="B38" s="14" t="s">
        <v>102</v>
      </c>
      <c r="C38" s="14" t="s">
        <v>82</v>
      </c>
      <c r="D38" s="14" t="s">
        <v>103</v>
      </c>
      <c r="E38" s="15" t="s">
        <v>104</v>
      </c>
      <c r="F38" s="16">
        <v>71.42</v>
      </c>
      <c r="G38" s="17">
        <v>76</v>
      </c>
      <c r="H38" s="18">
        <f t="shared" si="1"/>
        <v>73.71000000000001</v>
      </c>
      <c r="I38" s="17">
        <f aca="true" t="shared" si="6" ref="I38:I43">IF(H38&gt;H39,1,2)</f>
        <v>1</v>
      </c>
    </row>
    <row r="39" spans="1:9" ht="18.75" customHeight="1">
      <c r="A39" s="13">
        <v>37</v>
      </c>
      <c r="B39" s="14" t="s">
        <v>102</v>
      </c>
      <c r="C39" s="14" t="s">
        <v>82</v>
      </c>
      <c r="D39" s="14" t="s">
        <v>105</v>
      </c>
      <c r="E39" s="15" t="s">
        <v>106</v>
      </c>
      <c r="F39" s="16">
        <v>58.9</v>
      </c>
      <c r="G39" s="17">
        <v>67.67</v>
      </c>
      <c r="H39" s="18">
        <f t="shared" si="1"/>
        <v>63.285</v>
      </c>
      <c r="I39" s="17">
        <f aca="true" t="shared" si="7" ref="I39:I44">IF(I38=1,2,1)</f>
        <v>2</v>
      </c>
    </row>
    <row r="40" spans="1:9" ht="18.75" customHeight="1">
      <c r="A40" s="13">
        <v>38</v>
      </c>
      <c r="B40" s="14" t="s">
        <v>102</v>
      </c>
      <c r="C40" s="14" t="s">
        <v>107</v>
      </c>
      <c r="D40" s="14" t="s">
        <v>108</v>
      </c>
      <c r="E40" s="15" t="s">
        <v>109</v>
      </c>
      <c r="F40" s="16">
        <v>70.93</v>
      </c>
      <c r="G40" s="17">
        <v>73.67</v>
      </c>
      <c r="H40" s="18">
        <f t="shared" si="1"/>
        <v>72.30000000000001</v>
      </c>
      <c r="I40" s="17">
        <v>1</v>
      </c>
    </row>
    <row r="41" spans="1:9" ht="18.75" customHeight="1">
      <c r="A41" s="13">
        <v>39</v>
      </c>
      <c r="B41" s="14" t="s">
        <v>102</v>
      </c>
      <c r="C41" s="14" t="s">
        <v>110</v>
      </c>
      <c r="D41" s="14" t="s">
        <v>111</v>
      </c>
      <c r="E41" s="15" t="s">
        <v>112</v>
      </c>
      <c r="F41" s="16">
        <v>68.29</v>
      </c>
      <c r="G41" s="17">
        <v>83.33</v>
      </c>
      <c r="H41" s="18">
        <f t="shared" si="1"/>
        <v>75.81</v>
      </c>
      <c r="I41" s="17">
        <f t="shared" si="6"/>
        <v>1</v>
      </c>
    </row>
    <row r="42" spans="1:9" ht="18.75" customHeight="1">
      <c r="A42" s="13">
        <v>40</v>
      </c>
      <c r="B42" s="14" t="s">
        <v>102</v>
      </c>
      <c r="C42" s="14" t="s">
        <v>110</v>
      </c>
      <c r="D42" s="14" t="s">
        <v>113</v>
      </c>
      <c r="E42" s="20" t="s">
        <v>114</v>
      </c>
      <c r="F42" s="21">
        <v>65.16</v>
      </c>
      <c r="G42" s="22">
        <v>70.67</v>
      </c>
      <c r="H42" s="18">
        <f t="shared" si="1"/>
        <v>67.91499999999999</v>
      </c>
      <c r="I42" s="17">
        <f t="shared" si="7"/>
        <v>2</v>
      </c>
    </row>
    <row r="43" spans="1:9" ht="18.75" customHeight="1">
      <c r="A43" s="13">
        <v>41</v>
      </c>
      <c r="B43" s="14" t="s">
        <v>102</v>
      </c>
      <c r="C43" s="14" t="s">
        <v>115</v>
      </c>
      <c r="D43" s="14" t="s">
        <v>116</v>
      </c>
      <c r="E43" s="15" t="s">
        <v>117</v>
      </c>
      <c r="F43" s="16">
        <v>81.4</v>
      </c>
      <c r="G43" s="17">
        <v>79.33</v>
      </c>
      <c r="H43" s="18">
        <f t="shared" si="1"/>
        <v>80.36500000000001</v>
      </c>
      <c r="I43" s="17">
        <f t="shared" si="6"/>
        <v>1</v>
      </c>
    </row>
    <row r="44" spans="1:9" s="2" customFormat="1" ht="18.75" customHeight="1">
      <c r="A44" s="13">
        <v>42</v>
      </c>
      <c r="B44" s="23" t="s">
        <v>102</v>
      </c>
      <c r="C44" s="23" t="s">
        <v>115</v>
      </c>
      <c r="D44" s="23" t="s">
        <v>118</v>
      </c>
      <c r="E44" s="15" t="s">
        <v>119</v>
      </c>
      <c r="F44" s="16">
        <v>78.28</v>
      </c>
      <c r="G44" s="17">
        <v>79.33</v>
      </c>
      <c r="H44" s="18">
        <f t="shared" si="1"/>
        <v>78.805</v>
      </c>
      <c r="I44" s="17">
        <f t="shared" si="7"/>
        <v>2</v>
      </c>
    </row>
    <row r="45" spans="1:9" ht="18.75" customHeight="1">
      <c r="A45" s="13">
        <v>43</v>
      </c>
      <c r="B45" s="14" t="s">
        <v>102</v>
      </c>
      <c r="C45" s="14" t="s">
        <v>120</v>
      </c>
      <c r="D45" s="14" t="s">
        <v>121</v>
      </c>
      <c r="E45" s="15" t="s">
        <v>122</v>
      </c>
      <c r="F45" s="16">
        <v>62.67</v>
      </c>
      <c r="G45" s="17">
        <v>80.67</v>
      </c>
      <c r="H45" s="18">
        <f t="shared" si="1"/>
        <v>71.67</v>
      </c>
      <c r="I45" s="17">
        <f>IF(H45&gt;H46,1,2)</f>
        <v>1</v>
      </c>
    </row>
    <row r="46" spans="1:9" s="3" customFormat="1" ht="18.75" customHeight="1">
      <c r="A46" s="13">
        <v>44</v>
      </c>
      <c r="B46" s="14" t="s">
        <v>102</v>
      </c>
      <c r="C46" s="14" t="s">
        <v>120</v>
      </c>
      <c r="D46" s="14" t="s">
        <v>123</v>
      </c>
      <c r="E46" s="15" t="s">
        <v>124</v>
      </c>
      <c r="F46" s="16">
        <v>53.6</v>
      </c>
      <c r="G46" s="17">
        <v>66.33</v>
      </c>
      <c r="H46" s="18">
        <f t="shared" si="1"/>
        <v>59.965</v>
      </c>
      <c r="I46" s="17">
        <f>IF(I45=1,2,1)</f>
        <v>2</v>
      </c>
    </row>
    <row r="47" spans="1:9" ht="18.75" customHeight="1">
      <c r="A47" s="13">
        <v>45</v>
      </c>
      <c r="B47" s="14" t="s">
        <v>102</v>
      </c>
      <c r="C47" s="14" t="s">
        <v>125</v>
      </c>
      <c r="D47" s="14" t="s">
        <v>126</v>
      </c>
      <c r="E47" s="15" t="s">
        <v>127</v>
      </c>
      <c r="F47" s="16">
        <v>63.74</v>
      </c>
      <c r="G47" s="17">
        <v>75.33</v>
      </c>
      <c r="H47" s="18">
        <f t="shared" si="1"/>
        <v>69.535</v>
      </c>
      <c r="I47" s="17">
        <f>IF(I48=1,2,1)</f>
        <v>1</v>
      </c>
    </row>
    <row r="48" spans="1:9" ht="18.75" customHeight="1">
      <c r="A48" s="13">
        <v>46</v>
      </c>
      <c r="B48" s="14" t="s">
        <v>102</v>
      </c>
      <c r="C48" s="14" t="s">
        <v>125</v>
      </c>
      <c r="D48" s="14" t="s">
        <v>128</v>
      </c>
      <c r="E48" s="15" t="s">
        <v>129</v>
      </c>
      <c r="F48" s="16">
        <v>63.89</v>
      </c>
      <c r="G48" s="17">
        <v>71.33</v>
      </c>
      <c r="H48" s="18">
        <f t="shared" si="1"/>
        <v>67.61</v>
      </c>
      <c r="I48" s="17">
        <f>IF(H48&gt;H47,1,2)</f>
        <v>2</v>
      </c>
    </row>
    <row r="49" spans="1:9" ht="18.75" customHeight="1">
      <c r="A49" s="13">
        <v>47</v>
      </c>
      <c r="B49" s="14" t="s">
        <v>130</v>
      </c>
      <c r="C49" s="14" t="s">
        <v>131</v>
      </c>
      <c r="D49" s="14" t="s">
        <v>132</v>
      </c>
      <c r="E49" s="15" t="s">
        <v>133</v>
      </c>
      <c r="F49" s="16">
        <v>88.12</v>
      </c>
      <c r="G49" s="17">
        <v>78</v>
      </c>
      <c r="H49" s="18">
        <f aca="true" t="shared" si="8" ref="H49:H70">(F49+G49)/2</f>
        <v>83.06</v>
      </c>
      <c r="I49" s="17">
        <v>1</v>
      </c>
    </row>
    <row r="50" spans="1:9" ht="18.75" customHeight="1">
      <c r="A50" s="13">
        <v>48</v>
      </c>
      <c r="B50" s="14" t="s">
        <v>130</v>
      </c>
      <c r="C50" s="14" t="s">
        <v>131</v>
      </c>
      <c r="D50" s="14" t="s">
        <v>134</v>
      </c>
      <c r="E50" s="15" t="s">
        <v>135</v>
      </c>
      <c r="F50" s="16">
        <v>82.82</v>
      </c>
      <c r="G50" s="17" t="s">
        <v>26</v>
      </c>
      <c r="H50" s="18">
        <v>41.41</v>
      </c>
      <c r="I50" s="17">
        <v>2</v>
      </c>
    </row>
    <row r="51" spans="1:9" ht="18.75" customHeight="1">
      <c r="A51" s="13">
        <v>49</v>
      </c>
      <c r="B51" s="14" t="s">
        <v>130</v>
      </c>
      <c r="C51" s="14" t="s">
        <v>136</v>
      </c>
      <c r="D51" s="14" t="s">
        <v>137</v>
      </c>
      <c r="E51" s="15" t="s">
        <v>138</v>
      </c>
      <c r="F51" s="16">
        <v>73.9</v>
      </c>
      <c r="G51" s="17">
        <v>77</v>
      </c>
      <c r="H51" s="18">
        <f t="shared" si="8"/>
        <v>75.45</v>
      </c>
      <c r="I51" s="17">
        <f>IF(H51&gt;H52,1,2)</f>
        <v>1</v>
      </c>
    </row>
    <row r="52" spans="1:9" ht="18.75" customHeight="1">
      <c r="A52" s="13">
        <v>50</v>
      </c>
      <c r="B52" s="14" t="s">
        <v>130</v>
      </c>
      <c r="C52" s="14" t="s">
        <v>136</v>
      </c>
      <c r="D52" s="14" t="s">
        <v>139</v>
      </c>
      <c r="E52" s="15" t="s">
        <v>140</v>
      </c>
      <c r="F52" s="16">
        <v>72.67</v>
      </c>
      <c r="G52" s="17">
        <v>77</v>
      </c>
      <c r="H52" s="18">
        <f t="shared" si="8"/>
        <v>74.83500000000001</v>
      </c>
      <c r="I52" s="17">
        <f>IF(I51=1,2,1)</f>
        <v>2</v>
      </c>
    </row>
    <row r="53" spans="1:9" ht="18.75" customHeight="1">
      <c r="A53" s="13">
        <v>51</v>
      </c>
      <c r="B53" s="14" t="s">
        <v>130</v>
      </c>
      <c r="C53" s="14" t="s">
        <v>141</v>
      </c>
      <c r="D53" s="14" t="s">
        <v>142</v>
      </c>
      <c r="E53" s="15" t="s">
        <v>143</v>
      </c>
      <c r="F53" s="16">
        <v>65.18</v>
      </c>
      <c r="G53" s="17">
        <v>77.33</v>
      </c>
      <c r="H53" s="18">
        <f t="shared" si="8"/>
        <v>71.255</v>
      </c>
      <c r="I53" s="17">
        <f aca="true" t="shared" si="9" ref="I53:I57">IF(H53&gt;H54,1,2)</f>
        <v>1</v>
      </c>
    </row>
    <row r="54" spans="1:9" ht="18.75" customHeight="1">
      <c r="A54" s="13">
        <v>52</v>
      </c>
      <c r="B54" s="14" t="s">
        <v>130</v>
      </c>
      <c r="C54" s="14" t="s">
        <v>141</v>
      </c>
      <c r="D54" s="14" t="s">
        <v>144</v>
      </c>
      <c r="E54" s="15" t="s">
        <v>145</v>
      </c>
      <c r="F54" s="16">
        <v>60.8</v>
      </c>
      <c r="G54" s="17">
        <v>75.67</v>
      </c>
      <c r="H54" s="18">
        <f t="shared" si="8"/>
        <v>68.235</v>
      </c>
      <c r="I54" s="17">
        <f aca="true" t="shared" si="10" ref="I54:I58">IF(I53=1,2,1)</f>
        <v>2</v>
      </c>
    </row>
    <row r="55" spans="1:9" ht="18.75" customHeight="1">
      <c r="A55" s="13">
        <v>53</v>
      </c>
      <c r="B55" s="14" t="s">
        <v>130</v>
      </c>
      <c r="C55" s="14" t="s">
        <v>146</v>
      </c>
      <c r="D55" s="14" t="s">
        <v>147</v>
      </c>
      <c r="E55" s="15" t="s">
        <v>148</v>
      </c>
      <c r="F55" s="16">
        <v>82.64</v>
      </c>
      <c r="G55" s="17">
        <v>77.67</v>
      </c>
      <c r="H55" s="18">
        <f t="shared" si="8"/>
        <v>80.155</v>
      </c>
      <c r="I55" s="17">
        <f t="shared" si="9"/>
        <v>1</v>
      </c>
    </row>
    <row r="56" spans="1:9" ht="18.75" customHeight="1">
      <c r="A56" s="13">
        <v>54</v>
      </c>
      <c r="B56" s="14" t="s">
        <v>130</v>
      </c>
      <c r="C56" s="14" t="s">
        <v>146</v>
      </c>
      <c r="D56" s="14" t="s">
        <v>149</v>
      </c>
      <c r="E56" s="15" t="s">
        <v>150</v>
      </c>
      <c r="F56" s="16">
        <v>73.12</v>
      </c>
      <c r="G56" s="17">
        <v>76.67</v>
      </c>
      <c r="H56" s="18">
        <f t="shared" si="8"/>
        <v>74.89500000000001</v>
      </c>
      <c r="I56" s="17">
        <f t="shared" si="10"/>
        <v>2</v>
      </c>
    </row>
    <row r="57" spans="1:9" ht="18.75" customHeight="1">
      <c r="A57" s="13">
        <v>55</v>
      </c>
      <c r="B57" s="14" t="s">
        <v>130</v>
      </c>
      <c r="C57" s="14" t="s">
        <v>151</v>
      </c>
      <c r="D57" s="14" t="s">
        <v>152</v>
      </c>
      <c r="E57" s="15" t="s">
        <v>153</v>
      </c>
      <c r="F57" s="16">
        <v>87.97</v>
      </c>
      <c r="G57" s="17">
        <v>77.33</v>
      </c>
      <c r="H57" s="18">
        <f t="shared" si="8"/>
        <v>82.65</v>
      </c>
      <c r="I57" s="17">
        <f t="shared" si="9"/>
        <v>1</v>
      </c>
    </row>
    <row r="58" spans="1:9" ht="18.75" customHeight="1">
      <c r="A58" s="13">
        <v>56</v>
      </c>
      <c r="B58" s="14" t="s">
        <v>130</v>
      </c>
      <c r="C58" s="14" t="s">
        <v>151</v>
      </c>
      <c r="D58" s="14" t="s">
        <v>154</v>
      </c>
      <c r="E58" s="15" t="s">
        <v>155</v>
      </c>
      <c r="F58" s="16">
        <v>77.64</v>
      </c>
      <c r="G58" s="17">
        <v>74</v>
      </c>
      <c r="H58" s="18">
        <f t="shared" si="8"/>
        <v>75.82</v>
      </c>
      <c r="I58" s="17">
        <f t="shared" si="10"/>
        <v>2</v>
      </c>
    </row>
    <row r="59" spans="1:9" ht="18.75" customHeight="1">
      <c r="A59" s="13">
        <v>57</v>
      </c>
      <c r="B59" s="14" t="s">
        <v>130</v>
      </c>
      <c r="C59" s="14" t="s">
        <v>156</v>
      </c>
      <c r="D59" s="14" t="s">
        <v>157</v>
      </c>
      <c r="E59" s="15" t="s">
        <v>158</v>
      </c>
      <c r="F59" s="16">
        <v>79.38</v>
      </c>
      <c r="G59" s="17">
        <v>73.67</v>
      </c>
      <c r="H59" s="18">
        <f t="shared" si="8"/>
        <v>76.525</v>
      </c>
      <c r="I59" s="17">
        <f>IF(H59&gt;H60,1,2)</f>
        <v>1</v>
      </c>
    </row>
    <row r="60" spans="1:9" ht="18.75" customHeight="1">
      <c r="A60" s="13">
        <v>58</v>
      </c>
      <c r="B60" s="14" t="s">
        <v>130</v>
      </c>
      <c r="C60" s="14" t="s">
        <v>156</v>
      </c>
      <c r="D60" s="14" t="s">
        <v>159</v>
      </c>
      <c r="E60" s="15" t="s">
        <v>160</v>
      </c>
      <c r="F60" s="16">
        <v>74.07</v>
      </c>
      <c r="G60" s="17">
        <v>77</v>
      </c>
      <c r="H60" s="18">
        <f t="shared" si="8"/>
        <v>75.535</v>
      </c>
      <c r="I60" s="17">
        <f>IF(I59=1,2,1)</f>
        <v>2</v>
      </c>
    </row>
    <row r="61" spans="1:9" ht="18.75" customHeight="1">
      <c r="A61" s="13">
        <v>59</v>
      </c>
      <c r="B61" s="14" t="s">
        <v>161</v>
      </c>
      <c r="C61" s="14" t="s">
        <v>162</v>
      </c>
      <c r="D61" s="14" t="s">
        <v>163</v>
      </c>
      <c r="E61" s="15" t="s">
        <v>164</v>
      </c>
      <c r="F61" s="16">
        <v>83.12</v>
      </c>
      <c r="G61" s="17">
        <v>77.33</v>
      </c>
      <c r="H61" s="18">
        <f t="shared" si="8"/>
        <v>80.225</v>
      </c>
      <c r="I61" s="17">
        <f>IF(H61&gt;H62,1,2)</f>
        <v>1</v>
      </c>
    </row>
    <row r="62" spans="1:9" ht="18.75" customHeight="1">
      <c r="A62" s="13">
        <v>60</v>
      </c>
      <c r="B62" s="14" t="s">
        <v>161</v>
      </c>
      <c r="C62" s="14" t="s">
        <v>162</v>
      </c>
      <c r="D62" s="14" t="s">
        <v>165</v>
      </c>
      <c r="E62" s="15" t="s">
        <v>166</v>
      </c>
      <c r="F62" s="16">
        <v>79.22</v>
      </c>
      <c r="G62" s="17">
        <v>65</v>
      </c>
      <c r="H62" s="18">
        <f t="shared" si="8"/>
        <v>72.11</v>
      </c>
      <c r="I62" s="17">
        <f>IF(I61=1,2,1)</f>
        <v>2</v>
      </c>
    </row>
    <row r="63" spans="1:9" ht="18.75" customHeight="1">
      <c r="A63" s="13">
        <v>61</v>
      </c>
      <c r="B63" s="14" t="s">
        <v>161</v>
      </c>
      <c r="C63" s="14" t="s">
        <v>167</v>
      </c>
      <c r="D63" s="14" t="s">
        <v>168</v>
      </c>
      <c r="E63" s="15" t="s">
        <v>169</v>
      </c>
      <c r="F63" s="16">
        <v>65</v>
      </c>
      <c r="G63" s="17">
        <v>79.67</v>
      </c>
      <c r="H63" s="18">
        <f t="shared" si="8"/>
        <v>72.33500000000001</v>
      </c>
      <c r="I63" s="17">
        <f>IF(I64=1,2,1)</f>
        <v>1</v>
      </c>
    </row>
    <row r="64" spans="1:9" ht="18.75" customHeight="1">
      <c r="A64" s="13">
        <v>62</v>
      </c>
      <c r="B64" s="14" t="s">
        <v>161</v>
      </c>
      <c r="C64" s="14" t="s">
        <v>167</v>
      </c>
      <c r="D64" s="14" t="s">
        <v>170</v>
      </c>
      <c r="E64" s="15" t="s">
        <v>171</v>
      </c>
      <c r="F64" s="16">
        <v>66.56</v>
      </c>
      <c r="G64" s="17">
        <v>74.33</v>
      </c>
      <c r="H64" s="18">
        <f t="shared" si="8"/>
        <v>70.445</v>
      </c>
      <c r="I64" s="17">
        <f>IF(H64&gt;H63,1,2)</f>
        <v>2</v>
      </c>
    </row>
    <row r="65" spans="1:9" ht="18.75" customHeight="1">
      <c r="A65" s="13">
        <v>63</v>
      </c>
      <c r="B65" s="14" t="s">
        <v>172</v>
      </c>
      <c r="C65" s="14" t="s">
        <v>173</v>
      </c>
      <c r="D65" s="14" t="s">
        <v>174</v>
      </c>
      <c r="E65" s="15">
        <v>10113012017</v>
      </c>
      <c r="F65" s="16">
        <v>81.88</v>
      </c>
      <c r="G65" s="17">
        <v>81</v>
      </c>
      <c r="H65" s="18">
        <f t="shared" si="8"/>
        <v>81.44</v>
      </c>
      <c r="I65" s="17">
        <f>IF(H65&gt;H66,1,2)</f>
        <v>1</v>
      </c>
    </row>
    <row r="66" spans="1:9" ht="18.75" customHeight="1">
      <c r="A66" s="13">
        <v>64</v>
      </c>
      <c r="B66" s="14" t="s">
        <v>172</v>
      </c>
      <c r="C66" s="14" t="s">
        <v>173</v>
      </c>
      <c r="D66" s="19" t="s">
        <v>175</v>
      </c>
      <c r="E66" s="20" t="s">
        <v>176</v>
      </c>
      <c r="F66" s="21">
        <v>81.41</v>
      </c>
      <c r="G66" s="22">
        <v>78.67</v>
      </c>
      <c r="H66" s="18">
        <f t="shared" si="8"/>
        <v>80.03999999999999</v>
      </c>
      <c r="I66" s="17">
        <f>IF(I65=1,2,1)</f>
        <v>2</v>
      </c>
    </row>
    <row r="67" spans="1:9" ht="18.75" customHeight="1">
      <c r="A67" s="13">
        <v>65</v>
      </c>
      <c r="B67" s="14" t="s">
        <v>172</v>
      </c>
      <c r="C67" s="14" t="s">
        <v>177</v>
      </c>
      <c r="D67" s="14" t="s">
        <v>178</v>
      </c>
      <c r="E67" s="15" t="s">
        <v>179</v>
      </c>
      <c r="F67" s="16">
        <v>77.19</v>
      </c>
      <c r="G67" s="17">
        <v>79</v>
      </c>
      <c r="H67" s="18">
        <f t="shared" si="8"/>
        <v>78.095</v>
      </c>
      <c r="I67" s="17">
        <f>IF(I68=1,2,1)</f>
        <v>1</v>
      </c>
    </row>
    <row r="68" spans="1:9" ht="18.75" customHeight="1">
      <c r="A68" s="13">
        <v>66</v>
      </c>
      <c r="B68" s="14" t="s">
        <v>172</v>
      </c>
      <c r="C68" s="14" t="s">
        <v>177</v>
      </c>
      <c r="D68" s="14" t="s">
        <v>180</v>
      </c>
      <c r="E68" s="15" t="s">
        <v>181</v>
      </c>
      <c r="F68" s="16">
        <v>77.5</v>
      </c>
      <c r="G68" s="17">
        <v>75.33</v>
      </c>
      <c r="H68" s="18">
        <f t="shared" si="8"/>
        <v>76.41499999999999</v>
      </c>
      <c r="I68" s="17">
        <f>IF(H68&gt;H67,1,2)</f>
        <v>2</v>
      </c>
    </row>
    <row r="69" spans="1:9" ht="18.75" customHeight="1">
      <c r="A69" s="13">
        <v>67</v>
      </c>
      <c r="B69" s="14" t="s">
        <v>172</v>
      </c>
      <c r="C69" s="14" t="s">
        <v>182</v>
      </c>
      <c r="D69" s="14" t="s">
        <v>183</v>
      </c>
      <c r="E69" s="15" t="s">
        <v>184</v>
      </c>
      <c r="F69" s="16">
        <v>79.21</v>
      </c>
      <c r="G69" s="17">
        <v>82.67</v>
      </c>
      <c r="H69" s="18">
        <f t="shared" si="8"/>
        <v>80.94</v>
      </c>
      <c r="I69" s="17">
        <f>IF(I70=1,2,1)</f>
        <v>1</v>
      </c>
    </row>
    <row r="70" spans="1:9" ht="18.75" customHeight="1">
      <c r="A70" s="13">
        <v>68</v>
      </c>
      <c r="B70" s="14" t="s">
        <v>172</v>
      </c>
      <c r="C70" s="14" t="s">
        <v>182</v>
      </c>
      <c r="D70" s="14" t="s">
        <v>185</v>
      </c>
      <c r="E70" s="15" t="s">
        <v>186</v>
      </c>
      <c r="F70" s="16">
        <v>80.16</v>
      </c>
      <c r="G70" s="17">
        <v>71.67</v>
      </c>
      <c r="H70" s="18">
        <f t="shared" si="8"/>
        <v>75.91499999999999</v>
      </c>
      <c r="I70" s="17">
        <f>IF(H70&gt;H69,1,2)</f>
        <v>2</v>
      </c>
    </row>
    <row r="71" ht="24.75" customHeight="1"/>
    <row r="72" ht="24.75" customHeight="1"/>
  </sheetData>
  <sheetProtection/>
  <mergeCells count="1">
    <mergeCell ref="A1:I1"/>
  </mergeCells>
  <printOptions/>
  <pageMargins left="0.5506944444444445" right="0.3541666666666667" top="1" bottom="0.7479166666666667" header="0.5" footer="0.5"/>
  <pageSetup horizontalDpi="600" verticalDpi="600" orientation="portrait" paperSize="9"/>
  <headerFooter>
    <oddHeader>&amp;L&amp;"黑体"&amp;14附件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行天</cp:lastModifiedBy>
  <dcterms:created xsi:type="dcterms:W3CDTF">2021-07-10T03:10:40Z</dcterms:created>
  <dcterms:modified xsi:type="dcterms:W3CDTF">2021-08-16T05:51:40Z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CDA1C0F2239F45BE8E489246E8A007A9</vt:lpwstr>
  </property>
  <property fmtid="{D5CDD505-2E9C-101B-9397-08002B2CF9AE}" pid="4" name="KSOProductBuildV">
    <vt:lpwstr>2052-11.1.0.10700</vt:lpwstr>
  </property>
</Properties>
</file>