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查询" sheetId="1" r:id="rId1"/>
  </sheets>
  <definedNames>
    <definedName name="_xlnm.Print_Titles" localSheetId="0">'查询'!$2:$2</definedName>
    <definedName name="查询">'查询'!$B$2:$E$2</definedName>
  </definedNames>
  <calcPr fullCalcOnLoad="1"/>
</workbook>
</file>

<file path=xl/sharedStrings.xml><?xml version="1.0" encoding="utf-8"?>
<sst xmlns="http://schemas.openxmlformats.org/spreadsheetml/2006/main" count="207" uniqueCount="132">
  <si>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</si>
  <si>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</si>
  <si>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</si>
  <si>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</si>
  <si>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</si>
  <si>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</si>
  <si>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</si>
  <si>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</si>
  <si>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</si>
  <si>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</si>
  <si>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</si>
  <si>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张美琪</t>
  </si>
  <si>
    <t>铁岭日报社</t>
  </si>
  <si>
    <t>新媒体记者</t>
  </si>
  <si>
    <t>孙铭悦</t>
  </si>
  <si>
    <t>赫奕鸣</t>
  </si>
  <si>
    <t>铁岭日报社网络舆情中心</t>
  </si>
  <si>
    <t>网络舆情监测</t>
  </si>
  <si>
    <t>王辉</t>
  </si>
  <si>
    <t>铁岭市农业科学院</t>
  </si>
  <si>
    <t>大豆研究所</t>
  </si>
  <si>
    <t>冯崇</t>
  </si>
  <si>
    <t>水稻研究所</t>
  </si>
  <si>
    <t>孙晓龙</t>
  </si>
  <si>
    <t>花生研究所</t>
  </si>
  <si>
    <t>李佳</t>
  </si>
  <si>
    <t>杂粮研究所</t>
  </si>
  <si>
    <t>于福海</t>
  </si>
  <si>
    <t>蔬菜研究所</t>
  </si>
  <si>
    <t>王玥</t>
  </si>
  <si>
    <t>粮食研究所</t>
  </si>
  <si>
    <t>贾卓</t>
  </si>
  <si>
    <t>财务科</t>
  </si>
  <si>
    <t>金宇</t>
  </si>
  <si>
    <t>铁岭市应急事务服务中心</t>
  </si>
  <si>
    <t>工作人员（一）</t>
  </si>
  <si>
    <t>赵中华</t>
  </si>
  <si>
    <t>工作人员（二）</t>
  </si>
  <si>
    <t>杜玉</t>
  </si>
  <si>
    <t>工作人员（三）</t>
  </si>
  <si>
    <t>于生欣</t>
  </si>
  <si>
    <t>任逸男</t>
  </si>
  <si>
    <t>铁岭市社会保险事业服务中心（信息分中心）</t>
  </si>
  <si>
    <t>铁岭市社会保障卡管理服务中心</t>
  </si>
  <si>
    <t>刘彤</t>
  </si>
  <si>
    <t>刘昊</t>
  </si>
  <si>
    <t>程艺</t>
  </si>
  <si>
    <t>铁岭市社会保险事业服务中心</t>
  </si>
  <si>
    <t>工伤保险服务科</t>
  </si>
  <si>
    <t>赵洋</t>
  </si>
  <si>
    <t>李欣格</t>
  </si>
  <si>
    <t>仲裁院</t>
  </si>
  <si>
    <t>郝慧欣</t>
  </si>
  <si>
    <t>索一枫</t>
  </si>
  <si>
    <t>劳动监察支队</t>
  </si>
  <si>
    <t>袁满</t>
  </si>
  <si>
    <t>李根</t>
  </si>
  <si>
    <t>铁岭市人力资源事务服务中心</t>
  </si>
  <si>
    <t>综合科</t>
  </si>
  <si>
    <t>张凤元</t>
  </si>
  <si>
    <t>资金审核科</t>
  </si>
  <si>
    <t>孙雷</t>
  </si>
  <si>
    <t>铁岭市医疗保障事务服务中心</t>
  </si>
  <si>
    <t>职工医疗保险待遇服务科</t>
  </si>
  <si>
    <t>曹译元</t>
  </si>
  <si>
    <t>张桓</t>
  </si>
  <si>
    <t>居民医疗保险待遇服务科</t>
  </si>
  <si>
    <t>侯智超</t>
  </si>
  <si>
    <t>张红月</t>
  </si>
  <si>
    <t>陈茜</t>
  </si>
  <si>
    <t>铁岭市疾病预防控制中心</t>
  </si>
  <si>
    <t>病毒微生物检验科</t>
  </si>
  <si>
    <t>刘晓钰</t>
  </si>
  <si>
    <t>陈体昊</t>
  </si>
  <si>
    <t>汤曼曼</t>
  </si>
  <si>
    <t>理化检验科</t>
  </si>
  <si>
    <t>李成毅</t>
  </si>
  <si>
    <t>王慧</t>
  </si>
  <si>
    <t>免疫规划科</t>
  </si>
  <si>
    <t>肖闯</t>
  </si>
  <si>
    <t>感染与传染性疾病预防控制科</t>
  </si>
  <si>
    <t>包晗</t>
  </si>
  <si>
    <t>李雨熙</t>
  </si>
  <si>
    <t>铁岭市检验检测认证服务中心</t>
  </si>
  <si>
    <t>特种设备监督检验所（一）</t>
  </si>
  <si>
    <t>胡晓龙</t>
  </si>
  <si>
    <t>任敬恺</t>
  </si>
  <si>
    <t>特种设备监督检验所（二）</t>
  </si>
  <si>
    <t>吴明明</t>
  </si>
  <si>
    <t>特种设备监督检验所（三）</t>
  </si>
  <si>
    <t>陈爽</t>
  </si>
  <si>
    <t>特种设备监督检验所（四）</t>
  </si>
  <si>
    <t>李苗苗</t>
  </si>
  <si>
    <t>特种设备监督检验所（五）</t>
  </si>
  <si>
    <t>杨彬</t>
  </si>
  <si>
    <t>特种设备监督检验所（六）</t>
  </si>
  <si>
    <t>陈群</t>
  </si>
  <si>
    <t>马浩瀚</t>
  </si>
  <si>
    <t>王恒</t>
  </si>
  <si>
    <t>周文婷</t>
  </si>
  <si>
    <t>铁岭市财政金融审计服务中心</t>
  </si>
  <si>
    <t>住房公积金银州办事处</t>
  </si>
  <si>
    <t>王恺悦</t>
  </si>
  <si>
    <t>史云飞</t>
  </si>
  <si>
    <t>住房公积金新城区办事处</t>
  </si>
  <si>
    <t>赵薇</t>
  </si>
  <si>
    <t>张帆</t>
  </si>
  <si>
    <t>住房公积金开原办事处</t>
  </si>
  <si>
    <t>范春伟</t>
  </si>
  <si>
    <t>住房公积金昌图办事处</t>
  </si>
  <si>
    <t>张巧雪</t>
  </si>
  <si>
    <t>住房公积金清河办事处</t>
  </si>
  <si>
    <t>徐文涛</t>
  </si>
  <si>
    <t>住房公积金西丰办事处</t>
  </si>
  <si>
    <t>左阳阳</t>
  </si>
  <si>
    <t>住房公积金调兵山办事处</t>
  </si>
  <si>
    <t>李思雨</t>
  </si>
  <si>
    <t>李建兴</t>
  </si>
  <si>
    <t>铁岭市特色装备制造业服务中心</t>
  </si>
  <si>
    <t>橡胶研究院分中心工作人员（一）</t>
  </si>
  <si>
    <t>周可晶</t>
  </si>
  <si>
    <t>于丝蕊</t>
  </si>
  <si>
    <t>橡胶研究院分中心工作人员（二）</t>
  </si>
  <si>
    <t>张琳</t>
  </si>
  <si>
    <t>橡胶研究院分中心工作人员（三）</t>
  </si>
  <si>
    <t>王海石</t>
  </si>
  <si>
    <t>橡胶研究院分中心工作人员（四）</t>
  </si>
  <si>
    <t>韩硕</t>
  </si>
  <si>
    <t>橡胶研究院分中心工作人员（五）</t>
  </si>
  <si>
    <t>李昕</t>
  </si>
  <si>
    <t>橡胶研究院分中心工作人员（六）</t>
  </si>
  <si>
    <t>2020年铁岭市公开招聘综合岗位工作人员体检人员名单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</si>
</sst>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1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 wrapText="1"/>
    </xf>
    <xf numFmtId="184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wrapText="1"/>
    </xf>
    <xf numFmtId="0" fontId="0" fillId="0" borderId="10" xfId="0" applyNumberFormat="1" applyFill="1" applyBorder="1" applyAlignment="1" quotePrefix="1">
      <alignment wrapText="1"/>
    </xf>
    <xf numFmtId="0" fontId="0" fillId="0" borderId="11" xfId="0" applyNumberFormat="1" applyFill="1" applyBorder="1" applyAlignment="1" quotePrefix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N54" sqref="N54"/>
    </sheetView>
  </sheetViews>
  <sheetFormatPr defaultColWidth="9.140625" defaultRowHeight="12"/>
  <cols>
    <col min="1" max="1" width="7.140625" style="3" customWidth="1"/>
    <col min="2" max="2" width="9.140625" style="3" customWidth="1"/>
    <col min="3" max="3" width="29.00390625" style="3" customWidth="1"/>
    <col min="4" max="4" width="30.7109375" style="3" customWidth="1"/>
    <col min="5" max="5" width="9.140625" style="4" customWidth="1"/>
    <col min="6" max="6" width="8.8515625" style="3" bestFit="1" customWidth="1"/>
    <col min="7" max="10" width="9.140625" style="5" customWidth="1"/>
    <col min="11" max="11" width="9.140625" style="3" customWidth="1"/>
    <col min="12" max="16384" width="9.140625" style="5" customWidth="1"/>
  </cols>
  <sheetData>
    <row r="1" spans="1:11" s="1" customFormat="1" ht="25.5" customHeight="1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6" t="s">
        <v>0</v>
      </c>
      <c r="B2" s="16" t="s">
        <v>1</v>
      </c>
      <c r="C2" s="16" t="s">
        <v>2</v>
      </c>
      <c r="D2" s="16" t="s">
        <v>3</v>
      </c>
      <c r="E2" s="7" t="s">
        <v>4</v>
      </c>
      <c r="F2" s="1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2" customFormat="1" ht="19.5" customHeight="1">
      <c r="A3" s="8">
        <v>1</v>
      </c>
      <c r="B3" s="17" t="s">
        <v>11</v>
      </c>
      <c r="C3" s="18" t="s">
        <v>12</v>
      </c>
      <c r="D3" s="18" t="s">
        <v>13</v>
      </c>
      <c r="E3" s="25">
        <v>2</v>
      </c>
      <c r="F3" s="9">
        <v>68.71</v>
      </c>
      <c r="G3" s="10">
        <f aca="true" t="shared" si="0" ref="G3:G34">F$1:F$65536*50%</f>
        <v>34.355</v>
      </c>
      <c r="H3" s="10">
        <v>86</v>
      </c>
      <c r="I3" s="10">
        <f aca="true" t="shared" si="1" ref="I3:I16">H3*50%</f>
        <v>43</v>
      </c>
      <c r="J3" s="10">
        <f aca="true" t="shared" si="2" ref="J3:J16">G3+I3</f>
        <v>77.35499999999999</v>
      </c>
      <c r="K3" s="13">
        <v>1</v>
      </c>
    </row>
    <row r="4" spans="1:11" s="2" customFormat="1" ht="19.5" customHeight="1">
      <c r="A4" s="8">
        <v>2</v>
      </c>
      <c r="B4" s="17" t="s">
        <v>14</v>
      </c>
      <c r="C4" s="18" t="s">
        <v>12</v>
      </c>
      <c r="D4" s="18" t="s">
        <v>13</v>
      </c>
      <c r="E4" s="25"/>
      <c r="F4" s="9">
        <v>67.33</v>
      </c>
      <c r="G4" s="10">
        <f t="shared" si="0"/>
        <v>33.665</v>
      </c>
      <c r="H4" s="10">
        <v>84</v>
      </c>
      <c r="I4" s="10">
        <f t="shared" si="1"/>
        <v>42</v>
      </c>
      <c r="J4" s="10">
        <f t="shared" si="2"/>
        <v>75.66499999999999</v>
      </c>
      <c r="K4" s="13">
        <v>2</v>
      </c>
    </row>
    <row r="5" spans="1:11" s="2" customFormat="1" ht="19.5" customHeight="1">
      <c r="A5" s="8">
        <v>3</v>
      </c>
      <c r="B5" s="17" t="s">
        <v>15</v>
      </c>
      <c r="C5" s="18" t="s">
        <v>16</v>
      </c>
      <c r="D5" s="18" t="s">
        <v>17</v>
      </c>
      <c r="E5" s="11">
        <v>1</v>
      </c>
      <c r="F5" s="9">
        <v>69.44</v>
      </c>
      <c r="G5" s="10">
        <f t="shared" si="0"/>
        <v>34.72</v>
      </c>
      <c r="H5" s="10">
        <v>84.8</v>
      </c>
      <c r="I5" s="10">
        <f t="shared" si="1"/>
        <v>42.4</v>
      </c>
      <c r="J5" s="10">
        <f t="shared" si="2"/>
        <v>77.12</v>
      </c>
      <c r="K5" s="13">
        <v>1</v>
      </c>
    </row>
    <row r="6" spans="1:11" s="2" customFormat="1" ht="19.5" customHeight="1">
      <c r="A6" s="8">
        <v>4</v>
      </c>
      <c r="B6" s="17" t="s">
        <v>18</v>
      </c>
      <c r="C6" s="18" t="s">
        <v>19</v>
      </c>
      <c r="D6" s="18" t="s">
        <v>20</v>
      </c>
      <c r="E6" s="11">
        <v>1</v>
      </c>
      <c r="F6" s="9">
        <v>67.57</v>
      </c>
      <c r="G6" s="10">
        <f t="shared" si="0"/>
        <v>33.785</v>
      </c>
      <c r="H6" s="10">
        <v>85.4</v>
      </c>
      <c r="I6" s="10">
        <f t="shared" si="1"/>
        <v>42.7</v>
      </c>
      <c r="J6" s="10">
        <f t="shared" si="2"/>
        <v>76.485</v>
      </c>
      <c r="K6" s="13">
        <v>1</v>
      </c>
    </row>
    <row r="7" spans="1:11" s="2" customFormat="1" ht="19.5" customHeight="1">
      <c r="A7" s="8">
        <v>5</v>
      </c>
      <c r="B7" s="17" t="s">
        <v>21</v>
      </c>
      <c r="C7" s="18" t="s">
        <v>19</v>
      </c>
      <c r="D7" s="18" t="s">
        <v>22</v>
      </c>
      <c r="E7" s="11">
        <v>1</v>
      </c>
      <c r="F7" s="9">
        <v>67</v>
      </c>
      <c r="G7" s="10">
        <f t="shared" si="0"/>
        <v>33.5</v>
      </c>
      <c r="H7" s="10">
        <v>83.4</v>
      </c>
      <c r="I7" s="10">
        <f t="shared" si="1"/>
        <v>41.7</v>
      </c>
      <c r="J7" s="10">
        <f t="shared" si="2"/>
        <v>75.2</v>
      </c>
      <c r="K7" s="13">
        <v>1</v>
      </c>
    </row>
    <row r="8" spans="1:11" s="2" customFormat="1" ht="19.5" customHeight="1">
      <c r="A8" s="8">
        <v>6</v>
      </c>
      <c r="B8" s="17" t="s">
        <v>23</v>
      </c>
      <c r="C8" s="18" t="s">
        <v>19</v>
      </c>
      <c r="D8" s="18" t="s">
        <v>24</v>
      </c>
      <c r="E8" s="11">
        <v>1</v>
      </c>
      <c r="F8" s="9">
        <v>65.1</v>
      </c>
      <c r="G8" s="10">
        <f t="shared" si="0"/>
        <v>32.55</v>
      </c>
      <c r="H8" s="10">
        <v>85.4</v>
      </c>
      <c r="I8" s="10">
        <f t="shared" si="1"/>
        <v>42.7</v>
      </c>
      <c r="J8" s="10">
        <f t="shared" si="2"/>
        <v>75.25</v>
      </c>
      <c r="K8" s="13">
        <v>1</v>
      </c>
    </row>
    <row r="9" spans="1:11" s="2" customFormat="1" ht="19.5" customHeight="1">
      <c r="A9" s="8">
        <v>7</v>
      </c>
      <c r="B9" s="17" t="s">
        <v>25</v>
      </c>
      <c r="C9" s="18" t="s">
        <v>19</v>
      </c>
      <c r="D9" s="18" t="s">
        <v>26</v>
      </c>
      <c r="E9" s="11">
        <v>1</v>
      </c>
      <c r="F9" s="9">
        <v>78.25</v>
      </c>
      <c r="G9" s="10">
        <f t="shared" si="0"/>
        <v>39.125</v>
      </c>
      <c r="H9" s="10">
        <v>84.2</v>
      </c>
      <c r="I9" s="10">
        <f t="shared" si="1"/>
        <v>42.1</v>
      </c>
      <c r="J9" s="10">
        <f t="shared" si="2"/>
        <v>81.225</v>
      </c>
      <c r="K9" s="13">
        <v>1</v>
      </c>
    </row>
    <row r="10" spans="1:11" s="2" customFormat="1" ht="19.5" customHeight="1">
      <c r="A10" s="8">
        <v>8</v>
      </c>
      <c r="B10" s="17" t="s">
        <v>27</v>
      </c>
      <c r="C10" s="18" t="s">
        <v>19</v>
      </c>
      <c r="D10" s="18" t="s">
        <v>28</v>
      </c>
      <c r="E10" s="11">
        <v>1</v>
      </c>
      <c r="F10" s="9">
        <v>72.16</v>
      </c>
      <c r="G10" s="10">
        <f t="shared" si="0"/>
        <v>36.08</v>
      </c>
      <c r="H10" s="10">
        <v>83.2</v>
      </c>
      <c r="I10" s="10">
        <f t="shared" si="1"/>
        <v>41.6</v>
      </c>
      <c r="J10" s="10">
        <f t="shared" si="2"/>
        <v>77.68</v>
      </c>
      <c r="K10" s="13">
        <v>1</v>
      </c>
    </row>
    <row r="11" spans="1:11" s="2" customFormat="1" ht="19.5" customHeight="1">
      <c r="A11" s="8">
        <v>9</v>
      </c>
      <c r="B11" s="17" t="s">
        <v>29</v>
      </c>
      <c r="C11" s="18" t="s">
        <v>19</v>
      </c>
      <c r="D11" s="18" t="s">
        <v>30</v>
      </c>
      <c r="E11" s="11">
        <v>1</v>
      </c>
      <c r="F11" s="9">
        <v>69.6</v>
      </c>
      <c r="G11" s="10">
        <f t="shared" si="0"/>
        <v>34.8</v>
      </c>
      <c r="H11" s="10">
        <v>84</v>
      </c>
      <c r="I11" s="10">
        <f t="shared" si="1"/>
        <v>42</v>
      </c>
      <c r="J11" s="10">
        <f t="shared" si="2"/>
        <v>76.8</v>
      </c>
      <c r="K11" s="13">
        <v>1</v>
      </c>
    </row>
    <row r="12" spans="1:11" s="2" customFormat="1" ht="19.5" customHeight="1">
      <c r="A12" s="8">
        <v>10</v>
      </c>
      <c r="B12" s="17" t="s">
        <v>31</v>
      </c>
      <c r="C12" s="18" t="s">
        <v>19</v>
      </c>
      <c r="D12" s="18" t="s">
        <v>32</v>
      </c>
      <c r="E12" s="11">
        <v>1</v>
      </c>
      <c r="F12" s="9">
        <v>73.84</v>
      </c>
      <c r="G12" s="10">
        <f t="shared" si="0"/>
        <v>36.92</v>
      </c>
      <c r="H12" s="10">
        <v>82</v>
      </c>
      <c r="I12" s="10">
        <f t="shared" si="1"/>
        <v>41</v>
      </c>
      <c r="J12" s="10">
        <f t="shared" si="2"/>
        <v>77.92</v>
      </c>
      <c r="K12" s="13">
        <v>1</v>
      </c>
    </row>
    <row r="13" spans="1:11" s="2" customFormat="1" ht="19.5" customHeight="1">
      <c r="A13" s="8">
        <v>11</v>
      </c>
      <c r="B13" s="17" t="s">
        <v>33</v>
      </c>
      <c r="C13" s="18" t="s">
        <v>34</v>
      </c>
      <c r="D13" s="18" t="s">
        <v>35</v>
      </c>
      <c r="E13" s="11">
        <v>1</v>
      </c>
      <c r="F13" s="9">
        <v>77.9</v>
      </c>
      <c r="G13" s="10">
        <f t="shared" si="0"/>
        <v>38.95</v>
      </c>
      <c r="H13" s="10">
        <v>81.8</v>
      </c>
      <c r="I13" s="10">
        <f t="shared" si="1"/>
        <v>40.9</v>
      </c>
      <c r="J13" s="10">
        <f t="shared" si="2"/>
        <v>79.85</v>
      </c>
      <c r="K13" s="13">
        <v>1</v>
      </c>
    </row>
    <row r="14" spans="1:11" s="2" customFormat="1" ht="19.5" customHeight="1">
      <c r="A14" s="8">
        <v>12</v>
      </c>
      <c r="B14" s="17" t="s">
        <v>36</v>
      </c>
      <c r="C14" s="18" t="s">
        <v>34</v>
      </c>
      <c r="D14" s="18" t="s">
        <v>37</v>
      </c>
      <c r="E14" s="11">
        <v>1</v>
      </c>
      <c r="F14" s="9">
        <v>74.85</v>
      </c>
      <c r="G14" s="10">
        <f t="shared" si="0"/>
        <v>37.425</v>
      </c>
      <c r="H14" s="10">
        <v>84</v>
      </c>
      <c r="I14" s="10">
        <f t="shared" si="1"/>
        <v>42</v>
      </c>
      <c r="J14" s="10">
        <f t="shared" si="2"/>
        <v>79.425</v>
      </c>
      <c r="K14" s="13">
        <v>1</v>
      </c>
    </row>
    <row r="15" spans="1:11" s="2" customFormat="1" ht="19.5" customHeight="1">
      <c r="A15" s="8">
        <v>13</v>
      </c>
      <c r="B15" s="17" t="s">
        <v>38</v>
      </c>
      <c r="C15" s="18" t="s">
        <v>34</v>
      </c>
      <c r="D15" s="18" t="s">
        <v>39</v>
      </c>
      <c r="E15" s="25">
        <v>2</v>
      </c>
      <c r="F15" s="9">
        <v>71.36</v>
      </c>
      <c r="G15" s="10">
        <f t="shared" si="0"/>
        <v>35.68</v>
      </c>
      <c r="H15" s="10">
        <v>84.8</v>
      </c>
      <c r="I15" s="10">
        <f t="shared" si="1"/>
        <v>42.4</v>
      </c>
      <c r="J15" s="10">
        <f t="shared" si="2"/>
        <v>78.08</v>
      </c>
      <c r="K15" s="13">
        <v>1</v>
      </c>
    </row>
    <row r="16" spans="1:11" s="2" customFormat="1" ht="19.5" customHeight="1">
      <c r="A16" s="8">
        <v>14</v>
      </c>
      <c r="B16" s="17" t="s">
        <v>40</v>
      </c>
      <c r="C16" s="18" t="s">
        <v>34</v>
      </c>
      <c r="D16" s="18" t="s">
        <v>39</v>
      </c>
      <c r="E16" s="25"/>
      <c r="F16" s="9">
        <v>73.18</v>
      </c>
      <c r="G16" s="10">
        <f t="shared" si="0"/>
        <v>36.59</v>
      </c>
      <c r="H16" s="10">
        <v>81.8</v>
      </c>
      <c r="I16" s="10">
        <f t="shared" si="1"/>
        <v>40.9</v>
      </c>
      <c r="J16" s="10">
        <f t="shared" si="2"/>
        <v>77.49000000000001</v>
      </c>
      <c r="K16" s="13">
        <v>2</v>
      </c>
    </row>
    <row r="17" spans="1:11" s="2" customFormat="1" ht="30" customHeight="1">
      <c r="A17" s="8">
        <v>15</v>
      </c>
      <c r="B17" s="17" t="s">
        <v>41</v>
      </c>
      <c r="C17" s="18" t="s">
        <v>42</v>
      </c>
      <c r="D17" s="18" t="s">
        <v>43</v>
      </c>
      <c r="E17" s="25">
        <v>3</v>
      </c>
      <c r="F17" s="9">
        <v>78.65</v>
      </c>
      <c r="G17" s="10">
        <f t="shared" si="0"/>
        <v>39.325</v>
      </c>
      <c r="H17" s="10">
        <v>79.8</v>
      </c>
      <c r="I17" s="10">
        <f>H17*50%</f>
        <v>39.9</v>
      </c>
      <c r="J17" s="10">
        <f>G17+I17</f>
        <v>79.225</v>
      </c>
      <c r="K17" s="13">
        <v>1</v>
      </c>
    </row>
    <row r="18" spans="1:11" s="2" customFormat="1" ht="30" customHeight="1">
      <c r="A18" s="8">
        <v>16</v>
      </c>
      <c r="B18" s="17" t="s">
        <v>44</v>
      </c>
      <c r="C18" s="18" t="s">
        <v>42</v>
      </c>
      <c r="D18" s="18" t="s">
        <v>43</v>
      </c>
      <c r="E18" s="25"/>
      <c r="F18" s="9">
        <v>75.16</v>
      </c>
      <c r="G18" s="10">
        <f t="shared" si="0"/>
        <v>37.58</v>
      </c>
      <c r="H18" s="10">
        <v>83.2</v>
      </c>
      <c r="I18" s="10">
        <f>H18*50%</f>
        <v>41.6</v>
      </c>
      <c r="J18" s="10">
        <f>G18+I18</f>
        <v>79.18</v>
      </c>
      <c r="K18" s="13">
        <v>2</v>
      </c>
    </row>
    <row r="19" spans="1:11" s="2" customFormat="1" ht="30" customHeight="1">
      <c r="A19" s="8">
        <v>17</v>
      </c>
      <c r="B19" s="17" t="s">
        <v>45</v>
      </c>
      <c r="C19" s="18" t="s">
        <v>42</v>
      </c>
      <c r="D19" s="18" t="s">
        <v>43</v>
      </c>
      <c r="E19" s="25"/>
      <c r="F19" s="9">
        <v>73.16</v>
      </c>
      <c r="G19" s="10">
        <f t="shared" si="0"/>
        <v>36.58</v>
      </c>
      <c r="H19" s="10">
        <v>84.4</v>
      </c>
      <c r="I19" s="10">
        <f>H19*50%</f>
        <v>42.2</v>
      </c>
      <c r="J19" s="10">
        <f>G19+I19</f>
        <v>78.78</v>
      </c>
      <c r="K19" s="13">
        <v>3</v>
      </c>
    </row>
    <row r="20" spans="1:11" s="2" customFormat="1" ht="19.5" customHeight="1">
      <c r="A20" s="8">
        <v>18</v>
      </c>
      <c r="B20" s="17" t="s">
        <v>46</v>
      </c>
      <c r="C20" s="18" t="s">
        <v>47</v>
      </c>
      <c r="D20" s="18" t="s">
        <v>48</v>
      </c>
      <c r="E20" s="25">
        <v>2</v>
      </c>
      <c r="F20" s="9">
        <v>73.1</v>
      </c>
      <c r="G20" s="10">
        <f t="shared" si="0"/>
        <v>36.55</v>
      </c>
      <c r="H20" s="10">
        <v>80.8</v>
      </c>
      <c r="I20" s="10">
        <f aca="true" t="shared" si="3" ref="I20:I42">H20*50%</f>
        <v>40.4</v>
      </c>
      <c r="J20" s="10">
        <f aca="true" t="shared" si="4" ref="J20:J42">G20+I20</f>
        <v>76.94999999999999</v>
      </c>
      <c r="K20" s="13">
        <v>1</v>
      </c>
    </row>
    <row r="21" spans="1:11" s="2" customFormat="1" ht="19.5" customHeight="1">
      <c r="A21" s="8">
        <v>19</v>
      </c>
      <c r="B21" s="17" t="s">
        <v>49</v>
      </c>
      <c r="C21" s="18" t="s">
        <v>47</v>
      </c>
      <c r="D21" s="18" t="s">
        <v>48</v>
      </c>
      <c r="E21" s="25"/>
      <c r="F21" s="9">
        <v>69.25</v>
      </c>
      <c r="G21" s="10">
        <f t="shared" si="0"/>
        <v>34.625</v>
      </c>
      <c r="H21" s="10">
        <v>81.6</v>
      </c>
      <c r="I21" s="10">
        <f t="shared" si="3"/>
        <v>40.8</v>
      </c>
      <c r="J21" s="10">
        <f t="shared" si="4"/>
        <v>75.425</v>
      </c>
      <c r="K21" s="13">
        <v>2</v>
      </c>
    </row>
    <row r="22" spans="1:11" s="2" customFormat="1" ht="19.5" customHeight="1">
      <c r="A22" s="8">
        <v>20</v>
      </c>
      <c r="B22" s="17" t="s">
        <v>50</v>
      </c>
      <c r="C22" s="18" t="s">
        <v>47</v>
      </c>
      <c r="D22" s="18" t="s">
        <v>51</v>
      </c>
      <c r="E22" s="25">
        <v>2</v>
      </c>
      <c r="F22" s="9">
        <v>67.83</v>
      </c>
      <c r="G22" s="10">
        <f t="shared" si="0"/>
        <v>33.915</v>
      </c>
      <c r="H22" s="10">
        <v>81.4</v>
      </c>
      <c r="I22" s="10">
        <f t="shared" si="3"/>
        <v>40.7</v>
      </c>
      <c r="J22" s="10">
        <f t="shared" si="4"/>
        <v>74.61500000000001</v>
      </c>
      <c r="K22" s="13">
        <v>1</v>
      </c>
    </row>
    <row r="23" spans="1:11" s="2" customFormat="1" ht="19.5" customHeight="1">
      <c r="A23" s="8">
        <v>21</v>
      </c>
      <c r="B23" s="17" t="s">
        <v>52</v>
      </c>
      <c r="C23" s="18" t="s">
        <v>47</v>
      </c>
      <c r="D23" s="18" t="s">
        <v>51</v>
      </c>
      <c r="E23" s="25"/>
      <c r="F23" s="9">
        <v>67.61</v>
      </c>
      <c r="G23" s="10">
        <f t="shared" si="0"/>
        <v>33.805</v>
      </c>
      <c r="H23" s="10">
        <v>79.2</v>
      </c>
      <c r="I23" s="10">
        <f t="shared" si="3"/>
        <v>39.6</v>
      </c>
      <c r="J23" s="10">
        <f t="shared" si="4"/>
        <v>73.405</v>
      </c>
      <c r="K23" s="13">
        <v>2</v>
      </c>
    </row>
    <row r="24" spans="1:11" s="2" customFormat="1" ht="19.5" customHeight="1">
      <c r="A24" s="8">
        <v>22</v>
      </c>
      <c r="B24" s="17" t="s">
        <v>53</v>
      </c>
      <c r="C24" s="18" t="s">
        <v>47</v>
      </c>
      <c r="D24" s="18" t="s">
        <v>54</v>
      </c>
      <c r="E24" s="25">
        <v>2</v>
      </c>
      <c r="F24" s="9">
        <v>67.49</v>
      </c>
      <c r="G24" s="10">
        <f t="shared" si="0"/>
        <v>33.745</v>
      </c>
      <c r="H24" s="10">
        <v>79.2</v>
      </c>
      <c r="I24" s="10">
        <f t="shared" si="3"/>
        <v>39.6</v>
      </c>
      <c r="J24" s="10">
        <f t="shared" si="4"/>
        <v>73.345</v>
      </c>
      <c r="K24" s="13">
        <v>1</v>
      </c>
    </row>
    <row r="25" spans="1:11" s="2" customFormat="1" ht="19.5" customHeight="1">
      <c r="A25" s="8">
        <v>23</v>
      </c>
      <c r="B25" s="17" t="s">
        <v>55</v>
      </c>
      <c r="C25" s="18" t="s">
        <v>47</v>
      </c>
      <c r="D25" s="18" t="s">
        <v>54</v>
      </c>
      <c r="E25" s="25"/>
      <c r="F25" s="9">
        <v>66.46</v>
      </c>
      <c r="G25" s="10">
        <f t="shared" si="0"/>
        <v>33.23</v>
      </c>
      <c r="H25" s="10">
        <v>77.6</v>
      </c>
      <c r="I25" s="10">
        <f t="shared" si="3"/>
        <v>38.8</v>
      </c>
      <c r="J25" s="10">
        <f t="shared" si="4"/>
        <v>72.03</v>
      </c>
      <c r="K25" s="13">
        <v>2</v>
      </c>
    </row>
    <row r="26" spans="1:11" s="2" customFormat="1" ht="19.5" customHeight="1">
      <c r="A26" s="8">
        <v>24</v>
      </c>
      <c r="B26" s="17" t="s">
        <v>56</v>
      </c>
      <c r="C26" s="18" t="s">
        <v>57</v>
      </c>
      <c r="D26" s="18" t="s">
        <v>58</v>
      </c>
      <c r="E26" s="11">
        <v>1</v>
      </c>
      <c r="F26" s="9">
        <v>71.92</v>
      </c>
      <c r="G26" s="10">
        <f t="shared" si="0"/>
        <v>35.96</v>
      </c>
      <c r="H26" s="10">
        <v>81.2</v>
      </c>
      <c r="I26" s="10">
        <f t="shared" si="3"/>
        <v>40.6</v>
      </c>
      <c r="J26" s="10">
        <f t="shared" si="4"/>
        <v>76.56</v>
      </c>
      <c r="K26" s="13">
        <v>1</v>
      </c>
    </row>
    <row r="27" spans="1:11" s="2" customFormat="1" ht="19.5" customHeight="1">
      <c r="A27" s="8">
        <v>25</v>
      </c>
      <c r="B27" s="17" t="s">
        <v>59</v>
      </c>
      <c r="C27" s="18" t="s">
        <v>57</v>
      </c>
      <c r="D27" s="18" t="s">
        <v>60</v>
      </c>
      <c r="E27" s="11">
        <v>1</v>
      </c>
      <c r="F27" s="9">
        <v>75.3</v>
      </c>
      <c r="G27" s="10">
        <f t="shared" si="0"/>
        <v>37.65</v>
      </c>
      <c r="H27" s="10">
        <v>82.2</v>
      </c>
      <c r="I27" s="10">
        <f t="shared" si="3"/>
        <v>41.1</v>
      </c>
      <c r="J27" s="10">
        <f t="shared" si="4"/>
        <v>78.75</v>
      </c>
      <c r="K27" s="13">
        <v>1</v>
      </c>
    </row>
    <row r="28" spans="1:11" s="2" customFormat="1" ht="19.5" customHeight="1">
      <c r="A28" s="8">
        <v>26</v>
      </c>
      <c r="B28" s="17" t="s">
        <v>61</v>
      </c>
      <c r="C28" s="19" t="s">
        <v>62</v>
      </c>
      <c r="D28" s="18" t="s">
        <v>63</v>
      </c>
      <c r="E28" s="25">
        <v>2</v>
      </c>
      <c r="F28" s="12">
        <v>70.39</v>
      </c>
      <c r="G28" s="10">
        <f t="shared" si="0"/>
        <v>35.195</v>
      </c>
      <c r="H28" s="10">
        <v>81.6</v>
      </c>
      <c r="I28" s="10">
        <f t="shared" si="3"/>
        <v>40.8</v>
      </c>
      <c r="J28" s="10">
        <f t="shared" si="4"/>
        <v>75.995</v>
      </c>
      <c r="K28" s="13">
        <v>1</v>
      </c>
    </row>
    <row r="29" spans="1:11" s="2" customFormat="1" ht="19.5" customHeight="1">
      <c r="A29" s="8">
        <v>27</v>
      </c>
      <c r="B29" s="17" t="s">
        <v>64</v>
      </c>
      <c r="C29" s="19" t="s">
        <v>62</v>
      </c>
      <c r="D29" s="18" t="s">
        <v>63</v>
      </c>
      <c r="E29" s="25"/>
      <c r="F29" s="12">
        <v>61.71</v>
      </c>
      <c r="G29" s="10">
        <f t="shared" si="0"/>
        <v>30.855</v>
      </c>
      <c r="H29" s="10">
        <v>79.2</v>
      </c>
      <c r="I29" s="10">
        <f t="shared" si="3"/>
        <v>39.6</v>
      </c>
      <c r="J29" s="10">
        <f t="shared" si="4"/>
        <v>70.455</v>
      </c>
      <c r="K29" s="13">
        <v>2</v>
      </c>
    </row>
    <row r="30" spans="1:11" s="2" customFormat="1" ht="19.5" customHeight="1">
      <c r="A30" s="8">
        <v>28</v>
      </c>
      <c r="B30" s="17" t="s">
        <v>65</v>
      </c>
      <c r="C30" s="18" t="s">
        <v>62</v>
      </c>
      <c r="D30" s="18" t="s">
        <v>66</v>
      </c>
      <c r="E30" s="25">
        <v>3</v>
      </c>
      <c r="F30" s="9">
        <v>67.78</v>
      </c>
      <c r="G30" s="10">
        <f t="shared" si="0"/>
        <v>33.89</v>
      </c>
      <c r="H30" s="10">
        <v>80.4</v>
      </c>
      <c r="I30" s="10">
        <f t="shared" si="3"/>
        <v>40.2</v>
      </c>
      <c r="J30" s="10">
        <f t="shared" si="4"/>
        <v>74.09</v>
      </c>
      <c r="K30" s="13">
        <v>1</v>
      </c>
    </row>
    <row r="31" spans="1:11" s="2" customFormat="1" ht="19.5" customHeight="1">
      <c r="A31" s="8">
        <v>29</v>
      </c>
      <c r="B31" s="17" t="s">
        <v>67</v>
      </c>
      <c r="C31" s="18" t="s">
        <v>62</v>
      </c>
      <c r="D31" s="18" t="s">
        <v>66</v>
      </c>
      <c r="E31" s="25"/>
      <c r="F31" s="9">
        <v>65.1</v>
      </c>
      <c r="G31" s="10">
        <f t="shared" si="0"/>
        <v>32.55</v>
      </c>
      <c r="H31" s="10">
        <v>82.8</v>
      </c>
      <c r="I31" s="10">
        <f t="shared" si="3"/>
        <v>41.4</v>
      </c>
      <c r="J31" s="10">
        <f t="shared" si="4"/>
        <v>73.94999999999999</v>
      </c>
      <c r="K31" s="13">
        <v>2</v>
      </c>
    </row>
    <row r="32" spans="1:11" s="2" customFormat="1" ht="19.5" customHeight="1">
      <c r="A32" s="8">
        <v>30</v>
      </c>
      <c r="B32" s="17" t="s">
        <v>68</v>
      </c>
      <c r="C32" s="18" t="s">
        <v>62</v>
      </c>
      <c r="D32" s="18" t="s">
        <v>66</v>
      </c>
      <c r="E32" s="25"/>
      <c r="F32" s="9">
        <v>64.92</v>
      </c>
      <c r="G32" s="10">
        <f t="shared" si="0"/>
        <v>32.46</v>
      </c>
      <c r="H32" s="10">
        <v>78.8</v>
      </c>
      <c r="I32" s="10">
        <f t="shared" si="3"/>
        <v>39.4</v>
      </c>
      <c r="J32" s="10">
        <f t="shared" si="4"/>
        <v>71.86</v>
      </c>
      <c r="K32" s="13">
        <v>3</v>
      </c>
    </row>
    <row r="33" spans="1:11" s="2" customFormat="1" ht="19.5" customHeight="1">
      <c r="A33" s="8">
        <v>31</v>
      </c>
      <c r="B33" s="17" t="s">
        <v>69</v>
      </c>
      <c r="C33" s="18" t="s">
        <v>70</v>
      </c>
      <c r="D33" s="18" t="s">
        <v>71</v>
      </c>
      <c r="E33" s="25">
        <v>3</v>
      </c>
      <c r="F33" s="9">
        <v>66.28</v>
      </c>
      <c r="G33" s="10">
        <f t="shared" si="0"/>
        <v>33.14</v>
      </c>
      <c r="H33" s="10">
        <v>77.4</v>
      </c>
      <c r="I33" s="10">
        <f t="shared" si="3"/>
        <v>38.7</v>
      </c>
      <c r="J33" s="10">
        <f t="shared" si="4"/>
        <v>71.84</v>
      </c>
      <c r="K33" s="13">
        <v>1</v>
      </c>
    </row>
    <row r="34" spans="1:11" s="2" customFormat="1" ht="19.5" customHeight="1">
      <c r="A34" s="8">
        <v>32</v>
      </c>
      <c r="B34" s="17" t="s">
        <v>72</v>
      </c>
      <c r="C34" s="18" t="s">
        <v>70</v>
      </c>
      <c r="D34" s="18" t="s">
        <v>71</v>
      </c>
      <c r="E34" s="25"/>
      <c r="F34" s="9">
        <v>60.88</v>
      </c>
      <c r="G34" s="10">
        <f t="shared" si="0"/>
        <v>30.44</v>
      </c>
      <c r="H34" s="10">
        <v>76.4</v>
      </c>
      <c r="I34" s="10">
        <f t="shared" si="3"/>
        <v>38.2</v>
      </c>
      <c r="J34" s="10">
        <f t="shared" si="4"/>
        <v>68.64</v>
      </c>
      <c r="K34" s="13">
        <v>2</v>
      </c>
    </row>
    <row r="35" spans="1:11" s="2" customFormat="1" ht="19.5" customHeight="1">
      <c r="A35" s="8">
        <v>33</v>
      </c>
      <c r="B35" s="17" t="s">
        <v>73</v>
      </c>
      <c r="C35" s="18" t="s">
        <v>70</v>
      </c>
      <c r="D35" s="18" t="s">
        <v>71</v>
      </c>
      <c r="E35" s="25"/>
      <c r="F35" s="9">
        <v>58.16</v>
      </c>
      <c r="G35" s="10">
        <f aca="true" t="shared" si="5" ref="G35:G66">F$1:F$65536*50%</f>
        <v>29.08</v>
      </c>
      <c r="H35" s="10">
        <v>78.8</v>
      </c>
      <c r="I35" s="10">
        <f t="shared" si="3"/>
        <v>39.4</v>
      </c>
      <c r="J35" s="10">
        <f t="shared" si="4"/>
        <v>68.47999999999999</v>
      </c>
      <c r="K35" s="13">
        <v>3</v>
      </c>
    </row>
    <row r="36" spans="1:11" s="2" customFormat="1" ht="19.5" customHeight="1">
      <c r="A36" s="8">
        <v>34</v>
      </c>
      <c r="B36" s="17" t="s">
        <v>74</v>
      </c>
      <c r="C36" s="18" t="s">
        <v>70</v>
      </c>
      <c r="D36" s="18" t="s">
        <v>75</v>
      </c>
      <c r="E36" s="25">
        <v>2</v>
      </c>
      <c r="F36" s="9">
        <v>76.43</v>
      </c>
      <c r="G36" s="10">
        <f t="shared" si="5"/>
        <v>38.215</v>
      </c>
      <c r="H36" s="10">
        <v>82.8</v>
      </c>
      <c r="I36" s="10">
        <f t="shared" si="3"/>
        <v>41.4</v>
      </c>
      <c r="J36" s="10">
        <f t="shared" si="4"/>
        <v>79.61500000000001</v>
      </c>
      <c r="K36" s="13">
        <v>1</v>
      </c>
    </row>
    <row r="37" spans="1:11" s="2" customFormat="1" ht="19.5" customHeight="1">
      <c r="A37" s="8">
        <v>35</v>
      </c>
      <c r="B37" s="17" t="s">
        <v>76</v>
      </c>
      <c r="C37" s="18" t="s">
        <v>70</v>
      </c>
      <c r="D37" s="18" t="s">
        <v>75</v>
      </c>
      <c r="E37" s="25"/>
      <c r="F37" s="9">
        <v>78.2</v>
      </c>
      <c r="G37" s="10">
        <f t="shared" si="5"/>
        <v>39.1</v>
      </c>
      <c r="H37" s="10">
        <v>79.4</v>
      </c>
      <c r="I37" s="10">
        <f t="shared" si="3"/>
        <v>39.7</v>
      </c>
      <c r="J37" s="10">
        <f t="shared" si="4"/>
        <v>78.80000000000001</v>
      </c>
      <c r="K37" s="13">
        <v>2</v>
      </c>
    </row>
    <row r="38" spans="1:11" s="2" customFormat="1" ht="19.5" customHeight="1">
      <c r="A38" s="8">
        <v>36</v>
      </c>
      <c r="B38" s="17" t="s">
        <v>77</v>
      </c>
      <c r="C38" s="18" t="s">
        <v>70</v>
      </c>
      <c r="D38" s="18" t="s">
        <v>78</v>
      </c>
      <c r="E38" s="11">
        <v>2</v>
      </c>
      <c r="F38" s="9">
        <v>58.76</v>
      </c>
      <c r="G38" s="10">
        <f t="shared" si="5"/>
        <v>29.38</v>
      </c>
      <c r="H38" s="10">
        <v>78</v>
      </c>
      <c r="I38" s="10">
        <f t="shared" si="3"/>
        <v>39</v>
      </c>
      <c r="J38" s="10">
        <f t="shared" si="4"/>
        <v>68.38</v>
      </c>
      <c r="K38" s="13">
        <v>1</v>
      </c>
    </row>
    <row r="39" spans="1:11" s="2" customFormat="1" ht="19.5" customHeight="1">
      <c r="A39" s="8">
        <v>37</v>
      </c>
      <c r="B39" s="17" t="s">
        <v>79</v>
      </c>
      <c r="C39" s="18" t="s">
        <v>70</v>
      </c>
      <c r="D39" s="18" t="s">
        <v>80</v>
      </c>
      <c r="E39" s="25">
        <v>2</v>
      </c>
      <c r="F39" s="9">
        <v>60</v>
      </c>
      <c r="G39" s="10">
        <f t="shared" si="5"/>
        <v>30</v>
      </c>
      <c r="H39" s="10">
        <v>80.4</v>
      </c>
      <c r="I39" s="10">
        <f t="shared" si="3"/>
        <v>40.2</v>
      </c>
      <c r="J39" s="10">
        <f t="shared" si="4"/>
        <v>70.2</v>
      </c>
      <c r="K39" s="13">
        <v>1</v>
      </c>
    </row>
    <row r="40" spans="1:11" s="2" customFormat="1" ht="19.5" customHeight="1">
      <c r="A40" s="8">
        <v>38</v>
      </c>
      <c r="B40" s="17" t="s">
        <v>81</v>
      </c>
      <c r="C40" s="18" t="s">
        <v>70</v>
      </c>
      <c r="D40" s="18" t="s">
        <v>80</v>
      </c>
      <c r="E40" s="25"/>
      <c r="F40" s="9">
        <v>58.36</v>
      </c>
      <c r="G40" s="10">
        <f t="shared" si="5"/>
        <v>29.18</v>
      </c>
      <c r="H40" s="10">
        <v>81</v>
      </c>
      <c r="I40" s="10">
        <f t="shared" si="3"/>
        <v>40.5</v>
      </c>
      <c r="J40" s="10">
        <f t="shared" si="4"/>
        <v>69.68</v>
      </c>
      <c r="K40" s="13">
        <v>2</v>
      </c>
    </row>
    <row r="41" spans="1:11" s="2" customFormat="1" ht="19.5" customHeight="1">
      <c r="A41" s="8">
        <v>39</v>
      </c>
      <c r="B41" s="17" t="s">
        <v>82</v>
      </c>
      <c r="C41" s="18" t="s">
        <v>83</v>
      </c>
      <c r="D41" s="18" t="s">
        <v>84</v>
      </c>
      <c r="E41" s="25">
        <v>2</v>
      </c>
      <c r="F41" s="9">
        <v>74.58</v>
      </c>
      <c r="G41" s="10">
        <f t="shared" si="5"/>
        <v>37.29</v>
      </c>
      <c r="H41" s="10">
        <v>82.2</v>
      </c>
      <c r="I41" s="10">
        <f t="shared" si="3"/>
        <v>41.1</v>
      </c>
      <c r="J41" s="10">
        <f t="shared" si="4"/>
        <v>78.39</v>
      </c>
      <c r="K41" s="13">
        <v>1</v>
      </c>
    </row>
    <row r="42" spans="1:11" s="2" customFormat="1" ht="19.5" customHeight="1">
      <c r="A42" s="8">
        <v>40</v>
      </c>
      <c r="B42" s="17" t="s">
        <v>85</v>
      </c>
      <c r="C42" s="18" t="s">
        <v>83</v>
      </c>
      <c r="D42" s="18" t="s">
        <v>84</v>
      </c>
      <c r="E42" s="25"/>
      <c r="F42" s="9">
        <v>72.48</v>
      </c>
      <c r="G42" s="10">
        <f t="shared" si="5"/>
        <v>36.24</v>
      </c>
      <c r="H42" s="10">
        <v>78.2</v>
      </c>
      <c r="I42" s="10">
        <f t="shared" si="3"/>
        <v>39.1</v>
      </c>
      <c r="J42" s="10">
        <f t="shared" si="4"/>
        <v>75.34</v>
      </c>
      <c r="K42" s="13">
        <v>2</v>
      </c>
    </row>
    <row r="43" spans="1:11" s="2" customFormat="1" ht="19.5" customHeight="1">
      <c r="A43" s="8">
        <v>41</v>
      </c>
      <c r="B43" s="17" t="s">
        <v>86</v>
      </c>
      <c r="C43" s="18" t="s">
        <v>83</v>
      </c>
      <c r="D43" s="18" t="s">
        <v>87</v>
      </c>
      <c r="E43" s="11">
        <v>1</v>
      </c>
      <c r="F43" s="9">
        <v>70.22</v>
      </c>
      <c r="G43" s="10">
        <f t="shared" si="5"/>
        <v>35.11</v>
      </c>
      <c r="H43" s="10">
        <v>82.2</v>
      </c>
      <c r="I43" s="10">
        <f aca="true" t="shared" si="6" ref="I43:I56">H43*50%</f>
        <v>41.1</v>
      </c>
      <c r="J43" s="10">
        <f aca="true" t="shared" si="7" ref="J43:J56">G43+I43</f>
        <v>76.21000000000001</v>
      </c>
      <c r="K43" s="13">
        <v>1</v>
      </c>
    </row>
    <row r="44" spans="1:11" s="2" customFormat="1" ht="19.5" customHeight="1">
      <c r="A44" s="8">
        <v>42</v>
      </c>
      <c r="B44" s="17" t="s">
        <v>88</v>
      </c>
      <c r="C44" s="18" t="s">
        <v>83</v>
      </c>
      <c r="D44" s="18" t="s">
        <v>89</v>
      </c>
      <c r="E44" s="11">
        <v>1</v>
      </c>
      <c r="F44" s="9">
        <v>70.26</v>
      </c>
      <c r="G44" s="10">
        <f t="shared" si="5"/>
        <v>35.13</v>
      </c>
      <c r="H44" s="10">
        <v>78.4</v>
      </c>
      <c r="I44" s="10">
        <f t="shared" si="6"/>
        <v>39.2</v>
      </c>
      <c r="J44" s="10">
        <f t="shared" si="7"/>
        <v>74.33000000000001</v>
      </c>
      <c r="K44" s="13">
        <v>1</v>
      </c>
    </row>
    <row r="45" spans="1:11" s="2" customFormat="1" ht="19.5" customHeight="1">
      <c r="A45" s="8">
        <v>43</v>
      </c>
      <c r="B45" s="17" t="s">
        <v>90</v>
      </c>
      <c r="C45" s="18" t="s">
        <v>83</v>
      </c>
      <c r="D45" s="18" t="s">
        <v>91</v>
      </c>
      <c r="E45" s="11">
        <v>1</v>
      </c>
      <c r="F45" s="9">
        <v>61.14</v>
      </c>
      <c r="G45" s="10">
        <f t="shared" si="5"/>
        <v>30.57</v>
      </c>
      <c r="H45" s="10">
        <v>82</v>
      </c>
      <c r="I45" s="10">
        <f t="shared" si="6"/>
        <v>41</v>
      </c>
      <c r="J45" s="10">
        <f t="shared" si="7"/>
        <v>71.57</v>
      </c>
      <c r="K45" s="13">
        <v>1</v>
      </c>
    </row>
    <row r="46" spans="1:11" s="2" customFormat="1" ht="19.5" customHeight="1">
      <c r="A46" s="8">
        <v>44</v>
      </c>
      <c r="B46" s="17" t="s">
        <v>92</v>
      </c>
      <c r="C46" s="18" t="s">
        <v>83</v>
      </c>
      <c r="D46" s="18" t="s">
        <v>93</v>
      </c>
      <c r="E46" s="11">
        <v>1</v>
      </c>
      <c r="F46" s="9">
        <v>72.35</v>
      </c>
      <c r="G46" s="10">
        <f t="shared" si="5"/>
        <v>36.175</v>
      </c>
      <c r="H46" s="10">
        <v>84.2</v>
      </c>
      <c r="I46" s="10">
        <f t="shared" si="6"/>
        <v>42.1</v>
      </c>
      <c r="J46" s="10">
        <f t="shared" si="7"/>
        <v>78.275</v>
      </c>
      <c r="K46" s="13">
        <v>1</v>
      </c>
    </row>
    <row r="47" spans="1:11" s="2" customFormat="1" ht="19.5" customHeight="1">
      <c r="A47" s="8">
        <v>45</v>
      </c>
      <c r="B47" s="17" t="s">
        <v>94</v>
      </c>
      <c r="C47" s="18" t="s">
        <v>83</v>
      </c>
      <c r="D47" s="18" t="s">
        <v>95</v>
      </c>
      <c r="E47" s="25">
        <v>4</v>
      </c>
      <c r="F47" s="9">
        <v>79.72</v>
      </c>
      <c r="G47" s="10">
        <f t="shared" si="5"/>
        <v>39.86</v>
      </c>
      <c r="H47" s="10">
        <v>83.8</v>
      </c>
      <c r="I47" s="10">
        <f t="shared" si="6"/>
        <v>41.9</v>
      </c>
      <c r="J47" s="10">
        <f t="shared" si="7"/>
        <v>81.75999999999999</v>
      </c>
      <c r="K47" s="13">
        <v>1</v>
      </c>
    </row>
    <row r="48" spans="1:11" s="2" customFormat="1" ht="19.5" customHeight="1">
      <c r="A48" s="8">
        <v>46</v>
      </c>
      <c r="B48" s="17" t="s">
        <v>96</v>
      </c>
      <c r="C48" s="18" t="s">
        <v>83</v>
      </c>
      <c r="D48" s="18" t="s">
        <v>95</v>
      </c>
      <c r="E48" s="25"/>
      <c r="F48" s="9">
        <v>74.28</v>
      </c>
      <c r="G48" s="10">
        <f t="shared" si="5"/>
        <v>37.14</v>
      </c>
      <c r="H48" s="10">
        <v>81.6</v>
      </c>
      <c r="I48" s="10">
        <f t="shared" si="6"/>
        <v>40.8</v>
      </c>
      <c r="J48" s="10">
        <f t="shared" si="7"/>
        <v>77.94</v>
      </c>
      <c r="K48" s="13">
        <v>2</v>
      </c>
    </row>
    <row r="49" spans="1:11" s="2" customFormat="1" ht="19.5" customHeight="1">
      <c r="A49" s="8">
        <v>47</v>
      </c>
      <c r="B49" s="17" t="s">
        <v>97</v>
      </c>
      <c r="C49" s="18" t="s">
        <v>83</v>
      </c>
      <c r="D49" s="18" t="s">
        <v>95</v>
      </c>
      <c r="E49" s="25"/>
      <c r="F49" s="9">
        <v>72.62</v>
      </c>
      <c r="G49" s="10">
        <f t="shared" si="5"/>
        <v>36.31</v>
      </c>
      <c r="H49" s="10">
        <v>82.6</v>
      </c>
      <c r="I49" s="10">
        <f t="shared" si="6"/>
        <v>41.3</v>
      </c>
      <c r="J49" s="10">
        <f t="shared" si="7"/>
        <v>77.61</v>
      </c>
      <c r="K49" s="13">
        <v>3</v>
      </c>
    </row>
    <row r="50" spans="1:11" s="2" customFormat="1" ht="19.5" customHeight="1">
      <c r="A50" s="8">
        <v>48</v>
      </c>
      <c r="B50" s="17" t="s">
        <v>98</v>
      </c>
      <c r="C50" s="18" t="s">
        <v>83</v>
      </c>
      <c r="D50" s="18" t="s">
        <v>95</v>
      </c>
      <c r="E50" s="25"/>
      <c r="F50" s="9">
        <v>72.64</v>
      </c>
      <c r="G50" s="10">
        <f t="shared" si="5"/>
        <v>36.32</v>
      </c>
      <c r="H50" s="10">
        <v>82.2</v>
      </c>
      <c r="I50" s="10">
        <f t="shared" si="6"/>
        <v>41.1</v>
      </c>
      <c r="J50" s="10">
        <f t="shared" si="7"/>
        <v>77.42</v>
      </c>
      <c r="K50" s="13">
        <v>4</v>
      </c>
    </row>
    <row r="51" spans="1:11" s="2" customFormat="1" ht="19.5" customHeight="1">
      <c r="A51" s="8">
        <v>49</v>
      </c>
      <c r="B51" s="17" t="s">
        <v>99</v>
      </c>
      <c r="C51" s="18" t="s">
        <v>100</v>
      </c>
      <c r="D51" s="18" t="s">
        <v>101</v>
      </c>
      <c r="E51" s="25">
        <v>2</v>
      </c>
      <c r="F51" s="9">
        <v>68.11</v>
      </c>
      <c r="G51" s="10">
        <f t="shared" si="5"/>
        <v>34.055</v>
      </c>
      <c r="H51" s="10">
        <v>84.2</v>
      </c>
      <c r="I51" s="10">
        <f t="shared" si="6"/>
        <v>42.1</v>
      </c>
      <c r="J51" s="10">
        <f t="shared" si="7"/>
        <v>76.155</v>
      </c>
      <c r="K51" s="13">
        <v>1</v>
      </c>
    </row>
    <row r="52" spans="1:11" s="2" customFormat="1" ht="19.5" customHeight="1">
      <c r="A52" s="8">
        <v>50</v>
      </c>
      <c r="B52" s="17" t="s">
        <v>102</v>
      </c>
      <c r="C52" s="18" t="s">
        <v>100</v>
      </c>
      <c r="D52" s="18" t="s">
        <v>101</v>
      </c>
      <c r="E52" s="25"/>
      <c r="F52" s="9">
        <v>68.61</v>
      </c>
      <c r="G52" s="10">
        <f t="shared" si="5"/>
        <v>34.305</v>
      </c>
      <c r="H52" s="10">
        <v>83.6</v>
      </c>
      <c r="I52" s="10">
        <f t="shared" si="6"/>
        <v>41.8</v>
      </c>
      <c r="J52" s="10">
        <f t="shared" si="7"/>
        <v>76.10499999999999</v>
      </c>
      <c r="K52" s="13">
        <v>2</v>
      </c>
    </row>
    <row r="53" spans="1:11" s="2" customFormat="1" ht="19.5" customHeight="1">
      <c r="A53" s="8">
        <v>51</v>
      </c>
      <c r="B53" s="17" t="s">
        <v>103</v>
      </c>
      <c r="C53" s="18" t="s">
        <v>100</v>
      </c>
      <c r="D53" s="18" t="s">
        <v>104</v>
      </c>
      <c r="E53" s="25">
        <v>2</v>
      </c>
      <c r="F53" s="9">
        <v>68.63</v>
      </c>
      <c r="G53" s="10">
        <f t="shared" si="5"/>
        <v>34.315</v>
      </c>
      <c r="H53" s="10">
        <v>83.8</v>
      </c>
      <c r="I53" s="10">
        <f t="shared" si="6"/>
        <v>41.9</v>
      </c>
      <c r="J53" s="10">
        <f t="shared" si="7"/>
        <v>76.215</v>
      </c>
      <c r="K53" s="13">
        <v>1</v>
      </c>
    </row>
    <row r="54" spans="1:11" s="2" customFormat="1" ht="19.5" customHeight="1">
      <c r="A54" s="8">
        <v>52</v>
      </c>
      <c r="B54" s="17" t="s">
        <v>105</v>
      </c>
      <c r="C54" s="18" t="s">
        <v>100</v>
      </c>
      <c r="D54" s="18" t="s">
        <v>104</v>
      </c>
      <c r="E54" s="25"/>
      <c r="F54" s="9">
        <v>62.74</v>
      </c>
      <c r="G54" s="10">
        <f t="shared" si="5"/>
        <v>31.37</v>
      </c>
      <c r="H54" s="10">
        <v>79.4</v>
      </c>
      <c r="I54" s="10">
        <f t="shared" si="6"/>
        <v>39.7</v>
      </c>
      <c r="J54" s="10">
        <f t="shared" si="7"/>
        <v>71.07000000000001</v>
      </c>
      <c r="K54" s="13">
        <v>2</v>
      </c>
    </row>
    <row r="55" spans="1:11" s="2" customFormat="1" ht="19.5" customHeight="1">
      <c r="A55" s="8">
        <v>53</v>
      </c>
      <c r="B55" s="17" t="s">
        <v>106</v>
      </c>
      <c r="C55" s="18" t="s">
        <v>100</v>
      </c>
      <c r="D55" s="18" t="s">
        <v>107</v>
      </c>
      <c r="E55" s="11">
        <v>1</v>
      </c>
      <c r="F55" s="9">
        <v>61.36</v>
      </c>
      <c r="G55" s="10">
        <f t="shared" si="5"/>
        <v>30.68</v>
      </c>
      <c r="H55" s="10">
        <v>81</v>
      </c>
      <c r="I55" s="10">
        <f t="shared" si="6"/>
        <v>40.5</v>
      </c>
      <c r="J55" s="10">
        <f t="shared" si="7"/>
        <v>71.18</v>
      </c>
      <c r="K55" s="13">
        <v>1</v>
      </c>
    </row>
    <row r="56" spans="1:11" s="2" customFormat="1" ht="19.5" customHeight="1">
      <c r="A56" s="8">
        <v>54</v>
      </c>
      <c r="B56" s="17" t="s">
        <v>108</v>
      </c>
      <c r="C56" s="18" t="s">
        <v>100</v>
      </c>
      <c r="D56" s="18" t="s">
        <v>109</v>
      </c>
      <c r="E56" s="11">
        <v>1</v>
      </c>
      <c r="F56" s="9">
        <v>70.25</v>
      </c>
      <c r="G56" s="10">
        <f t="shared" si="5"/>
        <v>35.125</v>
      </c>
      <c r="H56" s="10">
        <v>81.8</v>
      </c>
      <c r="I56" s="10">
        <f t="shared" si="6"/>
        <v>40.9</v>
      </c>
      <c r="J56" s="10">
        <f t="shared" si="7"/>
        <v>76.025</v>
      </c>
      <c r="K56" s="13">
        <v>1</v>
      </c>
    </row>
    <row r="57" spans="1:11" s="2" customFormat="1" ht="19.5" customHeight="1">
      <c r="A57" s="8">
        <v>55</v>
      </c>
      <c r="B57" s="17" t="s">
        <v>110</v>
      </c>
      <c r="C57" s="18" t="s">
        <v>100</v>
      </c>
      <c r="D57" s="18" t="s">
        <v>111</v>
      </c>
      <c r="E57" s="11">
        <v>1</v>
      </c>
      <c r="F57" s="9">
        <v>70.16</v>
      </c>
      <c r="G57" s="10">
        <f t="shared" si="5"/>
        <v>35.08</v>
      </c>
      <c r="H57" s="10">
        <v>81.6</v>
      </c>
      <c r="I57" s="10">
        <f aca="true" t="shared" si="8" ref="I57:I67">H57*50%</f>
        <v>40.8</v>
      </c>
      <c r="J57" s="10">
        <f aca="true" t="shared" si="9" ref="J57:J67">G57+I57</f>
        <v>75.88</v>
      </c>
      <c r="K57" s="13">
        <v>1</v>
      </c>
    </row>
    <row r="58" spans="1:11" s="2" customFormat="1" ht="19.5" customHeight="1">
      <c r="A58" s="8">
        <v>56</v>
      </c>
      <c r="B58" s="17" t="s">
        <v>112</v>
      </c>
      <c r="C58" s="18" t="s">
        <v>100</v>
      </c>
      <c r="D58" s="18" t="s">
        <v>113</v>
      </c>
      <c r="E58" s="11">
        <v>1</v>
      </c>
      <c r="F58" s="9">
        <v>60.29</v>
      </c>
      <c r="G58" s="10">
        <f t="shared" si="5"/>
        <v>30.145</v>
      </c>
      <c r="H58" s="10">
        <v>84.2</v>
      </c>
      <c r="I58" s="10">
        <f t="shared" si="8"/>
        <v>42.1</v>
      </c>
      <c r="J58" s="10">
        <f t="shared" si="9"/>
        <v>72.245</v>
      </c>
      <c r="K58" s="13">
        <v>1</v>
      </c>
    </row>
    <row r="59" spans="1:11" s="2" customFormat="1" ht="19.5" customHeight="1">
      <c r="A59" s="8">
        <v>57</v>
      </c>
      <c r="B59" s="17" t="s">
        <v>114</v>
      </c>
      <c r="C59" s="18" t="s">
        <v>100</v>
      </c>
      <c r="D59" s="18" t="s">
        <v>115</v>
      </c>
      <c r="E59" s="25">
        <v>2</v>
      </c>
      <c r="F59" s="9">
        <v>71.73</v>
      </c>
      <c r="G59" s="10">
        <f t="shared" si="5"/>
        <v>35.865</v>
      </c>
      <c r="H59" s="10">
        <v>80.8</v>
      </c>
      <c r="I59" s="10">
        <f t="shared" si="8"/>
        <v>40.4</v>
      </c>
      <c r="J59" s="10">
        <f t="shared" si="9"/>
        <v>76.265</v>
      </c>
      <c r="K59" s="13">
        <v>1</v>
      </c>
    </row>
    <row r="60" spans="1:11" s="2" customFormat="1" ht="19.5" customHeight="1">
      <c r="A60" s="8">
        <v>58</v>
      </c>
      <c r="B60" s="17" t="s">
        <v>116</v>
      </c>
      <c r="C60" s="18" t="s">
        <v>100</v>
      </c>
      <c r="D60" s="18" t="s">
        <v>115</v>
      </c>
      <c r="E60" s="25"/>
      <c r="F60" s="9">
        <v>66.68</v>
      </c>
      <c r="G60" s="10">
        <f t="shared" si="5"/>
        <v>33.34</v>
      </c>
      <c r="H60" s="10">
        <v>83.2</v>
      </c>
      <c r="I60" s="10">
        <f t="shared" si="8"/>
        <v>41.6</v>
      </c>
      <c r="J60" s="10">
        <f t="shared" si="9"/>
        <v>74.94</v>
      </c>
      <c r="K60" s="13">
        <v>2</v>
      </c>
    </row>
    <row r="61" spans="1:11" s="2" customFormat="1" ht="24" customHeight="1">
      <c r="A61" s="8">
        <v>59</v>
      </c>
      <c r="B61" s="17" t="s">
        <v>117</v>
      </c>
      <c r="C61" s="18" t="s">
        <v>118</v>
      </c>
      <c r="D61" s="18" t="s">
        <v>119</v>
      </c>
      <c r="E61" s="25">
        <v>2</v>
      </c>
      <c r="F61" s="9">
        <v>74.57</v>
      </c>
      <c r="G61" s="10">
        <f t="shared" si="5"/>
        <v>37.285</v>
      </c>
      <c r="H61" s="10">
        <v>81.6</v>
      </c>
      <c r="I61" s="10">
        <f t="shared" si="8"/>
        <v>40.8</v>
      </c>
      <c r="J61" s="10">
        <f t="shared" si="9"/>
        <v>78.085</v>
      </c>
      <c r="K61" s="13">
        <v>1</v>
      </c>
    </row>
    <row r="62" spans="1:11" s="2" customFormat="1" ht="24" customHeight="1">
      <c r="A62" s="8">
        <v>60</v>
      </c>
      <c r="B62" s="17" t="s">
        <v>120</v>
      </c>
      <c r="C62" s="18" t="s">
        <v>118</v>
      </c>
      <c r="D62" s="18" t="s">
        <v>119</v>
      </c>
      <c r="E62" s="25"/>
      <c r="F62" s="9">
        <v>73.88</v>
      </c>
      <c r="G62" s="10">
        <f t="shared" si="5"/>
        <v>36.94</v>
      </c>
      <c r="H62" s="10">
        <v>80.6</v>
      </c>
      <c r="I62" s="10">
        <f t="shared" si="8"/>
        <v>40.3</v>
      </c>
      <c r="J62" s="10">
        <f t="shared" si="9"/>
        <v>77.24</v>
      </c>
      <c r="K62" s="13">
        <v>2</v>
      </c>
    </row>
    <row r="63" spans="1:11" s="2" customFormat="1" ht="24" customHeight="1">
      <c r="A63" s="8">
        <v>61</v>
      </c>
      <c r="B63" s="17" t="s">
        <v>121</v>
      </c>
      <c r="C63" s="18" t="s">
        <v>118</v>
      </c>
      <c r="D63" s="18" t="s">
        <v>122</v>
      </c>
      <c r="E63" s="11">
        <v>1</v>
      </c>
      <c r="F63" s="9">
        <v>76.69</v>
      </c>
      <c r="G63" s="10">
        <f t="shared" si="5"/>
        <v>38.345</v>
      </c>
      <c r="H63" s="10">
        <v>84.6</v>
      </c>
      <c r="I63" s="10">
        <f t="shared" si="8"/>
        <v>42.3</v>
      </c>
      <c r="J63" s="10">
        <f t="shared" si="9"/>
        <v>80.645</v>
      </c>
      <c r="K63" s="13">
        <v>1</v>
      </c>
    </row>
    <row r="64" spans="1:11" s="2" customFormat="1" ht="24" customHeight="1">
      <c r="A64" s="8">
        <v>62</v>
      </c>
      <c r="B64" s="17" t="s">
        <v>123</v>
      </c>
      <c r="C64" s="18" t="s">
        <v>118</v>
      </c>
      <c r="D64" s="18" t="s">
        <v>124</v>
      </c>
      <c r="E64" s="11">
        <v>1</v>
      </c>
      <c r="F64" s="9">
        <v>73.87</v>
      </c>
      <c r="G64" s="10">
        <f t="shared" si="5"/>
        <v>36.935</v>
      </c>
      <c r="H64" s="10">
        <v>82.8</v>
      </c>
      <c r="I64" s="10">
        <f t="shared" si="8"/>
        <v>41.4</v>
      </c>
      <c r="J64" s="10">
        <f t="shared" si="9"/>
        <v>78.33500000000001</v>
      </c>
      <c r="K64" s="13">
        <v>1</v>
      </c>
    </row>
    <row r="65" spans="1:11" s="2" customFormat="1" ht="24" customHeight="1">
      <c r="A65" s="8">
        <v>63</v>
      </c>
      <c r="B65" s="17" t="s">
        <v>125</v>
      </c>
      <c r="C65" s="18" t="s">
        <v>118</v>
      </c>
      <c r="D65" s="18" t="s">
        <v>126</v>
      </c>
      <c r="E65" s="11">
        <v>1</v>
      </c>
      <c r="F65" s="9">
        <v>76.37</v>
      </c>
      <c r="G65" s="10">
        <f t="shared" si="5"/>
        <v>38.185</v>
      </c>
      <c r="H65" s="10">
        <v>83.4</v>
      </c>
      <c r="I65" s="10">
        <f t="shared" si="8"/>
        <v>41.7</v>
      </c>
      <c r="J65" s="10">
        <f t="shared" si="9"/>
        <v>79.885</v>
      </c>
      <c r="K65" s="13">
        <v>1</v>
      </c>
    </row>
    <row r="66" spans="1:11" s="2" customFormat="1" ht="24" customHeight="1">
      <c r="A66" s="8">
        <v>64</v>
      </c>
      <c r="B66" s="17" t="s">
        <v>127</v>
      </c>
      <c r="C66" s="18" t="s">
        <v>118</v>
      </c>
      <c r="D66" s="18" t="s">
        <v>128</v>
      </c>
      <c r="E66" s="11">
        <v>1</v>
      </c>
      <c r="F66" s="9">
        <v>76.67</v>
      </c>
      <c r="G66" s="10">
        <f t="shared" si="5"/>
        <v>38.335</v>
      </c>
      <c r="H66" s="10">
        <v>81.6</v>
      </c>
      <c r="I66" s="10">
        <f t="shared" si="8"/>
        <v>40.8</v>
      </c>
      <c r="J66" s="10">
        <f t="shared" si="9"/>
        <v>79.13499999999999</v>
      </c>
      <c r="K66" s="13">
        <v>1</v>
      </c>
    </row>
    <row r="67" spans="1:11" s="2" customFormat="1" ht="24" customHeight="1">
      <c r="A67" s="8">
        <v>65</v>
      </c>
      <c r="B67" s="17" t="s">
        <v>129</v>
      </c>
      <c r="C67" s="18" t="s">
        <v>118</v>
      </c>
      <c r="D67" s="18" t="s">
        <v>130</v>
      </c>
      <c r="E67" s="11">
        <v>1</v>
      </c>
      <c r="F67" s="9">
        <v>79.74</v>
      </c>
      <c r="G67" s="10">
        <f>F:F*50%</f>
        <v>39.87</v>
      </c>
      <c r="H67" s="10">
        <v>83.8</v>
      </c>
      <c r="I67" s="10">
        <f t="shared" si="8"/>
        <v>41.9</v>
      </c>
      <c r="J67" s="10">
        <f t="shared" si="9"/>
        <v>81.77</v>
      </c>
      <c r="K67" s="13">
        <v>1</v>
      </c>
    </row>
    <row r="70" spans="2:8" ht="30" customHeight="1">
      <c r="B70" s="21"/>
      <c r="C70" s="21"/>
      <c r="D70" s="14"/>
      <c r="E70" s="15"/>
      <c r="F70" s="22"/>
      <c r="G70" s="22"/>
      <c r="H70" s="22"/>
    </row>
    <row r="73" spans="8:10" ht="18" customHeight="1">
      <c r="H73" s="23"/>
      <c r="I73" s="24"/>
      <c r="J73" s="24"/>
    </row>
  </sheetData>
  <sheetProtection/>
  <mergeCells count="21">
    <mergeCell ref="E61:E62"/>
    <mergeCell ref="E39:E40"/>
    <mergeCell ref="E41:E42"/>
    <mergeCell ref="E47:E50"/>
    <mergeCell ref="E51:E52"/>
    <mergeCell ref="E17:E19"/>
    <mergeCell ref="E20:E21"/>
    <mergeCell ref="E22:E23"/>
    <mergeCell ref="E24:E25"/>
    <mergeCell ref="E53:E54"/>
    <mergeCell ref="E59:E60"/>
    <mergeCell ref="A1:K1"/>
    <mergeCell ref="B70:C70"/>
    <mergeCell ref="F70:H70"/>
    <mergeCell ref="H73:J73"/>
    <mergeCell ref="E3:E4"/>
    <mergeCell ref="E28:E29"/>
    <mergeCell ref="E30:E32"/>
    <mergeCell ref="E33:E35"/>
    <mergeCell ref="E36:E37"/>
    <mergeCell ref="E15:E16"/>
  </mergeCells>
  <printOptions/>
  <pageMargins left="0.7513888888888889" right="0.5118055555555555" top="0.4722222222222222" bottom="0.7479166666666667" header="0.3145833333333333" footer="0.472222222222222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2020-09-25T09:43:12Z</cp:lastPrinted>
  <dcterms:created xsi:type="dcterms:W3CDTF">2020-09-22T05:38:31Z</dcterms:created>
  <dcterms:modified xsi:type="dcterms:W3CDTF">2020-10-22T05:46:40Z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