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/>
  <xr:revisionPtr revIDLastSave="0" documentId="13_ncr:1_{5CDC59BC-90A0-42DB-A991-0B5546512B5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总成绩" sheetId="3" r:id="rId1"/>
  </sheets>
  <definedNames>
    <definedName name="标头1">#REF!</definedName>
  </definedNames>
  <calcPr calcId="181029"/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G10" i="3"/>
  <c r="G9" i="3"/>
  <c r="F4" i="3" l="1"/>
  <c r="G4" i="3" s="1"/>
  <c r="F6" i="3"/>
  <c r="F8" i="3"/>
  <c r="F5" i="3"/>
  <c r="F7" i="3"/>
  <c r="G7" i="3" s="1"/>
  <c r="F15" i="3"/>
  <c r="F10" i="3"/>
  <c r="F11" i="3"/>
  <c r="F9" i="3"/>
  <c r="F14" i="3"/>
  <c r="F12" i="3"/>
  <c r="F13" i="3"/>
  <c r="F18" i="3"/>
  <c r="F23" i="3"/>
  <c r="F21" i="3"/>
  <c r="F20" i="3"/>
  <c r="F24" i="3"/>
  <c r="F19" i="3"/>
  <c r="F22" i="3"/>
  <c r="F3" i="3"/>
  <c r="G3" i="3" s="1"/>
  <c r="G6" i="3" l="1"/>
  <c r="G5" i="3"/>
  <c r="G8" i="3"/>
  <c r="G24" i="3"/>
  <c r="G19" i="3"/>
  <c r="G23" i="3"/>
  <c r="G20" i="3"/>
  <c r="G22" i="3"/>
  <c r="G18" i="3"/>
  <c r="G21" i="3"/>
</calcChain>
</file>

<file path=xl/sharedStrings.xml><?xml version="1.0" encoding="utf-8"?>
<sst xmlns="http://schemas.openxmlformats.org/spreadsheetml/2006/main" count="103" uniqueCount="60">
  <si>
    <t>KJ007</t>
  </si>
  <si>
    <t>KJ010</t>
  </si>
  <si>
    <t>KJ014</t>
  </si>
  <si>
    <t>KJ016</t>
  </si>
  <si>
    <t>梁新颖</t>
    <phoneticPr fontId="24" type="noConversion"/>
  </si>
  <si>
    <t>毛大伟</t>
    <phoneticPr fontId="24" type="noConversion"/>
  </si>
  <si>
    <t>高秀苗</t>
    <phoneticPr fontId="24" type="noConversion"/>
  </si>
  <si>
    <t>王丹</t>
    <phoneticPr fontId="24" type="noConversion"/>
  </si>
  <si>
    <t>FJ070</t>
  </si>
  <si>
    <t>FJ073</t>
  </si>
  <si>
    <t>FJ087</t>
  </si>
  <si>
    <t>FJ094</t>
  </si>
  <si>
    <t>FJ104</t>
  </si>
  <si>
    <t>FJ018</t>
  </si>
  <si>
    <t>FJ039</t>
  </si>
  <si>
    <t>ZH003</t>
  </si>
  <si>
    <t>ZH026</t>
  </si>
  <si>
    <t>ZH046</t>
  </si>
  <si>
    <t>ZH167</t>
  </si>
  <si>
    <t>ZH182</t>
  </si>
  <si>
    <t>ZH193</t>
  </si>
  <si>
    <t>FJ140</t>
  </si>
  <si>
    <t>FJ162</t>
  </si>
  <si>
    <t>KJ019</t>
  </si>
  <si>
    <t>KJ025</t>
  </si>
  <si>
    <t>张佳</t>
    <phoneticPr fontId="24" type="noConversion"/>
  </si>
  <si>
    <t>陈鲁闽</t>
    <phoneticPr fontId="24" type="noConversion"/>
  </si>
  <si>
    <t>笔试成绩</t>
    <phoneticPr fontId="24" type="noConversion"/>
  </si>
  <si>
    <t>文职辅警</t>
    <phoneticPr fontId="24" type="noConversion"/>
  </si>
  <si>
    <t>潘玉娇</t>
  </si>
  <si>
    <t>赵涛</t>
  </si>
  <si>
    <t>姜晓娜</t>
  </si>
  <si>
    <t>徐雅欣</t>
  </si>
  <si>
    <t>王万阳</t>
  </si>
  <si>
    <t>程江华</t>
  </si>
  <si>
    <t>毕成龙</t>
  </si>
  <si>
    <t>何明睿</t>
  </si>
  <si>
    <t>综合管理</t>
    <phoneticPr fontId="24" type="noConversion"/>
  </si>
  <si>
    <t>杨爱青</t>
  </si>
  <si>
    <t>张晓雪</t>
  </si>
  <si>
    <t>许祯</t>
  </si>
  <si>
    <t>王金基</t>
  </si>
  <si>
    <t>王琨</t>
  </si>
  <si>
    <t>ZH001</t>
  </si>
  <si>
    <t>张弛</t>
  </si>
  <si>
    <t>赵亚男</t>
  </si>
  <si>
    <t>会计</t>
    <phoneticPr fontId="24" type="noConversion"/>
  </si>
  <si>
    <t>岗位名称</t>
    <phoneticPr fontId="24" type="noConversion"/>
  </si>
  <si>
    <t>报名顺序号</t>
    <phoneticPr fontId="24" type="noConversion"/>
  </si>
  <si>
    <t>姓名</t>
    <phoneticPr fontId="24" type="noConversion"/>
  </si>
  <si>
    <t>刘忠成</t>
    <phoneticPr fontId="24" type="noConversion"/>
  </si>
  <si>
    <t>面试成绩</t>
    <phoneticPr fontId="24" type="noConversion"/>
  </si>
  <si>
    <t>总成绩</t>
    <phoneticPr fontId="24" type="noConversion"/>
  </si>
  <si>
    <t>总成绩排名</t>
    <phoneticPr fontId="24" type="noConversion"/>
  </si>
  <si>
    <t>是</t>
    <phoneticPr fontId="24" type="noConversion"/>
  </si>
  <si>
    <t>否</t>
    <phoneticPr fontId="24" type="noConversion"/>
  </si>
  <si>
    <t>2019年潍坊综合保税区管委会
公开招考聘用职员总成绩</t>
    <phoneticPr fontId="1" type="noConversion"/>
  </si>
  <si>
    <t>是否进入体检、考察范围</t>
    <phoneticPr fontId="24" type="noConversion"/>
  </si>
  <si>
    <t>缺考</t>
    <phoneticPr fontId="24" type="noConversion"/>
  </si>
  <si>
    <t>--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</si>
</sst>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0"/>
    <numFmt numFmtId="180" formatCode="[&lt;=9999999]###\-####;\(###\)\ ###\-####"/>
    <numFmt numFmtId="181" formatCode="0.00_ "/>
    <numFmt numFmtId="182" formatCode="0.00_);[Red]\(0.00\)"/>
  </numFmts>
  <fonts count="28" x14ac:knownFonts="1">
    <font>
      <sz val="12"/>
      <color theme="1" tint="0.24994659260841701"/>
      <name val="Microsoft YaHei UI"/>
      <family val="2"/>
      <charset val="134"/>
    </font>
    <font>
      <sz val="9"/>
      <name val="宋体"/>
      <family val="3"/>
      <charset val="134"/>
      <scheme val="maj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8"/>
      <color theme="1" tint="0.499984740745262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u/>
      <sz val="12"/>
      <color theme="8" tint="-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12"/>
      <color theme="5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9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2"/>
      <color rgb="FF000000"/>
      <name val="Microsoft YaHei UI"/>
      <family val="2"/>
      <charset val="134"/>
    </font>
    <font>
      <b/>
      <sz val="18"/>
      <color theme="1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89999084444715716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>
      <alignment horizontal="left" vertical="center" wrapText="1" indent="1"/>
    </xf>
    <xf numFmtId="0" fontId="20" fillId="0" borderId="1" applyNumberForma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 indent="1"/>
    </xf>
    <xf numFmtId="179" fontId="7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left" vertical="center" wrapText="1"/>
    </xf>
    <xf numFmtId="180" fontId="8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8" fillId="0" borderId="0" applyNumberFormat="0" applyFont="0" applyFill="0" applyBorder="0">
      <alignment horizontal="center" vertical="center" wrapText="1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2" applyNumberFormat="0" applyAlignment="0" applyProtection="0"/>
    <xf numFmtId="0" fontId="19" fillId="6" borderId="3" applyNumberFormat="0" applyAlignment="0" applyProtection="0"/>
    <xf numFmtId="0" fontId="5" fillId="6" borderId="2" applyNumberFormat="0" applyAlignment="0" applyProtection="0"/>
    <xf numFmtId="0" fontId="17" fillId="0" borderId="4" applyNumberFormat="0" applyFill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21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32">
    <xf numFmtId="0" fontId="0" fillId="0" borderId="0" xfId="0">
      <alignment horizontal="left" vertical="center" wrapText="1" indent="1"/>
    </xf>
    <xf numFmtId="181" fontId="0" fillId="0" borderId="0" xfId="0" applyNumberFormat="1">
      <alignment horizontal="left" vertical="center" wrapText="1" indent="1"/>
    </xf>
    <xf numFmtId="0" fontId="26" fillId="0" borderId="8" xfId="0" applyFont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  <xf numFmtId="179" fontId="25" fillId="33" borderId="9" xfId="6" applyFont="1" applyFill="1" applyBorder="1">
      <alignment horizontal="center" vertical="center"/>
    </xf>
    <xf numFmtId="182" fontId="23" fillId="33" borderId="9" xfId="0" applyNumberFormat="1" applyFont="1" applyFill="1" applyBorder="1" applyAlignment="1">
      <alignment horizontal="center" vertical="center" wrapText="1"/>
    </xf>
    <xf numFmtId="0" fontId="26" fillId="33" borderId="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79" fontId="25" fillId="33" borderId="10" xfId="6" applyFont="1" applyFill="1" applyBorder="1">
      <alignment horizontal="center" vertical="center"/>
    </xf>
    <xf numFmtId="182" fontId="2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81" fontId="23" fillId="33" borderId="10" xfId="0" applyNumberFormat="1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181" fontId="23" fillId="33" borderId="9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9" fontId="25" fillId="0" borderId="10" xfId="6" applyFont="1" applyBorder="1">
      <alignment horizontal="center" vertical="center"/>
    </xf>
    <xf numFmtId="182" fontId="2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9" fontId="25" fillId="0" borderId="11" xfId="6" applyFont="1" applyBorder="1">
      <alignment horizontal="center" vertical="center"/>
    </xf>
    <xf numFmtId="182" fontId="23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81" fontId="23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81" fontId="23" fillId="0" borderId="11" xfId="0" applyNumberFormat="1" applyFont="1" applyBorder="1" applyAlignment="1">
      <alignment horizontal="center" vertical="center" wrapText="1"/>
    </xf>
    <xf numFmtId="182" fontId="23" fillId="0" borderId="10" xfId="0" quotePrefix="1" applyNumberFormat="1" applyFont="1" applyBorder="1" applyAlignment="1">
      <alignment horizontal="center" vertical="center" wrapText="1"/>
    </xf>
    <xf numFmtId="182" fontId="23" fillId="0" borderId="11" xfId="0" quotePrefix="1" applyNumberFormat="1" applyFont="1" applyBorder="1" applyAlignment="1">
      <alignment horizontal="center" vertical="center" wrapText="1"/>
    </xf>
    <xf numFmtId="0" fontId="23" fillId="0" borderId="10" xfId="0" quotePrefix="1" applyFont="1" applyBorder="1" applyAlignment="1">
      <alignment horizontal="center" vertical="center" wrapText="1"/>
    </xf>
    <xf numFmtId="0" fontId="23" fillId="0" borderId="11" xfId="0" quotePrefix="1" applyFont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4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5" builtinId="19" customBuiltin="1"/>
    <cellStyle name="差" xfId="17" builtinId="27" customBuiltin="1"/>
    <cellStyle name="常规" xfId="0" builtinId="0" customBuiltin="1"/>
    <cellStyle name="超链接" xfId="5" builtinId="8" customBuiltin="1"/>
    <cellStyle name="电话" xfId="8" xr:uid="{00000000-0005-0000-0000-000032000000}"/>
    <cellStyle name="好" xfId="16" builtinId="26" customBuiltin="1"/>
    <cellStyle name="汇总" xfId="26" builtinId="25" customBuiltin="1"/>
    <cellStyle name="货币" xfId="12" builtinId="4" customBuiltin="1"/>
    <cellStyle name="货币[0]" xfId="13" builtinId="7" customBuiltin="1"/>
    <cellStyle name="计算" xfId="21" builtinId="22" customBuiltin="1"/>
    <cellStyle name="检查单元格" xfId="23" builtinId="23" customBuiltin="1"/>
    <cellStyle name="解释性文本" xfId="7" builtinId="53" customBuiltin="1"/>
    <cellStyle name="警告文本" xfId="24" builtinId="11" customBuiltin="1"/>
    <cellStyle name="居中对齐" xfId="10" xr:uid="{00000000-0005-0000-0000-000031000000}"/>
    <cellStyle name="链接单元格" xfId="22" builtinId="24" customBuiltin="1"/>
    <cellStyle name="千位分隔" xfId="6" builtinId="3" customBuiltin="1"/>
    <cellStyle name="千位分隔[0]" xfId="11" builtinId="6" customBuiltin="1"/>
    <cellStyle name="适中" xfId="18" builtinId="28" customBuiltin="1"/>
    <cellStyle name="输出" xfId="20" builtinId="21" customBuiltin="1"/>
    <cellStyle name="输入" xfId="19" builtinId="20" customBuiltin="1"/>
    <cellStyle name="已访问的超链接" xfId="9" builtinId="9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5" builtinId="10" customBuiltin="1"/>
  </cellStyles>
  <dxfs count="6"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体育赛事报名表">
    <tableStyle name="体育赛事报名数据透视表" table="0" count="3" xr9:uid="{00000000-0011-0000-FFFF-FFFF00000000}">
      <tableStyleElement type="wholeTable" dxfId="5"/>
      <tableStyleElement type="headerRow" dxfId="4"/>
      <tableStyleElement type="firstColumn" dxfId="3"/>
    </tableStyle>
    <tableStyle name="体育赛事报名表" pivot="0" count="3" xr9:uid="{00000000-0011-0000-FFFF-FFFF01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AAD5-A840-43F9-9C30-A5BA6447E771}">
  <sheetPr>
    <pageSetUpPr fitToPage="1"/>
  </sheetPr>
  <dimension ref="A1:H24"/>
  <sheetViews>
    <sheetView tabSelected="1" workbookViewId="0">
      <selection activeCell="G4" sqref="G4"/>
    </sheetView>
  </sheetViews>
  <sheetFormatPr defaultRowHeight="17.5" x14ac:dyDescent="0.5"/>
  <cols>
    <col min="2" max="2" width="11.3046875" customWidth="1"/>
    <col min="4" max="6" width="9.23046875" style="1"/>
    <col min="7" max="7" width="6.4609375" customWidth="1"/>
    <col min="8" max="8" width="13.61328125" customWidth="1"/>
  </cols>
  <sheetData>
    <row r="1" spans="1:8" ht="51.5" customHeight="1" thickBot="1" x14ac:dyDescent="0.55000000000000004">
      <c r="A1" s="31" t="s">
        <v>56</v>
      </c>
      <c r="B1" s="31"/>
      <c r="C1" s="31"/>
      <c r="D1" s="31"/>
      <c r="E1" s="31"/>
      <c r="F1" s="31"/>
      <c r="G1" s="31"/>
      <c r="H1" s="31"/>
    </row>
    <row r="2" spans="1:8" ht="35.5" thickBot="1" x14ac:dyDescent="0.55000000000000004">
      <c r="A2" s="2" t="s">
        <v>47</v>
      </c>
      <c r="B2" s="2" t="s">
        <v>48</v>
      </c>
      <c r="C2" s="2" t="s">
        <v>49</v>
      </c>
      <c r="D2" s="2" t="s">
        <v>27</v>
      </c>
      <c r="E2" s="2" t="s">
        <v>51</v>
      </c>
      <c r="F2" s="2" t="s">
        <v>52</v>
      </c>
      <c r="G2" s="2" t="s">
        <v>53</v>
      </c>
      <c r="H2" s="2" t="s">
        <v>57</v>
      </c>
    </row>
    <row r="3" spans="1:8" ht="21.5" x14ac:dyDescent="0.5">
      <c r="A3" s="3" t="s">
        <v>46</v>
      </c>
      <c r="B3" s="4" t="s">
        <v>1</v>
      </c>
      <c r="C3" s="3" t="s">
        <v>5</v>
      </c>
      <c r="D3" s="5">
        <v>76.5</v>
      </c>
      <c r="E3" s="5">
        <v>87.8</v>
      </c>
      <c r="F3" s="5">
        <f t="shared" ref="F3:F24" si="0">D3*0.5+E3*0.5</f>
        <v>82.15</v>
      </c>
      <c r="G3" s="3">
        <f t="shared" ref="G3:G8" si="1">RANK(F3,$F$3:$F$8)</f>
        <v>1</v>
      </c>
      <c r="H3" s="6" t="s">
        <v>54</v>
      </c>
    </row>
    <row r="4" spans="1:8" ht="21.5" x14ac:dyDescent="0.5">
      <c r="A4" s="7" t="s">
        <v>46</v>
      </c>
      <c r="B4" s="8" t="s">
        <v>0</v>
      </c>
      <c r="C4" s="7" t="s">
        <v>4</v>
      </c>
      <c r="D4" s="9">
        <v>70.25</v>
      </c>
      <c r="E4" s="9">
        <v>85.9</v>
      </c>
      <c r="F4" s="9">
        <f t="shared" si="0"/>
        <v>78.075000000000003</v>
      </c>
      <c r="G4" s="7">
        <f t="shared" si="1"/>
        <v>2</v>
      </c>
      <c r="H4" s="10" t="s">
        <v>54</v>
      </c>
    </row>
    <row r="5" spans="1:8" ht="21.5" x14ac:dyDescent="0.5">
      <c r="A5" s="15" t="s">
        <v>46</v>
      </c>
      <c r="B5" s="16" t="s">
        <v>3</v>
      </c>
      <c r="C5" s="15" t="s">
        <v>7</v>
      </c>
      <c r="D5" s="17">
        <v>68</v>
      </c>
      <c r="E5" s="17">
        <v>86.2</v>
      </c>
      <c r="F5" s="17">
        <f t="shared" si="0"/>
        <v>77.099999999999994</v>
      </c>
      <c r="G5" s="15">
        <f t="shared" si="1"/>
        <v>3</v>
      </c>
      <c r="H5" s="18" t="s">
        <v>55</v>
      </c>
    </row>
    <row r="6" spans="1:8" ht="21.5" x14ac:dyDescent="0.5">
      <c r="A6" s="15" t="s">
        <v>46</v>
      </c>
      <c r="B6" s="16" t="s">
        <v>2</v>
      </c>
      <c r="C6" s="15" t="s">
        <v>6</v>
      </c>
      <c r="D6" s="17">
        <v>68.75</v>
      </c>
      <c r="E6" s="17">
        <v>84.6</v>
      </c>
      <c r="F6" s="17">
        <f t="shared" si="0"/>
        <v>76.674999999999997</v>
      </c>
      <c r="G6" s="15">
        <f t="shared" si="1"/>
        <v>4</v>
      </c>
      <c r="H6" s="18" t="s">
        <v>55</v>
      </c>
    </row>
    <row r="7" spans="1:8" ht="21.5" x14ac:dyDescent="0.5">
      <c r="A7" s="15" t="s">
        <v>46</v>
      </c>
      <c r="B7" s="16" t="s">
        <v>23</v>
      </c>
      <c r="C7" s="15" t="s">
        <v>25</v>
      </c>
      <c r="D7" s="17">
        <v>65.25</v>
      </c>
      <c r="E7" s="17">
        <v>87.9</v>
      </c>
      <c r="F7" s="17">
        <f t="shared" si="0"/>
        <v>76.575000000000003</v>
      </c>
      <c r="G7" s="15">
        <f t="shared" si="1"/>
        <v>5</v>
      </c>
      <c r="H7" s="18" t="s">
        <v>55</v>
      </c>
    </row>
    <row r="8" spans="1:8" ht="22" thickBot="1" x14ac:dyDescent="0.55000000000000004">
      <c r="A8" s="19" t="s">
        <v>46</v>
      </c>
      <c r="B8" s="20" t="s">
        <v>24</v>
      </c>
      <c r="C8" s="19" t="s">
        <v>26</v>
      </c>
      <c r="D8" s="21">
        <v>68.25</v>
      </c>
      <c r="E8" s="21">
        <v>83.6</v>
      </c>
      <c r="F8" s="21">
        <f t="shared" si="0"/>
        <v>75.924999999999997</v>
      </c>
      <c r="G8" s="19">
        <f t="shared" si="1"/>
        <v>6</v>
      </c>
      <c r="H8" s="22" t="s">
        <v>55</v>
      </c>
    </row>
    <row r="9" spans="1:8" ht="21.5" x14ac:dyDescent="0.5">
      <c r="A9" s="3" t="s">
        <v>28</v>
      </c>
      <c r="B9" s="13" t="s">
        <v>14</v>
      </c>
      <c r="C9" s="3" t="s">
        <v>32</v>
      </c>
      <c r="D9" s="14">
        <v>75.5</v>
      </c>
      <c r="E9" s="14">
        <v>87.8</v>
      </c>
      <c r="F9" s="5">
        <f t="shared" si="0"/>
        <v>81.650000000000006</v>
      </c>
      <c r="G9" s="3">
        <f t="shared" ref="G9:G15" si="2">RANK(F9,$F$9:$F$15)</f>
        <v>1</v>
      </c>
      <c r="H9" s="6" t="s">
        <v>54</v>
      </c>
    </row>
    <row r="10" spans="1:8" ht="21.5" x14ac:dyDescent="0.5">
      <c r="A10" s="7" t="s">
        <v>28</v>
      </c>
      <c r="B10" s="11" t="s">
        <v>11</v>
      </c>
      <c r="C10" s="7" t="s">
        <v>30</v>
      </c>
      <c r="D10" s="12">
        <v>76.25</v>
      </c>
      <c r="E10" s="12">
        <v>86.38</v>
      </c>
      <c r="F10" s="9">
        <f t="shared" si="0"/>
        <v>81.314999999999998</v>
      </c>
      <c r="G10" s="7">
        <f t="shared" si="2"/>
        <v>2</v>
      </c>
      <c r="H10" s="10" t="s">
        <v>54</v>
      </c>
    </row>
    <row r="11" spans="1:8" ht="21.5" x14ac:dyDescent="0.5">
      <c r="A11" s="7" t="s">
        <v>28</v>
      </c>
      <c r="B11" s="11" t="s">
        <v>21</v>
      </c>
      <c r="C11" s="7" t="s">
        <v>31</v>
      </c>
      <c r="D11" s="12">
        <v>75.75</v>
      </c>
      <c r="E11" s="12">
        <v>85.4</v>
      </c>
      <c r="F11" s="9">
        <f t="shared" si="0"/>
        <v>80.575000000000003</v>
      </c>
      <c r="G11" s="7">
        <f t="shared" si="2"/>
        <v>3</v>
      </c>
      <c r="H11" s="10" t="s">
        <v>54</v>
      </c>
    </row>
    <row r="12" spans="1:8" ht="21.5" x14ac:dyDescent="0.5">
      <c r="A12" s="15" t="s">
        <v>28</v>
      </c>
      <c r="B12" s="23" t="s">
        <v>12</v>
      </c>
      <c r="C12" s="15" t="s">
        <v>34</v>
      </c>
      <c r="D12" s="24">
        <v>73.5</v>
      </c>
      <c r="E12" s="24">
        <v>86</v>
      </c>
      <c r="F12" s="17">
        <f t="shared" si="0"/>
        <v>79.75</v>
      </c>
      <c r="G12" s="15">
        <f t="shared" si="2"/>
        <v>4</v>
      </c>
      <c r="H12" s="18" t="s">
        <v>55</v>
      </c>
    </row>
    <row r="13" spans="1:8" ht="21.5" x14ac:dyDescent="0.5">
      <c r="A13" s="15" t="s">
        <v>28</v>
      </c>
      <c r="B13" s="23" t="s">
        <v>13</v>
      </c>
      <c r="C13" s="15" t="s">
        <v>50</v>
      </c>
      <c r="D13" s="24">
        <v>72.5</v>
      </c>
      <c r="E13" s="24">
        <v>86.5</v>
      </c>
      <c r="F13" s="17">
        <f t="shared" si="0"/>
        <v>79.5</v>
      </c>
      <c r="G13" s="15">
        <f t="shared" si="2"/>
        <v>5</v>
      </c>
      <c r="H13" s="18" t="s">
        <v>55</v>
      </c>
    </row>
    <row r="14" spans="1:8" ht="21.5" x14ac:dyDescent="0.5">
      <c r="A14" s="15" t="s">
        <v>28</v>
      </c>
      <c r="B14" s="23" t="s">
        <v>9</v>
      </c>
      <c r="C14" s="15" t="s">
        <v>33</v>
      </c>
      <c r="D14" s="24">
        <v>75</v>
      </c>
      <c r="E14" s="24">
        <v>83.5</v>
      </c>
      <c r="F14" s="17">
        <f t="shared" si="0"/>
        <v>79.25</v>
      </c>
      <c r="G14" s="15">
        <f t="shared" si="2"/>
        <v>6</v>
      </c>
      <c r="H14" s="18" t="s">
        <v>55</v>
      </c>
    </row>
    <row r="15" spans="1:8" ht="21.5" x14ac:dyDescent="0.5">
      <c r="A15" s="15" t="s">
        <v>28</v>
      </c>
      <c r="B15" s="23" t="s">
        <v>22</v>
      </c>
      <c r="C15" s="15" t="s">
        <v>29</v>
      </c>
      <c r="D15" s="24">
        <v>76.5</v>
      </c>
      <c r="E15" s="24">
        <v>80</v>
      </c>
      <c r="F15" s="17">
        <f t="shared" si="0"/>
        <v>78.25</v>
      </c>
      <c r="G15" s="15">
        <f t="shared" si="2"/>
        <v>7</v>
      </c>
      <c r="H15" s="18" t="s">
        <v>55</v>
      </c>
    </row>
    <row r="16" spans="1:8" ht="21.5" x14ac:dyDescent="0.5">
      <c r="A16" s="15" t="s">
        <v>28</v>
      </c>
      <c r="B16" s="23" t="s">
        <v>10</v>
      </c>
      <c r="C16" s="15" t="s">
        <v>35</v>
      </c>
      <c r="D16" s="24">
        <v>73</v>
      </c>
      <c r="E16" s="24" t="s">
        <v>58</v>
      </c>
      <c r="F16" s="27" t="s">
        <v>59</v>
      </c>
      <c r="G16" s="29" t="s">
        <v>59</v>
      </c>
      <c r="H16" s="18" t="s">
        <v>55</v>
      </c>
    </row>
    <row r="17" spans="1:8" ht="22" thickBot="1" x14ac:dyDescent="0.55000000000000004">
      <c r="A17" s="19" t="s">
        <v>28</v>
      </c>
      <c r="B17" s="25" t="s">
        <v>8</v>
      </c>
      <c r="C17" s="19" t="s">
        <v>36</v>
      </c>
      <c r="D17" s="26">
        <v>72.25</v>
      </c>
      <c r="E17" s="26" t="s">
        <v>58</v>
      </c>
      <c r="F17" s="28" t="s">
        <v>59</v>
      </c>
      <c r="G17" s="30" t="s">
        <v>59</v>
      </c>
      <c r="H17" s="22" t="s">
        <v>55</v>
      </c>
    </row>
    <row r="18" spans="1:8" ht="21.5" x14ac:dyDescent="0.5">
      <c r="A18" s="3" t="s">
        <v>37</v>
      </c>
      <c r="B18" s="13" t="s">
        <v>18</v>
      </c>
      <c r="C18" s="3" t="s">
        <v>38</v>
      </c>
      <c r="D18" s="14">
        <v>74.25</v>
      </c>
      <c r="E18" s="14">
        <v>86.9</v>
      </c>
      <c r="F18" s="5">
        <f t="shared" si="0"/>
        <v>80.575000000000003</v>
      </c>
      <c r="G18" s="3">
        <f t="shared" ref="G18:G24" si="3">RANK(F18,$F$18:$F$24)</f>
        <v>1</v>
      </c>
      <c r="H18" s="6" t="s">
        <v>54</v>
      </c>
    </row>
    <row r="19" spans="1:8" ht="21.5" x14ac:dyDescent="0.5">
      <c r="A19" s="7" t="s">
        <v>37</v>
      </c>
      <c r="B19" s="11" t="s">
        <v>43</v>
      </c>
      <c r="C19" s="7" t="s">
        <v>44</v>
      </c>
      <c r="D19" s="12">
        <v>71.25</v>
      </c>
      <c r="E19" s="12">
        <v>89.9</v>
      </c>
      <c r="F19" s="9">
        <f t="shared" si="0"/>
        <v>80.575000000000003</v>
      </c>
      <c r="G19" s="7">
        <f t="shared" si="3"/>
        <v>1</v>
      </c>
      <c r="H19" s="10" t="s">
        <v>54</v>
      </c>
    </row>
    <row r="20" spans="1:8" ht="21.5" x14ac:dyDescent="0.5">
      <c r="A20" s="15" t="s">
        <v>37</v>
      </c>
      <c r="B20" s="23" t="s">
        <v>17</v>
      </c>
      <c r="C20" s="15" t="s">
        <v>41</v>
      </c>
      <c r="D20" s="24">
        <v>73.25</v>
      </c>
      <c r="E20" s="24">
        <v>86.6</v>
      </c>
      <c r="F20" s="17">
        <f t="shared" si="0"/>
        <v>79.924999999999997</v>
      </c>
      <c r="G20" s="15">
        <f t="shared" si="3"/>
        <v>3</v>
      </c>
      <c r="H20" s="18" t="s">
        <v>55</v>
      </c>
    </row>
    <row r="21" spans="1:8" ht="21.5" x14ac:dyDescent="0.5">
      <c r="A21" s="15" t="s">
        <v>37</v>
      </c>
      <c r="B21" s="23" t="s">
        <v>15</v>
      </c>
      <c r="C21" s="15" t="s">
        <v>40</v>
      </c>
      <c r="D21" s="24">
        <v>73.5</v>
      </c>
      <c r="E21" s="24">
        <v>85.7</v>
      </c>
      <c r="F21" s="17">
        <f t="shared" si="0"/>
        <v>79.599999999999994</v>
      </c>
      <c r="G21" s="15">
        <f t="shared" si="3"/>
        <v>4</v>
      </c>
      <c r="H21" s="18" t="s">
        <v>55</v>
      </c>
    </row>
    <row r="22" spans="1:8" ht="21.5" x14ac:dyDescent="0.5">
      <c r="A22" s="15" t="s">
        <v>37</v>
      </c>
      <c r="B22" s="23" t="s">
        <v>19</v>
      </c>
      <c r="C22" s="15" t="s">
        <v>45</v>
      </c>
      <c r="D22" s="24">
        <v>71.25</v>
      </c>
      <c r="E22" s="24">
        <v>85.6</v>
      </c>
      <c r="F22" s="17">
        <f t="shared" si="0"/>
        <v>78.424999999999997</v>
      </c>
      <c r="G22" s="15">
        <f t="shared" si="3"/>
        <v>5</v>
      </c>
      <c r="H22" s="18" t="s">
        <v>55</v>
      </c>
    </row>
    <row r="23" spans="1:8" ht="21.5" x14ac:dyDescent="0.5">
      <c r="A23" s="15" t="s">
        <v>37</v>
      </c>
      <c r="B23" s="23" t="s">
        <v>16</v>
      </c>
      <c r="C23" s="15" t="s">
        <v>39</v>
      </c>
      <c r="D23" s="24">
        <v>73.75</v>
      </c>
      <c r="E23" s="24">
        <v>82.4</v>
      </c>
      <c r="F23" s="17">
        <f t="shared" si="0"/>
        <v>78.075000000000003</v>
      </c>
      <c r="G23" s="15">
        <f t="shared" si="3"/>
        <v>6</v>
      </c>
      <c r="H23" s="18" t="s">
        <v>55</v>
      </c>
    </row>
    <row r="24" spans="1:8" ht="22" thickBot="1" x14ac:dyDescent="0.55000000000000004">
      <c r="A24" s="19" t="s">
        <v>37</v>
      </c>
      <c r="B24" s="25" t="s">
        <v>20</v>
      </c>
      <c r="C24" s="19" t="s">
        <v>42</v>
      </c>
      <c r="D24" s="26">
        <v>71.75</v>
      </c>
      <c r="E24" s="26">
        <v>83.4</v>
      </c>
      <c r="F24" s="21">
        <f t="shared" si="0"/>
        <v>77.575000000000003</v>
      </c>
      <c r="G24" s="19">
        <f t="shared" si="3"/>
        <v>7</v>
      </c>
      <c r="H24" s="22" t="s">
        <v>55</v>
      </c>
    </row>
  </sheetData>
  <sheetProtection password="C441" sheet="1" objects="1" scenarios="1"/>
  <sortState ref="A18:H24">
    <sortCondition ref="G3:G24"/>
  </sortState>
  <mergeCells count="1">
    <mergeCell ref="A1:H1"/>
  </mergeCells>
  <phoneticPr fontId="24" type="noConversion"/>
  <dataValidations count="1">
    <dataValidation allowBlank="1" showInputMessage="1" showErrorMessage="1" prompt="此工作表的标题位于此单元格。在单元格 G1 中添加公司徽标" sqref="A1:A2 G2" xr:uid="{641852EE-9E4D-4C07-A48D-E68757C8793C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2018-06-29T11:51:02Z</dcterms:created>
  <dcterms:modified xsi:type="dcterms:W3CDTF">2019-03-22T07:39:04Z</dcterms:modified>
</cp:coreProperties>
</file>