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2995" windowHeight="13500"/>
  </bookViews>
  <sheets>
    <sheet name="Sheet1" sheetId="1" r:id="rId1"/>
  </sheets>
  <definedNames>
    <definedName name="_xlnm._FilterDatabase" localSheetId="0" hidden="1">Sheet1!$A$2:$G$33</definedName>
  </definedNames>
  <calcPr calcId="125725"/>
</workbook>
</file>

<file path=xl/calcChain.xml><?xml version="1.0" encoding="utf-8"?>
<calcChain xmlns="http://schemas.openxmlformats.org/spreadsheetml/2006/main">
  <c r="G33" i="1"/>
  <c r="G32"/>
  <c r="G31"/>
  <c r="G30"/>
  <c r="G29"/>
  <c r="G28"/>
  <c r="G27"/>
  <c r="G26"/>
  <c r="G25"/>
  <c r="G24"/>
  <c r="G23"/>
  <c r="G22"/>
  <c r="G21"/>
  <c r="G20"/>
  <c r="G19"/>
  <c r="G18"/>
  <c r="G17"/>
  <c r="G16"/>
  <c r="G15"/>
  <c r="G14"/>
  <c r="G13"/>
  <c r="G12"/>
  <c r="G11"/>
  <c r="G10"/>
  <c r="G9"/>
  <c r="G8"/>
  <c r="G7"/>
  <c r="G6"/>
  <c r="G5"/>
  <c r="G4"/>
  <c r="G3"/>
</calcChain>
</file>

<file path=xl/sharedStrings.xml><?xml version="1.0" encoding="utf-8"?>
<sst xmlns="http://schemas.openxmlformats.org/spreadsheetml/2006/main" count="101" uniqueCount="87">
  <si>
    <t>序号</t>
  </si>
  <si>
    <t>报考岗位</t>
  </si>
  <si>
    <t>姓名</t>
  </si>
  <si>
    <t>身份证号</t>
  </si>
  <si>
    <t>笔试成绩</t>
  </si>
  <si>
    <t>面试成绩</t>
  </si>
  <si>
    <t>综合成绩</t>
  </si>
  <si>
    <t>内科（肺病）</t>
  </si>
  <si>
    <t>刘新新</t>
  </si>
  <si>
    <t>371526199304040834</t>
  </si>
  <si>
    <t>内科（消化）</t>
  </si>
  <si>
    <t>张宇雪</t>
  </si>
  <si>
    <t>371521199311070044</t>
  </si>
  <si>
    <t>内科（内分泌）</t>
  </si>
  <si>
    <t>张娜娜</t>
  </si>
  <si>
    <t>371502198503081529</t>
  </si>
  <si>
    <t>内科（肾病）</t>
  </si>
  <si>
    <t>姜楠</t>
  </si>
  <si>
    <t>371522199205066849</t>
  </si>
  <si>
    <t>骨科</t>
  </si>
  <si>
    <t>侯跃超</t>
  </si>
  <si>
    <t>371581199110165713</t>
  </si>
  <si>
    <t>张传旭</t>
  </si>
  <si>
    <t>371521199201210018</t>
  </si>
  <si>
    <t>魏全侠</t>
  </si>
  <si>
    <t>230714199010260210</t>
  </si>
  <si>
    <t>针灸推拿科</t>
  </si>
  <si>
    <t>史东燕</t>
  </si>
  <si>
    <t>37150219870705918X</t>
  </si>
  <si>
    <t>麻醉科</t>
  </si>
  <si>
    <t>丁林</t>
  </si>
  <si>
    <t>370724198706144313</t>
  </si>
  <si>
    <t>检验科、输血科</t>
  </si>
  <si>
    <t>李安雅</t>
  </si>
  <si>
    <t>371502199609241126</t>
  </si>
  <si>
    <t>庞金强</t>
  </si>
  <si>
    <t>371502199701081110</t>
  </si>
  <si>
    <t>关瑛琦</t>
  </si>
  <si>
    <t>130427199106185982</t>
  </si>
  <si>
    <t>放射科、介入科</t>
  </si>
  <si>
    <t>宋学林</t>
  </si>
  <si>
    <t>371502198411046013</t>
  </si>
  <si>
    <t>范树中</t>
  </si>
  <si>
    <t>231124199005292155</t>
  </si>
  <si>
    <t>临床科室1</t>
  </si>
  <si>
    <t>王盼盼</t>
  </si>
  <si>
    <t>371524198906041220</t>
  </si>
  <si>
    <t>冯兵</t>
  </si>
  <si>
    <t>371523198408233469</t>
  </si>
  <si>
    <t>布琳琳</t>
  </si>
  <si>
    <t>371521199303065229</t>
  </si>
  <si>
    <t>徐安琪</t>
  </si>
  <si>
    <t>37150219950109112X</t>
  </si>
  <si>
    <t>临床科室2</t>
  </si>
  <si>
    <t>翟军阳</t>
  </si>
  <si>
    <t>371522199410192916</t>
  </si>
  <si>
    <t>周雨凝</t>
  </si>
  <si>
    <t>371502199103105362</t>
  </si>
  <si>
    <t>郭慧宇</t>
  </si>
  <si>
    <t>371502199505091127</t>
  </si>
  <si>
    <t>赵洪浩</t>
  </si>
  <si>
    <t>371525198509250017</t>
  </si>
  <si>
    <t>药剂科（药学）</t>
  </si>
  <si>
    <t>李敏</t>
  </si>
  <si>
    <t>372527199104074420</t>
  </si>
  <si>
    <t>药剂科（中药学）</t>
  </si>
  <si>
    <t>罗长江</t>
  </si>
  <si>
    <t>371502199309162418</t>
  </si>
  <si>
    <t>放射科</t>
  </si>
  <si>
    <t>黄丹丹</t>
  </si>
  <si>
    <t>371522199606099668</t>
  </si>
  <si>
    <t>李良斌</t>
  </si>
  <si>
    <t>371581199505020017</t>
  </si>
  <si>
    <t>手足外科分院1</t>
  </si>
  <si>
    <t>邹志建</t>
  </si>
  <si>
    <t>371521198812182218</t>
  </si>
  <si>
    <t>邓长翠</t>
  </si>
  <si>
    <t>37150219900117333X</t>
  </si>
  <si>
    <t>姚辉斌</t>
  </si>
  <si>
    <t>220523199112290174</t>
  </si>
  <si>
    <t>手足外科2</t>
  </si>
  <si>
    <t>崔燕南</t>
  </si>
  <si>
    <t>371502199608077520</t>
  </si>
  <si>
    <t>手足外科分院3</t>
  </si>
  <si>
    <t>付晓</t>
  </si>
  <si>
    <t>371502199005281143</t>
  </si>
  <si>
    <t>2019年聊城市中医医院公开招聘备案制工作人员考试进入考察体检范围人员名单表</t>
    <phoneticPr fontId="9" type="noConversion"/>
  </si>
</sst>
</file>

<file path=xl/styles.xml><?xml version="1.0" encoding="utf-8"?>
<styleSheet xmlns="http://schemas.openxmlformats.org/spreadsheetml/2006/main">
  <numFmts count="1">
    <numFmt numFmtId="177" formatCode="0.00_ "/>
  </numFmts>
  <fonts count="10">
    <font>
      <sz val="11"/>
      <color theme="1"/>
      <name val="宋体"/>
      <charset val="134"/>
      <scheme val="minor"/>
    </font>
    <font>
      <sz val="12"/>
      <name val="宋体"/>
      <charset val="134"/>
    </font>
    <font>
      <b/>
      <sz val="11"/>
      <name val="宋体"/>
      <charset val="134"/>
    </font>
    <font>
      <sz val="11"/>
      <name val="宋体"/>
      <charset val="134"/>
    </font>
    <font>
      <b/>
      <sz val="12"/>
      <color rgb="FF000000"/>
      <name val="宋体"/>
      <charset val="134"/>
    </font>
    <font>
      <sz val="11"/>
      <color theme="1"/>
      <name val="宋体"/>
      <charset val="134"/>
    </font>
    <font>
      <sz val="11"/>
      <name val="宋体"/>
      <charset val="134"/>
      <scheme val="minor"/>
    </font>
    <font>
      <sz val="11"/>
      <color theme="1"/>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7" fillId="0" borderId="0">
      <alignment vertical="center"/>
    </xf>
    <xf numFmtId="0" fontId="8" fillId="0" borderId="0">
      <alignment vertical="center"/>
    </xf>
    <xf numFmtId="0" fontId="1" fillId="0" borderId="0">
      <alignment vertical="center"/>
    </xf>
    <xf numFmtId="0" fontId="8" fillId="0" borderId="0" applyNumberFormat="0" applyFill="0" applyBorder="0" applyProtection="0">
      <alignment vertical="center"/>
    </xf>
  </cellStyleXfs>
  <cellXfs count="4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3" fillId="0" borderId="2" xfId="3"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177" fontId="3" fillId="0" borderId="2" xfId="2"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77" fontId="3"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xf>
    <xf numFmtId="177" fontId="3" fillId="0" borderId="2" xfId="3" applyNumberFormat="1" applyFont="1" applyFill="1" applyBorder="1" applyAlignment="1">
      <alignment horizontal="center" vertical="center" shrinkToFit="1"/>
    </xf>
    <xf numFmtId="177" fontId="3" fillId="0" borderId="5" xfId="0" applyNumberFormat="1" applyFont="1" applyFill="1" applyBorder="1" applyAlignment="1">
      <alignment horizontal="center" vertical="center"/>
    </xf>
    <xf numFmtId="0" fontId="6" fillId="0" borderId="2" xfId="3" applyFont="1" applyFill="1" applyBorder="1" applyAlignment="1">
      <alignment horizontal="center" vertical="center" shrinkToFit="1"/>
    </xf>
    <xf numFmtId="177" fontId="6" fillId="0" borderId="2" xfId="3" applyNumberFormat="1" applyFont="1" applyFill="1" applyBorder="1" applyAlignment="1">
      <alignment horizontal="center" vertical="center" shrinkToFit="1"/>
    </xf>
    <xf numFmtId="0" fontId="0" fillId="0" borderId="2" xfId="4" applyNumberFormat="1" applyFont="1" applyFill="1" applyBorder="1" applyAlignment="1" applyProtection="1">
      <alignment horizontal="center" vertical="center" shrinkToFit="1"/>
    </xf>
    <xf numFmtId="0" fontId="6" fillId="0" borderId="2" xfId="4" applyNumberFormat="1" applyFont="1" applyFill="1" applyBorder="1" applyAlignment="1" applyProtection="1">
      <alignment horizontal="center" vertical="center" shrinkToFit="1"/>
    </xf>
    <xf numFmtId="177" fontId="6" fillId="0" borderId="2" xfId="4" applyNumberFormat="1" applyFont="1" applyFill="1" applyBorder="1" applyAlignment="1" applyProtection="1">
      <alignment horizontal="center" vertical="center" shrinkToFit="1"/>
    </xf>
    <xf numFmtId="177" fontId="5"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177" fontId="6" fillId="0" borderId="2" xfId="0" applyNumberFormat="1" applyFont="1" applyFill="1" applyBorder="1" applyAlignment="1">
      <alignment horizontal="center" vertical="center" shrinkToFit="1"/>
    </xf>
    <xf numFmtId="177" fontId="5" fillId="0" borderId="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2" xfId="0" quotePrefix="1" applyFont="1" applyFill="1" applyBorder="1" applyAlignment="1">
      <alignment horizontal="center" vertical="center" shrinkToFit="1"/>
    </xf>
    <xf numFmtId="0" fontId="3" fillId="0" borderId="2" xfId="2" quotePrefix="1" applyFont="1" applyFill="1" applyBorder="1" applyAlignment="1">
      <alignment horizontal="center" vertical="center" shrinkToFit="1"/>
    </xf>
    <xf numFmtId="0" fontId="3" fillId="0" borderId="3" xfId="0" quotePrefix="1" applyFont="1" applyFill="1" applyBorder="1" applyAlignment="1">
      <alignment horizontal="center" vertical="center" shrinkToFit="1"/>
    </xf>
    <xf numFmtId="0" fontId="3" fillId="0" borderId="2" xfId="3" quotePrefix="1" applyFont="1" applyFill="1" applyBorder="1" applyAlignment="1">
      <alignment horizontal="center" vertical="center" shrinkToFit="1"/>
    </xf>
    <xf numFmtId="0" fontId="6" fillId="0" borderId="2" xfId="4" quotePrefix="1" applyNumberFormat="1" applyFont="1" applyFill="1" applyBorder="1" applyAlignment="1" applyProtection="1">
      <alignment horizontal="center" vertical="center" shrinkToFit="1"/>
    </xf>
    <xf numFmtId="0" fontId="6" fillId="0" borderId="2" xfId="0" quotePrefix="1" applyFont="1" applyFill="1" applyBorder="1" applyAlignment="1">
      <alignment horizontal="center" vertical="center" shrinkToFit="1"/>
    </xf>
    <xf numFmtId="0" fontId="6" fillId="0" borderId="2" xfId="3" quotePrefix="1" applyFont="1" applyFill="1" applyBorder="1" applyAlignment="1">
      <alignment horizontal="center" vertical="center" shrinkToFit="1"/>
    </xf>
    <xf numFmtId="0" fontId="4" fillId="0" borderId="0" xfId="0" applyFont="1" applyFill="1" applyAlignment="1">
      <alignment horizontal="center" vertical="center"/>
    </xf>
  </cellXfs>
  <cellStyles count="5">
    <cellStyle name="常规" xfId="0" builtinId="0"/>
    <cellStyle name="常规 10 4" xfId="4"/>
    <cellStyle name="常规 2 2" xfId="1"/>
    <cellStyle name="常规 2 3" xfId="2"/>
    <cellStyle name="常规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selection sqref="A1:G1"/>
    </sheetView>
  </sheetViews>
  <sheetFormatPr defaultColWidth="9" defaultRowHeight="26.1" customHeight="1"/>
  <cols>
    <col min="1" max="1" width="8.875" style="1" customWidth="1"/>
    <col min="2" max="2" width="15.625" style="1" customWidth="1"/>
    <col min="3" max="3" width="16.875" style="1" customWidth="1"/>
    <col min="4" max="4" width="22.75" style="1" customWidth="1"/>
    <col min="5" max="7" width="9.75" style="4" customWidth="1"/>
    <col min="8" max="16384" width="9" style="1"/>
  </cols>
  <sheetData>
    <row r="1" spans="1:7" ht="33.950000000000003" customHeight="1">
      <c r="A1" s="44" t="s">
        <v>86</v>
      </c>
      <c r="B1" s="44"/>
      <c r="C1" s="44"/>
      <c r="D1" s="44"/>
      <c r="E1" s="44"/>
      <c r="F1" s="44"/>
      <c r="G1" s="44"/>
    </row>
    <row r="2" spans="1:7" s="2" customFormat="1" ht="26.1" customHeight="1">
      <c r="A2" s="5" t="s">
        <v>0</v>
      </c>
      <c r="B2" s="5" t="s">
        <v>1</v>
      </c>
      <c r="C2" s="6" t="s">
        <v>2</v>
      </c>
      <c r="D2" s="6" t="s">
        <v>3</v>
      </c>
      <c r="E2" s="7" t="s">
        <v>4</v>
      </c>
      <c r="F2" s="8" t="s">
        <v>5</v>
      </c>
      <c r="G2" s="8" t="s">
        <v>6</v>
      </c>
    </row>
    <row r="3" spans="1:7" s="3" customFormat="1" ht="26.1" customHeight="1">
      <c r="A3" s="9">
        <v>1</v>
      </c>
      <c r="B3" s="10" t="s">
        <v>7</v>
      </c>
      <c r="C3" s="11" t="s">
        <v>8</v>
      </c>
      <c r="D3" s="37" t="s">
        <v>9</v>
      </c>
      <c r="E3" s="12">
        <v>61</v>
      </c>
      <c r="F3" s="13">
        <v>87.4</v>
      </c>
      <c r="G3" s="13">
        <f t="shared" ref="G3:G14" si="0">E3*0.5+F3*0.5</f>
        <v>74.2</v>
      </c>
    </row>
    <row r="4" spans="1:7" s="3" customFormat="1" ht="26.1" customHeight="1">
      <c r="A4" s="9">
        <v>2</v>
      </c>
      <c r="B4" s="14" t="s">
        <v>10</v>
      </c>
      <c r="C4" s="15" t="s">
        <v>11</v>
      </c>
      <c r="D4" s="38" t="s">
        <v>12</v>
      </c>
      <c r="E4" s="16">
        <v>59</v>
      </c>
      <c r="F4" s="17">
        <v>87.2</v>
      </c>
      <c r="G4" s="13">
        <f t="shared" si="0"/>
        <v>73.099999999999994</v>
      </c>
    </row>
    <row r="5" spans="1:7" s="3" customFormat="1" ht="26.1" customHeight="1">
      <c r="A5" s="9">
        <v>3</v>
      </c>
      <c r="B5" s="18" t="s">
        <v>13</v>
      </c>
      <c r="C5" s="19" t="s">
        <v>14</v>
      </c>
      <c r="D5" s="39" t="s">
        <v>15</v>
      </c>
      <c r="E5" s="20">
        <v>56.5</v>
      </c>
      <c r="F5" s="21">
        <v>84.2</v>
      </c>
      <c r="G5" s="21">
        <f t="shared" si="0"/>
        <v>70.349999999999994</v>
      </c>
    </row>
    <row r="6" spans="1:7" s="3" customFormat="1" ht="26.1" customHeight="1">
      <c r="A6" s="9">
        <v>4</v>
      </c>
      <c r="B6" s="9" t="s">
        <v>16</v>
      </c>
      <c r="C6" s="9" t="s">
        <v>17</v>
      </c>
      <c r="D6" s="40" t="s">
        <v>18</v>
      </c>
      <c r="E6" s="22">
        <v>46.5</v>
      </c>
      <c r="F6" s="23">
        <v>83.2</v>
      </c>
      <c r="G6" s="23">
        <f t="shared" si="0"/>
        <v>64.849999999999994</v>
      </c>
    </row>
    <row r="7" spans="1:7" s="3" customFormat="1" ht="26.1" customHeight="1">
      <c r="A7" s="9">
        <v>5</v>
      </c>
      <c r="B7" s="10" t="s">
        <v>19</v>
      </c>
      <c r="C7" s="15" t="s">
        <v>20</v>
      </c>
      <c r="D7" s="38" t="s">
        <v>21</v>
      </c>
      <c r="E7" s="16">
        <v>71</v>
      </c>
      <c r="F7" s="13">
        <v>84.2</v>
      </c>
      <c r="G7" s="13">
        <f t="shared" si="0"/>
        <v>77.599999999999994</v>
      </c>
    </row>
    <row r="8" spans="1:7" s="3" customFormat="1" ht="26.1" customHeight="1">
      <c r="A8" s="9">
        <v>6</v>
      </c>
      <c r="B8" s="10" t="s">
        <v>19</v>
      </c>
      <c r="C8" s="11" t="s">
        <v>22</v>
      </c>
      <c r="D8" s="37" t="s">
        <v>23</v>
      </c>
      <c r="E8" s="12">
        <v>66.5</v>
      </c>
      <c r="F8" s="13">
        <v>84</v>
      </c>
      <c r="G8" s="13">
        <f t="shared" si="0"/>
        <v>75.25</v>
      </c>
    </row>
    <row r="9" spans="1:7" s="3" customFormat="1" ht="26.1" customHeight="1">
      <c r="A9" s="9">
        <v>7</v>
      </c>
      <c r="B9" s="14" t="s">
        <v>19</v>
      </c>
      <c r="C9" s="15" t="s">
        <v>24</v>
      </c>
      <c r="D9" s="38" t="s">
        <v>25</v>
      </c>
      <c r="E9" s="16">
        <v>62</v>
      </c>
      <c r="F9" s="13">
        <v>83</v>
      </c>
      <c r="G9" s="13">
        <f t="shared" si="0"/>
        <v>72.5</v>
      </c>
    </row>
    <row r="10" spans="1:7" s="3" customFormat="1" ht="26.1" customHeight="1">
      <c r="A10" s="9">
        <v>8</v>
      </c>
      <c r="B10" s="24" t="s">
        <v>26</v>
      </c>
      <c r="C10" s="24" t="s">
        <v>27</v>
      </c>
      <c r="D10" s="24" t="s">
        <v>28</v>
      </c>
      <c r="E10" s="25">
        <v>60</v>
      </c>
      <c r="F10" s="23">
        <v>86</v>
      </c>
      <c r="G10" s="23">
        <f t="shared" si="0"/>
        <v>73</v>
      </c>
    </row>
    <row r="11" spans="1:7" s="3" customFormat="1" ht="26.1" customHeight="1">
      <c r="A11" s="9">
        <v>9</v>
      </c>
      <c r="B11" s="9" t="s">
        <v>29</v>
      </c>
      <c r="C11" s="9" t="s">
        <v>30</v>
      </c>
      <c r="D11" s="40" t="s">
        <v>31</v>
      </c>
      <c r="E11" s="22">
        <v>43</v>
      </c>
      <c r="F11" s="13">
        <v>83</v>
      </c>
      <c r="G11" s="13">
        <f t="shared" si="0"/>
        <v>63</v>
      </c>
    </row>
    <row r="12" spans="1:7" s="3" customFormat="1" ht="26.1" customHeight="1">
      <c r="A12" s="9">
        <v>10</v>
      </c>
      <c r="B12" s="9" t="s">
        <v>32</v>
      </c>
      <c r="C12" s="9" t="s">
        <v>33</v>
      </c>
      <c r="D12" s="40" t="s">
        <v>34</v>
      </c>
      <c r="E12" s="22">
        <v>68</v>
      </c>
      <c r="F12" s="13">
        <v>88.4</v>
      </c>
      <c r="G12" s="13">
        <f t="shared" si="0"/>
        <v>78.2</v>
      </c>
    </row>
    <row r="13" spans="1:7" s="3" customFormat="1" ht="26.1" customHeight="1">
      <c r="A13" s="9">
        <v>11</v>
      </c>
      <c r="B13" s="9" t="s">
        <v>32</v>
      </c>
      <c r="C13" s="9" t="s">
        <v>35</v>
      </c>
      <c r="D13" s="40" t="s">
        <v>36</v>
      </c>
      <c r="E13" s="22">
        <v>72</v>
      </c>
      <c r="F13" s="13">
        <v>84</v>
      </c>
      <c r="G13" s="13">
        <f t="shared" si="0"/>
        <v>78</v>
      </c>
    </row>
    <row r="14" spans="1:7" s="3" customFormat="1" ht="26.1" customHeight="1">
      <c r="A14" s="9">
        <v>12</v>
      </c>
      <c r="B14" s="9" t="s">
        <v>32</v>
      </c>
      <c r="C14" s="9" t="s">
        <v>37</v>
      </c>
      <c r="D14" s="40" t="s">
        <v>38</v>
      </c>
      <c r="E14" s="22">
        <v>70</v>
      </c>
      <c r="F14" s="13">
        <v>85.8</v>
      </c>
      <c r="G14" s="13">
        <f t="shared" si="0"/>
        <v>77.900000000000006</v>
      </c>
    </row>
    <row r="15" spans="1:7" s="3" customFormat="1" ht="26.1" customHeight="1">
      <c r="A15" s="9">
        <v>13</v>
      </c>
      <c r="B15" s="26" t="s">
        <v>39</v>
      </c>
      <c r="C15" s="27" t="s">
        <v>40</v>
      </c>
      <c r="D15" s="41" t="s">
        <v>41</v>
      </c>
      <c r="E15" s="28">
        <v>50</v>
      </c>
      <c r="F15" s="29">
        <v>86.6</v>
      </c>
      <c r="G15" s="30">
        <f t="shared" ref="G15:G24" si="1">SUM(E15*0.5+F15*0.5)</f>
        <v>68.3</v>
      </c>
    </row>
    <row r="16" spans="1:7" s="3" customFormat="1" ht="26.1" customHeight="1">
      <c r="A16" s="9">
        <v>14</v>
      </c>
      <c r="B16" s="31" t="s">
        <v>39</v>
      </c>
      <c r="C16" s="32" t="s">
        <v>42</v>
      </c>
      <c r="D16" s="42" t="s">
        <v>43</v>
      </c>
      <c r="E16" s="33">
        <v>45</v>
      </c>
      <c r="F16" s="29">
        <v>86.4</v>
      </c>
      <c r="G16" s="30">
        <f t="shared" si="1"/>
        <v>65.7</v>
      </c>
    </row>
    <row r="17" spans="1:7" s="3" customFormat="1" ht="26.1" customHeight="1">
      <c r="A17" s="9">
        <v>15</v>
      </c>
      <c r="B17" s="24" t="s">
        <v>44</v>
      </c>
      <c r="C17" s="24" t="s">
        <v>45</v>
      </c>
      <c r="D17" s="43" t="s">
        <v>46</v>
      </c>
      <c r="E17" s="25">
        <v>63</v>
      </c>
      <c r="F17" s="29">
        <v>85</v>
      </c>
      <c r="G17" s="30">
        <f t="shared" si="1"/>
        <v>74</v>
      </c>
    </row>
    <row r="18" spans="1:7" s="3" customFormat="1" ht="26.1" customHeight="1">
      <c r="A18" s="9">
        <v>16</v>
      </c>
      <c r="B18" s="24" t="s">
        <v>44</v>
      </c>
      <c r="C18" s="24" t="s">
        <v>47</v>
      </c>
      <c r="D18" s="43" t="s">
        <v>48</v>
      </c>
      <c r="E18" s="25">
        <v>62.5</v>
      </c>
      <c r="F18" s="29">
        <v>84.6</v>
      </c>
      <c r="G18" s="30">
        <f t="shared" si="1"/>
        <v>73.55</v>
      </c>
    </row>
    <row r="19" spans="1:7" s="3" customFormat="1" ht="26.1" customHeight="1">
      <c r="A19" s="9">
        <v>17</v>
      </c>
      <c r="B19" s="24" t="s">
        <v>44</v>
      </c>
      <c r="C19" s="24" t="s">
        <v>49</v>
      </c>
      <c r="D19" s="43" t="s">
        <v>50</v>
      </c>
      <c r="E19" s="25">
        <v>59</v>
      </c>
      <c r="F19" s="29">
        <v>85.4</v>
      </c>
      <c r="G19" s="30">
        <f t="shared" si="1"/>
        <v>72.2</v>
      </c>
    </row>
    <row r="20" spans="1:7" s="3" customFormat="1" ht="26.1" customHeight="1">
      <c r="A20" s="9">
        <v>18</v>
      </c>
      <c r="B20" s="24" t="s">
        <v>44</v>
      </c>
      <c r="C20" s="24" t="s">
        <v>51</v>
      </c>
      <c r="D20" s="24" t="s">
        <v>52</v>
      </c>
      <c r="E20" s="25">
        <v>58</v>
      </c>
      <c r="F20" s="29">
        <v>86.4</v>
      </c>
      <c r="G20" s="30">
        <f t="shared" si="1"/>
        <v>72.2</v>
      </c>
    </row>
    <row r="21" spans="1:7" s="3" customFormat="1" ht="26.1" customHeight="1">
      <c r="A21" s="9">
        <v>19</v>
      </c>
      <c r="B21" s="9" t="s">
        <v>53</v>
      </c>
      <c r="C21" s="9" t="s">
        <v>54</v>
      </c>
      <c r="D21" s="40" t="s">
        <v>55</v>
      </c>
      <c r="E21" s="22">
        <v>57</v>
      </c>
      <c r="F21" s="29">
        <v>83.8</v>
      </c>
      <c r="G21" s="30">
        <f t="shared" si="1"/>
        <v>70.400000000000006</v>
      </c>
    </row>
    <row r="22" spans="1:7" s="3" customFormat="1" ht="26.1" customHeight="1">
      <c r="A22" s="9">
        <v>20</v>
      </c>
      <c r="B22" s="9" t="s">
        <v>53</v>
      </c>
      <c r="C22" s="9" t="s">
        <v>56</v>
      </c>
      <c r="D22" s="40" t="s">
        <v>57</v>
      </c>
      <c r="E22" s="22">
        <v>49</v>
      </c>
      <c r="F22" s="29">
        <v>88</v>
      </c>
      <c r="G22" s="30">
        <f t="shared" si="1"/>
        <v>68.5</v>
      </c>
    </row>
    <row r="23" spans="1:7" s="3" customFormat="1" ht="26.1" customHeight="1">
      <c r="A23" s="9">
        <v>21</v>
      </c>
      <c r="B23" s="9" t="s">
        <v>53</v>
      </c>
      <c r="C23" s="9" t="s">
        <v>58</v>
      </c>
      <c r="D23" s="40" t="s">
        <v>59</v>
      </c>
      <c r="E23" s="22">
        <v>49</v>
      </c>
      <c r="F23" s="29">
        <v>85.6</v>
      </c>
      <c r="G23" s="30">
        <f t="shared" si="1"/>
        <v>67.3</v>
      </c>
    </row>
    <row r="24" spans="1:7" s="3" customFormat="1" ht="26.1" customHeight="1">
      <c r="A24" s="9">
        <v>22</v>
      </c>
      <c r="B24" s="9" t="s">
        <v>53</v>
      </c>
      <c r="C24" s="9" t="s">
        <v>60</v>
      </c>
      <c r="D24" s="40" t="s">
        <v>61</v>
      </c>
      <c r="E24" s="22">
        <v>46</v>
      </c>
      <c r="F24" s="29">
        <v>87.6</v>
      </c>
      <c r="G24" s="30">
        <f t="shared" si="1"/>
        <v>66.8</v>
      </c>
    </row>
    <row r="25" spans="1:7" s="3" customFormat="1" ht="26.1" customHeight="1">
      <c r="A25" s="9">
        <v>23</v>
      </c>
      <c r="B25" s="24" t="s">
        <v>62</v>
      </c>
      <c r="C25" s="24" t="s">
        <v>63</v>
      </c>
      <c r="D25" s="43" t="s">
        <v>64</v>
      </c>
      <c r="E25" s="25">
        <v>63</v>
      </c>
      <c r="F25" s="23">
        <v>86.4</v>
      </c>
      <c r="G25" s="23">
        <f>E25*0.5+F25*0.5</f>
        <v>74.7</v>
      </c>
    </row>
    <row r="26" spans="1:7" s="3" customFormat="1" ht="26.1" customHeight="1">
      <c r="A26" s="9">
        <v>24</v>
      </c>
      <c r="B26" s="24" t="s">
        <v>65</v>
      </c>
      <c r="C26" s="24" t="s">
        <v>66</v>
      </c>
      <c r="D26" s="43" t="s">
        <v>67</v>
      </c>
      <c r="E26" s="25">
        <v>44</v>
      </c>
      <c r="F26" s="23">
        <v>87.4</v>
      </c>
      <c r="G26" s="23">
        <f>E26*0.5+F26*0.5</f>
        <v>65.7</v>
      </c>
    </row>
    <row r="27" spans="1:7" s="3" customFormat="1" ht="26.1" customHeight="1">
      <c r="A27" s="9">
        <v>25</v>
      </c>
      <c r="B27" s="9" t="s">
        <v>68</v>
      </c>
      <c r="C27" s="9" t="s">
        <v>69</v>
      </c>
      <c r="D27" s="40" t="s">
        <v>70</v>
      </c>
      <c r="E27" s="22">
        <v>50</v>
      </c>
      <c r="F27" s="29">
        <v>85.6</v>
      </c>
      <c r="G27" s="30">
        <f>SUM(E27*0.5+F27*0.5)</f>
        <v>67.8</v>
      </c>
    </row>
    <row r="28" spans="1:7" s="3" customFormat="1" ht="26.1" customHeight="1">
      <c r="A28" s="9">
        <v>26</v>
      </c>
      <c r="B28" s="9" t="s">
        <v>68</v>
      </c>
      <c r="C28" s="9" t="s">
        <v>71</v>
      </c>
      <c r="D28" s="40" t="s">
        <v>72</v>
      </c>
      <c r="E28" s="22">
        <v>49.5</v>
      </c>
      <c r="F28" s="29">
        <v>85.4</v>
      </c>
      <c r="G28" s="30">
        <f>SUM(E28*0.5+F28*0.5)</f>
        <v>67.45</v>
      </c>
    </row>
    <row r="29" spans="1:7" s="3" customFormat="1" ht="26.1" customHeight="1">
      <c r="A29" s="9">
        <v>27</v>
      </c>
      <c r="B29" s="9" t="s">
        <v>73</v>
      </c>
      <c r="C29" s="9" t="s">
        <v>74</v>
      </c>
      <c r="D29" s="40" t="s">
        <v>75</v>
      </c>
      <c r="E29" s="22">
        <v>66</v>
      </c>
      <c r="F29" s="23">
        <v>84.8</v>
      </c>
      <c r="G29" s="23">
        <f>E29*0.5+F29*0.5</f>
        <v>75.400000000000006</v>
      </c>
    </row>
    <row r="30" spans="1:7" s="3" customFormat="1" ht="26.1" customHeight="1">
      <c r="A30" s="9">
        <v>28</v>
      </c>
      <c r="B30" s="9" t="s">
        <v>73</v>
      </c>
      <c r="C30" s="9" t="s">
        <v>76</v>
      </c>
      <c r="D30" s="9" t="s">
        <v>77</v>
      </c>
      <c r="E30" s="22">
        <v>61</v>
      </c>
      <c r="F30" s="23">
        <v>85.2</v>
      </c>
      <c r="G30" s="23">
        <f>E30*0.5+F30*0.5</f>
        <v>73.099999999999994</v>
      </c>
    </row>
    <row r="31" spans="1:7" s="3" customFormat="1" ht="26.1" customHeight="1">
      <c r="A31" s="9">
        <v>29</v>
      </c>
      <c r="B31" s="9" t="s">
        <v>73</v>
      </c>
      <c r="C31" s="9" t="s">
        <v>78</v>
      </c>
      <c r="D31" s="40" t="s">
        <v>79</v>
      </c>
      <c r="E31" s="22">
        <v>59</v>
      </c>
      <c r="F31" s="23">
        <v>86.6</v>
      </c>
      <c r="G31" s="23">
        <f>E31*0.5+F31*0.5</f>
        <v>72.8</v>
      </c>
    </row>
    <row r="32" spans="1:7" s="3" customFormat="1" ht="26.1" customHeight="1">
      <c r="A32" s="9">
        <v>30</v>
      </c>
      <c r="B32" s="24" t="s">
        <v>80</v>
      </c>
      <c r="C32" s="24" t="s">
        <v>81</v>
      </c>
      <c r="D32" s="43" t="s">
        <v>82</v>
      </c>
      <c r="E32" s="25">
        <v>57</v>
      </c>
      <c r="F32" s="34">
        <v>85.2</v>
      </c>
      <c r="G32" s="35">
        <f>SUM(E32*0.5+F32*0.5)</f>
        <v>71.099999999999994</v>
      </c>
    </row>
    <row r="33" spans="1:7" s="3" customFormat="1" ht="26.1" customHeight="1">
      <c r="A33" s="9">
        <v>31</v>
      </c>
      <c r="B33" s="9" t="s">
        <v>83</v>
      </c>
      <c r="C33" s="9" t="s">
        <v>84</v>
      </c>
      <c r="D33" s="40" t="s">
        <v>85</v>
      </c>
      <c r="E33" s="22">
        <v>61</v>
      </c>
      <c r="F33" s="23">
        <v>82.8</v>
      </c>
      <c r="G33" s="23">
        <f>E33*0.5+F33*0.5</f>
        <v>71.900000000000006</v>
      </c>
    </row>
    <row r="34" spans="1:7" s="3" customFormat="1" ht="26.1" customHeight="1">
      <c r="E34" s="36"/>
      <c r="F34" s="36"/>
      <c r="G34" s="36"/>
    </row>
    <row r="35" spans="1:7" s="3" customFormat="1" ht="26.1" customHeight="1">
      <c r="E35" s="36"/>
      <c r="F35" s="36"/>
      <c r="G35" s="36"/>
    </row>
    <row r="36" spans="1:7" s="3" customFormat="1" ht="26.1" customHeight="1">
      <c r="E36" s="36"/>
      <c r="F36" s="36"/>
      <c r="G36" s="36"/>
    </row>
  </sheetData>
  <autoFilter ref="A2:G33">
    <sortState ref="A2:G33">
      <sortCondition ref="B2"/>
    </sortState>
    <extLst/>
  </autoFilter>
  <mergeCells count="1">
    <mergeCell ref="A1:G1"/>
  </mergeCells>
  <phoneticPr fontId="9" type="noConversion"/>
  <pageMargins left="0.75" right="0.75" top="1" bottom="0.47222222222222199" header="0.5" footer="0.5"/>
  <pageSetup paperSize="9" scale="94" fitToHeight="0" orientation="portrait"/>
  <ignoredErrors>
    <ignoredError sqref="G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2019-12-21T00:46:00Z</dcterms:created>
  <dcterms:modified xsi:type="dcterms:W3CDTF">2019-12-25T01:29:22Z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