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05" windowWidth="19395" windowHeight="760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8" i="1"/>
  <c r="H8" s="1"/>
  <c r="G11"/>
  <c r="H11" s="1"/>
  <c r="G4"/>
  <c r="H4" s="1"/>
  <c r="G13"/>
  <c r="H13" s="1"/>
  <c r="G9"/>
  <c r="H9" s="1"/>
  <c r="G12"/>
  <c r="H12" s="1"/>
  <c r="G5"/>
  <c r="H5" s="1"/>
  <c r="G7"/>
  <c r="H7" s="1"/>
  <c r="G10"/>
  <c r="H10" s="1"/>
  <c r="G6"/>
  <c r="H6" s="1"/>
  <c r="G14"/>
  <c r="H14" s="1"/>
  <c r="G3"/>
  <c r="H3" s="1"/>
</calcChain>
</file>

<file path=xl/sharedStrings.xml><?xml version="1.0" encoding="utf-8"?>
<sst xmlns="http://schemas.openxmlformats.org/spreadsheetml/2006/main" count="193" uniqueCount="65">
  <si>
    <t>报名序号</t>
  </si>
  <si>
    <t>姓名</t>
  </si>
  <si>
    <t>性别</t>
  </si>
  <si>
    <t>招聘学段</t>
  </si>
  <si>
    <t>招聘学科（岗位）</t>
  </si>
  <si>
    <t>笔试成绩</t>
  </si>
  <si>
    <t>女</t>
  </si>
  <si>
    <t>中小学</t>
  </si>
  <si>
    <t>男</t>
  </si>
  <si>
    <t>美术教师</t>
  </si>
  <si>
    <t>郭思雅</t>
  </si>
  <si>
    <t>张乐乐</t>
  </si>
  <si>
    <t>马亚丽</t>
  </si>
  <si>
    <t>张明杰</t>
  </si>
  <si>
    <t>封雨辰</t>
  </si>
  <si>
    <t>谷林青</t>
  </si>
  <si>
    <t>杨洋</t>
  </si>
  <si>
    <t>陈雪玉</t>
  </si>
  <si>
    <t>谢淑敏</t>
  </si>
  <si>
    <t>聂彤彤</t>
  </si>
  <si>
    <t>崔肖东</t>
  </si>
  <si>
    <t>牛欣欣</t>
  </si>
  <si>
    <t>李静</t>
  </si>
  <si>
    <t>美术教师</t>
    <phoneticPr fontId="19" type="noConversion"/>
  </si>
  <si>
    <t>2019年济南市历下区教体系统公开招聘非事业编制专业技术人员美术教师岗位试讲成绩、最终成绩及进入考察体检范围人选名单</t>
    <phoneticPr fontId="19" type="noConversion"/>
  </si>
  <si>
    <t>000515</t>
  </si>
  <si>
    <t>001700</t>
  </si>
  <si>
    <t>004759</t>
  </si>
  <si>
    <t>000400</t>
  </si>
  <si>
    <t>002111</t>
  </si>
  <si>
    <t>001535</t>
  </si>
  <si>
    <t>002311</t>
  </si>
  <si>
    <t>001097</t>
  </si>
  <si>
    <t>000903</t>
  </si>
  <si>
    <t>001442</t>
  </si>
  <si>
    <t>002146</t>
  </si>
  <si>
    <t>001147</t>
  </si>
  <si>
    <t>003857</t>
  </si>
  <si>
    <t>试讲（技能测试）成绩</t>
    <phoneticPr fontId="19" type="noConversion"/>
  </si>
  <si>
    <t>最终成绩</t>
    <phoneticPr fontId="19" type="noConversion"/>
  </si>
  <si>
    <t>备注</t>
    <phoneticPr fontId="19" type="noConversion"/>
  </si>
  <si>
    <t>身份证号</t>
  </si>
  <si>
    <t>试讲（技能测试）时间</t>
  </si>
  <si>
    <t>考场</t>
  </si>
  <si>
    <t>抽签号</t>
  </si>
  <si>
    <t>分数</t>
  </si>
  <si>
    <t>371427199010030041</t>
  </si>
  <si>
    <t>2019年8月9日7:00</t>
  </si>
  <si>
    <t>第十七考场</t>
  </si>
  <si>
    <t>130105199605091820</t>
  </si>
  <si>
    <t>371202199501040625</t>
  </si>
  <si>
    <t>371202199507051528</t>
  </si>
  <si>
    <t>370503199309022242</t>
  </si>
  <si>
    <t>370181199504137720</t>
  </si>
  <si>
    <t>371202199201091826</t>
  </si>
  <si>
    <t>370123199110021043</t>
  </si>
  <si>
    <t>371121199405030068</t>
  </si>
  <si>
    <t>370181199301304111</t>
  </si>
  <si>
    <t>371202198710252144</t>
  </si>
  <si>
    <t>371328199312056061</t>
  </si>
  <si>
    <t>371523199202044966</t>
  </si>
  <si>
    <t>进入考察体检范围人选</t>
  </si>
  <si>
    <t>进入考察体检范围</t>
  </si>
  <si>
    <t>备注：为方便考生查询，缺考、违规、试讲原始成绩60分以下考生成绩不予以公布。</t>
  </si>
  <si>
    <t>进入考察体检范围</t>
    <phoneticPr fontId="19" type="noConversion"/>
  </si>
</sst>
</file>

<file path=xl/styles.xml><?xml version="1.0" encoding="utf-8"?>
<styleSheet xmlns="http://schemas.openxmlformats.org/spreadsheetml/2006/main">
  <numFmts count="1">
    <numFmt numFmtId="176" formatCode="0.00_);[Red]\(0.00\)"/>
  </numFmts>
  <fonts count="40">
    <font>
      <sz val="11"/>
      <color theme="1"/>
      <name val="宋体"/>
      <family val="2"/>
      <charset val="134"/>
      <scheme val="minor"/>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
      <b/>
      <sz val="18"/>
      <color theme="1"/>
      <name val="宋体"/>
      <charset val="134"/>
      <scheme val="minor"/>
    </font>
    <font>
      <sz val="9"/>
      <name val="宋体"/>
      <family val="2"/>
      <charset val="134"/>
      <scheme val="minor"/>
    </font>
    <font>
      <sz val="11"/>
      <color theme="1"/>
      <name val="宋体"/>
      <family val="3"/>
      <charset val="134"/>
      <scheme val="minor"/>
    </font>
    <font>
      <b/>
      <sz val="11"/>
      <color theme="1"/>
      <name val="宋体"/>
      <family val="3"/>
      <charset val="134"/>
      <scheme val="minor"/>
    </font>
    <font>
      <sz val="12"/>
      <color theme="1"/>
      <name val="宋体"/>
      <family val="3"/>
      <charset val="134"/>
      <scheme val="minor"/>
    </font>
    <font>
      <sz val="12"/>
      <name val="宋体"/>
      <family val="3"/>
      <charset val="134"/>
    </font>
    <font>
      <b/>
      <sz val="12"/>
      <color theme="1"/>
      <name val="宋体"/>
      <family val="3"/>
      <charset val="134"/>
      <scheme val="minor"/>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top style="thin">
        <color indexed="64"/>
      </top>
      <bottom/>
      <diagonal/>
    </border>
  </borders>
  <cellStyleXfs count="89">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3" borderId="0" applyNumberFormat="0" applyBorder="0" applyAlignment="0" applyProtection="0">
      <alignment vertical="center"/>
    </xf>
    <xf numFmtId="0" fontId="1" fillId="0" borderId="0">
      <alignment vertical="center"/>
    </xf>
    <xf numFmtId="0" fontId="1" fillId="0" borderId="0">
      <alignment vertical="center"/>
    </xf>
    <xf numFmtId="0" fontId="8" fillId="2" borderId="0" applyNumberFormat="0" applyBorder="0" applyAlignment="0" applyProtection="0">
      <alignment vertical="center"/>
    </xf>
    <xf numFmtId="0" fontId="9" fillId="0" borderId="9" applyNumberFormat="0" applyFill="0" applyAlignment="0" applyProtection="0">
      <alignment vertical="center"/>
    </xf>
    <xf numFmtId="0" fontId="10" fillId="6" borderId="4" applyNumberFormat="0" applyAlignment="0" applyProtection="0">
      <alignment vertical="center"/>
    </xf>
    <xf numFmtId="0" fontId="11" fillId="7" borderId="7"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15" fillId="4" borderId="0" applyNumberFormat="0" applyBorder="0" applyAlignment="0" applyProtection="0">
      <alignment vertical="center"/>
    </xf>
    <xf numFmtId="0" fontId="16" fillId="6" borderId="5" applyNumberFormat="0" applyAlignment="0" applyProtection="0">
      <alignment vertical="center"/>
    </xf>
    <xf numFmtId="0" fontId="17" fillId="5" borderId="4" applyNumberFormat="0" applyAlignment="0" applyProtection="0">
      <alignment vertical="center"/>
    </xf>
    <xf numFmtId="0" fontId="1" fillId="8" borderId="8"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20" fillId="11" borderId="0" applyNumberFormat="0" applyBorder="0" applyAlignment="0" applyProtection="0">
      <alignment vertical="center"/>
    </xf>
    <xf numFmtId="0" fontId="20" fillId="15"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5" fillId="28" borderId="0" applyNumberFormat="0" applyBorder="0" applyAlignment="0" applyProtection="0">
      <alignment vertical="center"/>
    </xf>
    <xf numFmtId="0" fontId="25" fillId="3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2" borderId="0" applyNumberFormat="0" applyBorder="0" applyAlignment="0" applyProtection="0">
      <alignment vertical="center"/>
    </xf>
    <xf numFmtId="0" fontId="21" fillId="0" borderId="9" applyNumberFormat="0" applyFill="0" applyAlignment="0" applyProtection="0">
      <alignment vertical="center"/>
    </xf>
    <xf numFmtId="0" fontId="32" fillId="6" borderId="4" applyNumberFormat="0" applyAlignment="0" applyProtection="0">
      <alignment vertical="center"/>
    </xf>
    <xf numFmtId="0" fontId="33" fillId="7" borderId="7"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6" applyNumberFormat="0" applyFill="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9" borderId="0" applyNumberFormat="0" applyBorder="0" applyAlignment="0" applyProtection="0">
      <alignment vertical="center"/>
    </xf>
    <xf numFmtId="0" fontId="37" fillId="4" borderId="0" applyNumberFormat="0" applyBorder="0" applyAlignment="0" applyProtection="0">
      <alignment vertical="center"/>
    </xf>
    <xf numFmtId="0" fontId="38" fillId="6" borderId="5" applyNumberFormat="0" applyAlignment="0" applyProtection="0">
      <alignment vertical="center"/>
    </xf>
    <xf numFmtId="0" fontId="39" fillId="5" borderId="4" applyNumberFormat="0" applyAlignment="0" applyProtection="0">
      <alignment vertical="center"/>
    </xf>
    <xf numFmtId="0" fontId="20" fillId="8" borderId="8" applyNumberFormat="0" applyFont="0" applyAlignment="0" applyProtection="0">
      <alignment vertical="center"/>
    </xf>
  </cellStyleXfs>
  <cellXfs count="21">
    <xf numFmtId="0" fontId="0" fillId="0" borderId="0" xfId="0">
      <alignment vertical="center"/>
    </xf>
    <xf numFmtId="176" fontId="9" fillId="0" borderId="10" xfId="27" applyNumberFormat="1" applyFont="1" applyBorder="1" applyAlignment="1">
      <alignment horizontal="center" vertical="center" wrapText="1"/>
    </xf>
    <xf numFmtId="49" fontId="9" fillId="0" borderId="10" xfId="1" applyNumberFormat="1" applyFont="1" applyBorder="1" applyAlignment="1">
      <alignment horizontal="center" vertical="center" wrapText="1"/>
    </xf>
    <xf numFmtId="176" fontId="9" fillId="0" borderId="10" xfId="1" applyNumberFormat="1" applyFont="1" applyBorder="1" applyAlignment="1">
      <alignment horizontal="center" vertical="center" wrapText="1"/>
    </xf>
    <xf numFmtId="49" fontId="1" fillId="0" borderId="10" xfId="26" applyNumberFormat="1" applyBorder="1" applyAlignment="1">
      <alignment horizontal="center" vertical="center" wrapText="1"/>
    </xf>
    <xf numFmtId="176" fontId="1" fillId="0" borderId="10" xfId="26" applyNumberFormat="1" applyBorder="1" applyAlignment="1">
      <alignment horizontal="center" vertical="center"/>
    </xf>
    <xf numFmtId="49" fontId="20" fillId="0" borderId="11" xfId="45" applyNumberFormat="1" applyBorder="1" applyAlignment="1">
      <alignment vertical="center" wrapText="1"/>
    </xf>
    <xf numFmtId="0" fontId="22" fillId="0" borderId="10" xfId="46" applyFont="1" applyBorder="1">
      <alignment vertical="center"/>
    </xf>
    <xf numFmtId="0" fontId="23" fillId="0" borderId="10" xfId="0" applyFont="1" applyBorder="1" applyAlignment="1"/>
    <xf numFmtId="49" fontId="21" fillId="33" borderId="11" xfId="45" applyNumberFormat="1" applyFont="1" applyFill="1" applyBorder="1" applyAlignment="1">
      <alignment horizontal="center" vertical="center" wrapText="1"/>
    </xf>
    <xf numFmtId="49" fontId="24" fillId="33" borderId="10" xfId="46" applyNumberFormat="1" applyFont="1" applyFill="1" applyBorder="1" applyAlignment="1">
      <alignment horizontal="center" vertical="center" wrapText="1"/>
    </xf>
    <xf numFmtId="176" fontId="24" fillId="33" borderId="10" xfId="46" applyNumberFormat="1" applyFont="1" applyFill="1" applyBorder="1" applyAlignment="1">
      <alignment horizontal="center" vertical="center" wrapText="1"/>
    </xf>
    <xf numFmtId="176" fontId="22" fillId="0" borderId="10" xfId="46" applyNumberFormat="1" applyFont="1" applyBorder="1">
      <alignment vertical="center"/>
    </xf>
    <xf numFmtId="176" fontId="23" fillId="0" borderId="10" xfId="0" applyNumberFormat="1" applyFont="1" applyBorder="1" applyAlignment="1"/>
    <xf numFmtId="176" fontId="0" fillId="0" borderId="0" xfId="0" applyNumberFormat="1">
      <alignment vertical="center"/>
    </xf>
    <xf numFmtId="176" fontId="0" fillId="0" borderId="10" xfId="0" applyNumberFormat="1" applyBorder="1">
      <alignment vertical="center"/>
    </xf>
    <xf numFmtId="176" fontId="21" fillId="0" borderId="10" xfId="27" applyNumberFormat="1" applyFont="1" applyFill="1" applyBorder="1" applyAlignment="1">
      <alignment horizontal="center" vertical="center" wrapText="1"/>
    </xf>
    <xf numFmtId="0" fontId="0" fillId="0" borderId="10" xfId="0" applyFill="1" applyBorder="1">
      <alignment vertical="center"/>
    </xf>
    <xf numFmtId="0" fontId="18" fillId="0" borderId="0" xfId="1" applyFont="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cellXfs>
  <cellStyles count="89">
    <cellStyle name="20% - 强调文字颜色 1 2" xfId="2"/>
    <cellStyle name="20% - 强调文字颜色 1 2 2" xfId="48"/>
    <cellStyle name="20% - 强调文字颜色 2 2" xfId="3"/>
    <cellStyle name="20% - 强调文字颜色 2 2 2" xfId="49"/>
    <cellStyle name="20% - 强调文字颜色 3 2" xfId="4"/>
    <cellStyle name="20% - 强调文字颜色 3 2 2" xfId="50"/>
    <cellStyle name="20% - 强调文字颜色 4 2" xfId="5"/>
    <cellStyle name="20% - 强调文字颜色 4 2 2" xfId="51"/>
    <cellStyle name="20% - 强调文字颜色 5 2" xfId="6"/>
    <cellStyle name="20% - 强调文字颜色 5 2 2" xfId="52"/>
    <cellStyle name="20% - 强调文字颜色 6 2" xfId="7"/>
    <cellStyle name="20% - 强调文字颜色 6 2 2" xfId="53"/>
    <cellStyle name="40% - 强调文字颜色 1 2" xfId="8"/>
    <cellStyle name="40% - 强调文字颜色 1 2 2" xfId="54"/>
    <cellStyle name="40% - 强调文字颜色 2 2" xfId="9"/>
    <cellStyle name="40% - 强调文字颜色 2 2 2" xfId="55"/>
    <cellStyle name="40% - 强调文字颜色 3 2" xfId="10"/>
    <cellStyle name="40% - 强调文字颜色 3 2 2" xfId="56"/>
    <cellStyle name="40% - 强调文字颜色 4 2" xfId="11"/>
    <cellStyle name="40% - 强调文字颜色 4 2 2" xfId="57"/>
    <cellStyle name="40% - 强调文字颜色 5 2" xfId="12"/>
    <cellStyle name="40% - 强调文字颜色 5 2 2" xfId="58"/>
    <cellStyle name="40% - 强调文字颜色 6 2" xfId="13"/>
    <cellStyle name="40% - 强调文字颜色 6 2 2" xfId="59"/>
    <cellStyle name="60% - 强调文字颜色 1 2" xfId="14"/>
    <cellStyle name="60% - 强调文字颜色 1 2 2" xfId="60"/>
    <cellStyle name="60% - 强调文字颜色 2 2" xfId="15"/>
    <cellStyle name="60% - 强调文字颜色 2 2 2" xfId="61"/>
    <cellStyle name="60% - 强调文字颜色 3 2" xfId="16"/>
    <cellStyle name="60% - 强调文字颜色 3 2 2" xfId="62"/>
    <cellStyle name="60% - 强调文字颜色 4 2" xfId="17"/>
    <cellStyle name="60% - 强调文字颜色 4 2 2" xfId="63"/>
    <cellStyle name="60% - 强调文字颜色 5 2" xfId="18"/>
    <cellStyle name="60% - 强调文字颜色 5 2 2" xfId="64"/>
    <cellStyle name="60% - 强调文字颜色 6 2" xfId="19"/>
    <cellStyle name="60% - 强调文字颜色 6 2 2" xfId="65"/>
    <cellStyle name="标题 1 2" xfId="21"/>
    <cellStyle name="标题 1 2 2" xfId="67"/>
    <cellStyle name="标题 2 2" xfId="22"/>
    <cellStyle name="标题 2 2 2" xfId="68"/>
    <cellStyle name="标题 3 2" xfId="23"/>
    <cellStyle name="标题 3 2 2" xfId="69"/>
    <cellStyle name="标题 4 2" xfId="24"/>
    <cellStyle name="标题 4 2 2" xfId="70"/>
    <cellStyle name="标题 5" xfId="20"/>
    <cellStyle name="标题 5 2" xfId="66"/>
    <cellStyle name="差 2" xfId="25"/>
    <cellStyle name="差 2 2" xfId="71"/>
    <cellStyle name="常规" xfId="0" builtinId="0"/>
    <cellStyle name="常规 2" xfId="26"/>
    <cellStyle name="常规 2 2" xfId="46"/>
    <cellStyle name="常规 3" xfId="27"/>
    <cellStyle name="常规 3 2" xfId="45"/>
    <cellStyle name="常规 4" xfId="1"/>
    <cellStyle name="常规 4 2" xfId="47"/>
    <cellStyle name="好 2" xfId="28"/>
    <cellStyle name="好 2 2" xfId="72"/>
    <cellStyle name="汇总 2" xfId="29"/>
    <cellStyle name="汇总 2 2" xfId="73"/>
    <cellStyle name="计算 2" xfId="30"/>
    <cellStyle name="计算 2 2" xfId="74"/>
    <cellStyle name="检查单元格 2" xfId="31"/>
    <cellStyle name="检查单元格 2 2" xfId="75"/>
    <cellStyle name="解释性文本 2" xfId="32"/>
    <cellStyle name="解释性文本 2 2" xfId="76"/>
    <cellStyle name="警告文本 2" xfId="33"/>
    <cellStyle name="警告文本 2 2" xfId="77"/>
    <cellStyle name="链接单元格 2" xfId="34"/>
    <cellStyle name="链接单元格 2 2" xfId="78"/>
    <cellStyle name="强调文字颜色 1 2" xfId="35"/>
    <cellStyle name="强调文字颜色 1 2 2" xfId="79"/>
    <cellStyle name="强调文字颜色 2 2" xfId="36"/>
    <cellStyle name="强调文字颜色 2 2 2" xfId="80"/>
    <cellStyle name="强调文字颜色 3 2" xfId="37"/>
    <cellStyle name="强调文字颜色 3 2 2" xfId="81"/>
    <cellStyle name="强调文字颜色 4 2" xfId="38"/>
    <cellStyle name="强调文字颜色 4 2 2" xfId="82"/>
    <cellStyle name="强调文字颜色 5 2" xfId="39"/>
    <cellStyle name="强调文字颜色 5 2 2" xfId="83"/>
    <cellStyle name="强调文字颜色 6 2" xfId="40"/>
    <cellStyle name="强调文字颜色 6 2 2" xfId="84"/>
    <cellStyle name="适中 2" xfId="41"/>
    <cellStyle name="适中 2 2" xfId="85"/>
    <cellStyle name="输出 2" xfId="42"/>
    <cellStyle name="输出 2 2" xfId="86"/>
    <cellStyle name="输入 2" xfId="43"/>
    <cellStyle name="输入 2 2" xfId="87"/>
    <cellStyle name="注释 2" xfId="44"/>
    <cellStyle name="注释 2 2" xfId="8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5"/>
  <sheetViews>
    <sheetView tabSelected="1" zoomScale="130" zoomScaleNormal="130" workbookViewId="0">
      <selection activeCell="I3" sqref="I3:I7"/>
    </sheetView>
  </sheetViews>
  <sheetFormatPr defaultRowHeight="13.5"/>
  <cols>
    <col min="1" max="1" width="9.75" customWidth="1"/>
    <col min="2" max="2" width="12" customWidth="1"/>
    <col min="3" max="3" width="7.625" customWidth="1"/>
    <col min="4" max="4" width="10.875" customWidth="1"/>
    <col min="5" max="5" width="20" customWidth="1"/>
    <col min="7" max="7" width="10.75" style="14" customWidth="1"/>
    <col min="8" max="8" width="9" style="14"/>
    <col min="9" max="9" width="21.625" style="14" customWidth="1"/>
  </cols>
  <sheetData>
    <row r="1" spans="1:9" ht="54" customHeight="1">
      <c r="A1" s="18" t="s">
        <v>24</v>
      </c>
      <c r="B1" s="18"/>
      <c r="C1" s="18"/>
      <c r="D1" s="18"/>
      <c r="E1" s="18"/>
      <c r="F1" s="18"/>
      <c r="G1" s="18"/>
      <c r="H1" s="18"/>
      <c r="I1" s="18"/>
    </row>
    <row r="2" spans="1:9" ht="30" customHeight="1">
      <c r="A2" s="2" t="s">
        <v>0</v>
      </c>
      <c r="B2" s="2" t="s">
        <v>1</v>
      </c>
      <c r="C2" s="2" t="s">
        <v>2</v>
      </c>
      <c r="D2" s="3" t="s">
        <v>3</v>
      </c>
      <c r="E2" s="3" t="s">
        <v>4</v>
      </c>
      <c r="F2" s="1" t="s">
        <v>5</v>
      </c>
      <c r="G2" s="16" t="s">
        <v>38</v>
      </c>
      <c r="H2" s="16" t="s">
        <v>39</v>
      </c>
      <c r="I2" s="16" t="s">
        <v>40</v>
      </c>
    </row>
    <row r="3" spans="1:9" ht="24" customHeight="1">
      <c r="A3" s="4" t="s">
        <v>25</v>
      </c>
      <c r="B3" s="4" t="s">
        <v>10</v>
      </c>
      <c r="C3" s="4" t="s">
        <v>6</v>
      </c>
      <c r="D3" s="4" t="s">
        <v>7</v>
      </c>
      <c r="E3" s="4" t="s">
        <v>9</v>
      </c>
      <c r="F3" s="5">
        <v>78</v>
      </c>
      <c r="G3" s="15">
        <f>VLOOKUP(A3,Sheet2!A:J,10,0)</f>
        <v>88.4</v>
      </c>
      <c r="H3" s="15">
        <f t="shared" ref="H3:H14" si="0">F3*0.4+G3*0.6</f>
        <v>84.240000000000009</v>
      </c>
      <c r="I3" s="17" t="s">
        <v>61</v>
      </c>
    </row>
    <row r="4" spans="1:9" ht="24" customHeight="1">
      <c r="A4" s="4" t="s">
        <v>28</v>
      </c>
      <c r="B4" s="4" t="s">
        <v>13</v>
      </c>
      <c r="C4" s="4" t="s">
        <v>6</v>
      </c>
      <c r="D4" s="4" t="s">
        <v>7</v>
      </c>
      <c r="E4" s="4" t="s">
        <v>9</v>
      </c>
      <c r="F4" s="5">
        <v>74.2</v>
      </c>
      <c r="G4" s="15">
        <f>VLOOKUP(A4,Sheet2!A:J,10,0)</f>
        <v>77.400000000000006</v>
      </c>
      <c r="H4" s="15">
        <f t="shared" si="0"/>
        <v>76.12</v>
      </c>
      <c r="I4" s="17" t="s">
        <v>61</v>
      </c>
    </row>
    <row r="5" spans="1:9" ht="24" customHeight="1">
      <c r="A5" s="4" t="s">
        <v>32</v>
      </c>
      <c r="B5" s="4" t="s">
        <v>17</v>
      </c>
      <c r="C5" s="4" t="s">
        <v>6</v>
      </c>
      <c r="D5" s="4" t="s">
        <v>7</v>
      </c>
      <c r="E5" s="4" t="s">
        <v>9</v>
      </c>
      <c r="F5" s="5">
        <v>73.099999999999994</v>
      </c>
      <c r="G5" s="15">
        <f>VLOOKUP(A5,Sheet2!A:J,10,0)</f>
        <v>76</v>
      </c>
      <c r="H5" s="15">
        <f t="shared" si="0"/>
        <v>74.84</v>
      </c>
      <c r="I5" s="17" t="s">
        <v>61</v>
      </c>
    </row>
    <row r="6" spans="1:9" ht="24" customHeight="1">
      <c r="A6" s="4" t="s">
        <v>36</v>
      </c>
      <c r="B6" s="4" t="s">
        <v>21</v>
      </c>
      <c r="C6" s="4" t="s">
        <v>6</v>
      </c>
      <c r="D6" s="4" t="s">
        <v>7</v>
      </c>
      <c r="E6" s="4" t="s">
        <v>9</v>
      </c>
      <c r="F6" s="5">
        <v>70.2</v>
      </c>
      <c r="G6" s="15">
        <f>VLOOKUP(A6,Sheet2!A:J,10,0)</f>
        <v>75.599999999999994</v>
      </c>
      <c r="H6" s="15">
        <f t="shared" si="0"/>
        <v>73.44</v>
      </c>
      <c r="I6" s="17" t="s">
        <v>61</v>
      </c>
    </row>
    <row r="7" spans="1:9" ht="24" customHeight="1">
      <c r="A7" s="4" t="s">
        <v>33</v>
      </c>
      <c r="B7" s="4" t="s">
        <v>18</v>
      </c>
      <c r="C7" s="4" t="s">
        <v>6</v>
      </c>
      <c r="D7" s="4" t="s">
        <v>7</v>
      </c>
      <c r="E7" s="4" t="s">
        <v>9</v>
      </c>
      <c r="F7" s="5">
        <v>72</v>
      </c>
      <c r="G7" s="15">
        <f>VLOOKUP(A7,Sheet2!A:J,10,0)</f>
        <v>71.8</v>
      </c>
      <c r="H7" s="15">
        <f t="shared" si="0"/>
        <v>71.88</v>
      </c>
      <c r="I7" s="17" t="s">
        <v>61</v>
      </c>
    </row>
    <row r="8" spans="1:9" ht="24" customHeight="1">
      <c r="A8" s="4" t="s">
        <v>26</v>
      </c>
      <c r="B8" s="4" t="s">
        <v>11</v>
      </c>
      <c r="C8" s="4" t="s">
        <v>6</v>
      </c>
      <c r="D8" s="4" t="s">
        <v>7</v>
      </c>
      <c r="E8" s="4" t="s">
        <v>23</v>
      </c>
      <c r="F8" s="5">
        <v>76.400000000000006</v>
      </c>
      <c r="G8" s="15">
        <f>VLOOKUP(A8,Sheet2!A:J,10,0)</f>
        <v>68.599999999999994</v>
      </c>
      <c r="H8" s="15">
        <f t="shared" si="0"/>
        <v>71.72</v>
      </c>
      <c r="I8" s="17" t="s">
        <v>64</v>
      </c>
    </row>
    <row r="9" spans="1:9" ht="24" customHeight="1">
      <c r="A9" s="4" t="s">
        <v>30</v>
      </c>
      <c r="B9" s="4" t="s">
        <v>15</v>
      </c>
      <c r="C9" s="4" t="s">
        <v>6</v>
      </c>
      <c r="D9" s="4" t="s">
        <v>7</v>
      </c>
      <c r="E9" s="4" t="s">
        <v>9</v>
      </c>
      <c r="F9" s="5">
        <v>73.900000000000006</v>
      </c>
      <c r="G9" s="15">
        <f>VLOOKUP(A9,Sheet2!A:J,10,0)</f>
        <v>68.8</v>
      </c>
      <c r="H9" s="15">
        <f t="shared" si="0"/>
        <v>70.84</v>
      </c>
      <c r="I9" s="17" t="s">
        <v>62</v>
      </c>
    </row>
    <row r="10" spans="1:9" ht="24" customHeight="1">
      <c r="A10" s="4" t="s">
        <v>34</v>
      </c>
      <c r="B10" s="4" t="s">
        <v>19</v>
      </c>
      <c r="C10" s="4" t="s">
        <v>6</v>
      </c>
      <c r="D10" s="4" t="s">
        <v>7</v>
      </c>
      <c r="E10" s="4" t="s">
        <v>9</v>
      </c>
      <c r="F10" s="5">
        <v>71.7</v>
      </c>
      <c r="G10" s="15">
        <f>VLOOKUP(A10,Sheet2!A:J,10,0)</f>
        <v>70.2</v>
      </c>
      <c r="H10" s="15">
        <f t="shared" si="0"/>
        <v>70.8</v>
      </c>
      <c r="I10" s="17" t="s">
        <v>64</v>
      </c>
    </row>
    <row r="11" spans="1:9" ht="24" customHeight="1">
      <c r="A11" s="4" t="s">
        <v>27</v>
      </c>
      <c r="B11" s="4" t="s">
        <v>12</v>
      </c>
      <c r="C11" s="4" t="s">
        <v>6</v>
      </c>
      <c r="D11" s="4" t="s">
        <v>7</v>
      </c>
      <c r="E11" s="4" t="s">
        <v>9</v>
      </c>
      <c r="F11" s="5">
        <v>76.400000000000006</v>
      </c>
      <c r="G11" s="15">
        <f>VLOOKUP(A11,Sheet2!A:J,10,0)</f>
        <v>65.8</v>
      </c>
      <c r="H11" s="15">
        <f t="shared" si="0"/>
        <v>70.039999999999992</v>
      </c>
      <c r="I11" s="17"/>
    </row>
    <row r="12" spans="1:9" ht="24" customHeight="1">
      <c r="A12" s="4" t="s">
        <v>31</v>
      </c>
      <c r="B12" s="4" t="s">
        <v>16</v>
      </c>
      <c r="C12" s="4" t="s">
        <v>6</v>
      </c>
      <c r="D12" s="4" t="s">
        <v>7</v>
      </c>
      <c r="E12" s="4" t="s">
        <v>9</v>
      </c>
      <c r="F12" s="5">
        <v>73.2</v>
      </c>
      <c r="G12" s="15">
        <f>VLOOKUP(A12,Sheet2!A:J,10,0)</f>
        <v>63.6</v>
      </c>
      <c r="H12" s="15">
        <f t="shared" si="0"/>
        <v>67.44</v>
      </c>
      <c r="I12" s="17"/>
    </row>
    <row r="13" spans="1:9" ht="24" customHeight="1">
      <c r="A13" s="4" t="s">
        <v>29</v>
      </c>
      <c r="B13" s="4" t="s">
        <v>14</v>
      </c>
      <c r="C13" s="4" t="s">
        <v>6</v>
      </c>
      <c r="D13" s="4" t="s">
        <v>7</v>
      </c>
      <c r="E13" s="4" t="s">
        <v>9</v>
      </c>
      <c r="F13" s="5">
        <v>74.2</v>
      </c>
      <c r="G13" s="15">
        <f>VLOOKUP(A13,Sheet2!A:J,10,0)</f>
        <v>62.4</v>
      </c>
      <c r="H13" s="15">
        <f t="shared" si="0"/>
        <v>67.12</v>
      </c>
      <c r="I13" s="17"/>
    </row>
    <row r="14" spans="1:9" ht="24" customHeight="1">
      <c r="A14" s="4" t="s">
        <v>37</v>
      </c>
      <c r="B14" s="4" t="s">
        <v>22</v>
      </c>
      <c r="C14" s="4" t="s">
        <v>6</v>
      </c>
      <c r="D14" s="4" t="s">
        <v>7</v>
      </c>
      <c r="E14" s="4" t="s">
        <v>9</v>
      </c>
      <c r="F14" s="5">
        <v>70.2</v>
      </c>
      <c r="G14" s="15">
        <f>VLOOKUP(A14,Sheet2!A:J,10,0)</f>
        <v>64.2</v>
      </c>
      <c r="H14" s="15">
        <f t="shared" si="0"/>
        <v>66.600000000000009</v>
      </c>
      <c r="I14" s="15"/>
    </row>
    <row r="15" spans="1:9" ht="23.25" customHeight="1">
      <c r="A15" s="19" t="s">
        <v>63</v>
      </c>
      <c r="B15" s="20"/>
      <c r="C15" s="20"/>
      <c r="D15" s="20"/>
      <c r="E15" s="20"/>
      <c r="F15" s="20"/>
      <c r="G15" s="20"/>
      <c r="H15" s="20"/>
      <c r="I15" s="20"/>
    </row>
  </sheetData>
  <sortState ref="A3:I14">
    <sortCondition descending="1" ref="H3:H14"/>
  </sortState>
  <mergeCells count="2">
    <mergeCell ref="A1:I1"/>
    <mergeCell ref="A15:I15"/>
  </mergeCells>
  <phoneticPr fontId="19"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J14"/>
  <sheetViews>
    <sheetView topLeftCell="A7" workbookViewId="0">
      <selection activeCell="B2" sqref="B2:B14"/>
    </sheetView>
  </sheetViews>
  <sheetFormatPr defaultRowHeight="13.5"/>
  <sheetData>
    <row r="1" spans="1:10" ht="57">
      <c r="A1" s="9" t="s">
        <v>0</v>
      </c>
      <c r="B1" s="9" t="s">
        <v>1</v>
      </c>
      <c r="C1" s="9" t="s">
        <v>41</v>
      </c>
      <c r="D1" s="9" t="s">
        <v>2</v>
      </c>
      <c r="E1" s="9" t="s">
        <v>3</v>
      </c>
      <c r="F1" s="9" t="s">
        <v>4</v>
      </c>
      <c r="G1" s="10" t="s">
        <v>42</v>
      </c>
      <c r="H1" s="10" t="s">
        <v>43</v>
      </c>
      <c r="I1" s="10" t="s">
        <v>44</v>
      </c>
      <c r="J1" s="11" t="s">
        <v>45</v>
      </c>
    </row>
    <row r="2" spans="1:10" ht="40.5">
      <c r="A2" s="6" t="s">
        <v>28</v>
      </c>
      <c r="B2" s="6" t="s">
        <v>13</v>
      </c>
      <c r="C2" s="6" t="s">
        <v>46</v>
      </c>
      <c r="D2" s="6" t="s">
        <v>6</v>
      </c>
      <c r="E2" s="6" t="s">
        <v>7</v>
      </c>
      <c r="F2" s="6" t="s">
        <v>9</v>
      </c>
      <c r="G2" s="7" t="s">
        <v>47</v>
      </c>
      <c r="H2" s="7" t="s">
        <v>48</v>
      </c>
      <c r="I2" s="7">
        <v>6</v>
      </c>
      <c r="J2" s="12">
        <v>77.400000000000006</v>
      </c>
    </row>
    <row r="3" spans="1:10" ht="40.5">
      <c r="A3" s="6" t="s">
        <v>25</v>
      </c>
      <c r="B3" s="6" t="s">
        <v>10</v>
      </c>
      <c r="C3" s="6" t="s">
        <v>49</v>
      </c>
      <c r="D3" s="6" t="s">
        <v>6</v>
      </c>
      <c r="E3" s="6" t="s">
        <v>7</v>
      </c>
      <c r="F3" s="6" t="s">
        <v>9</v>
      </c>
      <c r="G3" s="7" t="s">
        <v>47</v>
      </c>
      <c r="H3" s="7" t="s">
        <v>48</v>
      </c>
      <c r="I3" s="7">
        <v>2</v>
      </c>
      <c r="J3" s="12">
        <v>88.4</v>
      </c>
    </row>
    <row r="4" spans="1:10" ht="40.5">
      <c r="A4" s="6" t="s">
        <v>33</v>
      </c>
      <c r="B4" s="6" t="s">
        <v>18</v>
      </c>
      <c r="C4" s="6" t="s">
        <v>50</v>
      </c>
      <c r="D4" s="6" t="s">
        <v>6</v>
      </c>
      <c r="E4" s="6" t="s">
        <v>7</v>
      </c>
      <c r="F4" s="6" t="s">
        <v>9</v>
      </c>
      <c r="G4" s="7" t="s">
        <v>47</v>
      </c>
      <c r="H4" s="7" t="s">
        <v>48</v>
      </c>
      <c r="I4" s="7">
        <v>11</v>
      </c>
      <c r="J4" s="12">
        <v>71.8</v>
      </c>
    </row>
    <row r="5" spans="1:10" ht="40.5">
      <c r="A5" s="6" t="s">
        <v>32</v>
      </c>
      <c r="B5" s="6" t="s">
        <v>17</v>
      </c>
      <c r="C5" s="6" t="s">
        <v>51</v>
      </c>
      <c r="D5" s="6" t="s">
        <v>6</v>
      </c>
      <c r="E5" s="6" t="s">
        <v>7</v>
      </c>
      <c r="F5" s="6" t="s">
        <v>9</v>
      </c>
      <c r="G5" s="7" t="s">
        <v>47</v>
      </c>
      <c r="H5" s="7" t="s">
        <v>48</v>
      </c>
      <c r="I5" s="7">
        <v>8</v>
      </c>
      <c r="J5" s="12">
        <v>76</v>
      </c>
    </row>
    <row r="6" spans="1:10" ht="40.5">
      <c r="A6" s="6" t="s">
        <v>36</v>
      </c>
      <c r="B6" s="6" t="s">
        <v>21</v>
      </c>
      <c r="C6" s="6" t="s">
        <v>52</v>
      </c>
      <c r="D6" s="6" t="s">
        <v>6</v>
      </c>
      <c r="E6" s="6" t="s">
        <v>7</v>
      </c>
      <c r="F6" s="6" t="s">
        <v>9</v>
      </c>
      <c r="G6" s="7" t="s">
        <v>47</v>
      </c>
      <c r="H6" s="7" t="s">
        <v>48</v>
      </c>
      <c r="I6" s="8">
        <v>10</v>
      </c>
      <c r="J6" s="13">
        <v>75.599999999999994</v>
      </c>
    </row>
    <row r="7" spans="1:10" ht="40.5">
      <c r="A7" s="6" t="s">
        <v>34</v>
      </c>
      <c r="B7" s="6" t="s">
        <v>19</v>
      </c>
      <c r="C7" s="6" t="s">
        <v>53</v>
      </c>
      <c r="D7" s="6" t="s">
        <v>6</v>
      </c>
      <c r="E7" s="6" t="s">
        <v>7</v>
      </c>
      <c r="F7" s="6" t="s">
        <v>9</v>
      </c>
      <c r="G7" s="7" t="s">
        <v>47</v>
      </c>
      <c r="H7" s="7" t="s">
        <v>48</v>
      </c>
      <c r="I7" s="8">
        <v>9</v>
      </c>
      <c r="J7" s="13">
        <v>70.2</v>
      </c>
    </row>
    <row r="8" spans="1:10" ht="40.5">
      <c r="A8" s="6" t="s">
        <v>30</v>
      </c>
      <c r="B8" s="6" t="s">
        <v>15</v>
      </c>
      <c r="C8" s="6" t="s">
        <v>54</v>
      </c>
      <c r="D8" s="6" t="s">
        <v>6</v>
      </c>
      <c r="E8" s="6" t="s">
        <v>7</v>
      </c>
      <c r="F8" s="6" t="s">
        <v>9</v>
      </c>
      <c r="G8" s="7" t="s">
        <v>47</v>
      </c>
      <c r="H8" s="7" t="s">
        <v>48</v>
      </c>
      <c r="I8" s="8">
        <v>3</v>
      </c>
      <c r="J8" s="13">
        <v>68.8</v>
      </c>
    </row>
    <row r="9" spans="1:10" ht="40.5">
      <c r="A9" s="6" t="s">
        <v>26</v>
      </c>
      <c r="B9" s="6" t="s">
        <v>11</v>
      </c>
      <c r="C9" s="6" t="s">
        <v>55</v>
      </c>
      <c r="D9" s="6" t="s">
        <v>6</v>
      </c>
      <c r="E9" s="6" t="s">
        <v>7</v>
      </c>
      <c r="F9" s="6" t="s">
        <v>9</v>
      </c>
      <c r="G9" s="7" t="s">
        <v>47</v>
      </c>
      <c r="H9" s="7" t="s">
        <v>48</v>
      </c>
      <c r="I9" s="8">
        <v>4</v>
      </c>
      <c r="J9" s="13">
        <v>68.599999999999994</v>
      </c>
    </row>
    <row r="10" spans="1:10" ht="40.5">
      <c r="A10" s="6" t="s">
        <v>29</v>
      </c>
      <c r="B10" s="6" t="s">
        <v>14</v>
      </c>
      <c r="C10" s="6" t="s">
        <v>56</v>
      </c>
      <c r="D10" s="6" t="s">
        <v>6</v>
      </c>
      <c r="E10" s="6" t="s">
        <v>7</v>
      </c>
      <c r="F10" s="6" t="s">
        <v>9</v>
      </c>
      <c r="G10" s="7" t="s">
        <v>47</v>
      </c>
      <c r="H10" s="7" t="s">
        <v>48</v>
      </c>
      <c r="I10" s="8">
        <v>12</v>
      </c>
      <c r="J10" s="13">
        <v>62.4</v>
      </c>
    </row>
    <row r="11" spans="1:10" ht="40.5">
      <c r="A11" s="6" t="s">
        <v>35</v>
      </c>
      <c r="B11" s="6" t="s">
        <v>20</v>
      </c>
      <c r="C11" s="6" t="s">
        <v>57</v>
      </c>
      <c r="D11" s="6" t="s">
        <v>8</v>
      </c>
      <c r="E11" s="6" t="s">
        <v>7</v>
      </c>
      <c r="F11" s="6" t="s">
        <v>9</v>
      </c>
      <c r="G11" s="7" t="s">
        <v>47</v>
      </c>
      <c r="H11" s="7" t="s">
        <v>48</v>
      </c>
      <c r="I11" s="8"/>
      <c r="J11" s="13"/>
    </row>
    <row r="12" spans="1:10" ht="40.5">
      <c r="A12" s="6" t="s">
        <v>31</v>
      </c>
      <c r="B12" s="6" t="s">
        <v>16</v>
      </c>
      <c r="C12" s="6" t="s">
        <v>58</v>
      </c>
      <c r="D12" s="6" t="s">
        <v>6</v>
      </c>
      <c r="E12" s="6" t="s">
        <v>7</v>
      </c>
      <c r="F12" s="6" t="s">
        <v>9</v>
      </c>
      <c r="G12" s="7" t="s">
        <v>47</v>
      </c>
      <c r="H12" s="7" t="s">
        <v>48</v>
      </c>
      <c r="I12" s="8">
        <v>1</v>
      </c>
      <c r="J12" s="13">
        <v>63.6</v>
      </c>
    </row>
    <row r="13" spans="1:10" ht="40.5">
      <c r="A13" s="6" t="s">
        <v>37</v>
      </c>
      <c r="B13" s="6" t="s">
        <v>22</v>
      </c>
      <c r="C13" s="6" t="s">
        <v>59</v>
      </c>
      <c r="D13" s="6" t="s">
        <v>6</v>
      </c>
      <c r="E13" s="6" t="s">
        <v>7</v>
      </c>
      <c r="F13" s="6" t="s">
        <v>9</v>
      </c>
      <c r="G13" s="7" t="s">
        <v>47</v>
      </c>
      <c r="H13" s="7" t="s">
        <v>48</v>
      </c>
      <c r="I13" s="8">
        <v>5</v>
      </c>
      <c r="J13" s="13">
        <v>64.2</v>
      </c>
    </row>
    <row r="14" spans="1:10" ht="40.5">
      <c r="A14" s="6" t="s">
        <v>27</v>
      </c>
      <c r="B14" s="6" t="s">
        <v>12</v>
      </c>
      <c r="C14" s="6" t="s">
        <v>60</v>
      </c>
      <c r="D14" s="6" t="s">
        <v>6</v>
      </c>
      <c r="E14" s="6" t="s">
        <v>7</v>
      </c>
      <c r="F14" s="6" t="s">
        <v>9</v>
      </c>
      <c r="G14" s="7" t="s">
        <v>47</v>
      </c>
      <c r="H14" s="7" t="s">
        <v>48</v>
      </c>
      <c r="I14" s="8">
        <v>7</v>
      </c>
      <c r="J14" s="13">
        <v>65.8</v>
      </c>
    </row>
  </sheetData>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2019-08-02T09:03:07Z</cp:lastPrinted>
  <dcterms:created xsi:type="dcterms:W3CDTF">2019-07-30T02:16:25Z</dcterms:created>
  <dcterms:modified xsi:type="dcterms:W3CDTF">2019-08-12T02:28:12Z</dcterms:modified>
</cp:coreProperties>
</file>