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6795" activeTab="0"/>
  </bookViews>
  <sheets>
    <sheet name="入围体检名单" sheetId="1" r:id="rId1"/>
  </sheets>
  <definedNames/>
  <calcPr fullCalcOnLoad="1"/>
</workbook>
</file>

<file path=xl/sharedStrings.xml><?xml version="1.0" encoding="utf-8"?>
<sst xmlns="http://schemas.openxmlformats.org/spreadsheetml/2006/main" count="578" uniqueCount="317">
  <si>
    <t>姓名</t>
  </si>
  <si>
    <t>身份证号</t>
  </si>
  <si>
    <t>报考职位</t>
  </si>
  <si>
    <t>考号</t>
  </si>
  <si>
    <t>笔试成绩</t>
  </si>
  <si>
    <r>
      <t>折分（4</t>
    </r>
    <r>
      <rPr>
        <sz val="12"/>
        <color indexed="8"/>
        <rFont val="宋体"/>
        <family val="0"/>
      </rPr>
      <t>0%）</t>
    </r>
  </si>
  <si>
    <t>综合考核成绩</t>
  </si>
  <si>
    <t>折分（60%）</t>
  </si>
  <si>
    <t>折分合计</t>
  </si>
  <si>
    <t>名次</t>
  </si>
  <si>
    <t>朱睿</t>
  </si>
  <si>
    <t>372330199504080069</t>
  </si>
  <si>
    <t>初中语文教师</t>
  </si>
  <si>
    <t>1909021417</t>
  </si>
  <si>
    <t>苗元茹</t>
  </si>
  <si>
    <t>371324199401040023</t>
  </si>
  <si>
    <t>1909011317</t>
  </si>
  <si>
    <t>高龙飞</t>
  </si>
  <si>
    <t>371202198801241846</t>
  </si>
  <si>
    <t>1909010214</t>
  </si>
  <si>
    <t>戴红</t>
  </si>
  <si>
    <t>371321199507160622</t>
  </si>
  <si>
    <t>1909014514</t>
  </si>
  <si>
    <t>董士豪</t>
  </si>
  <si>
    <t>370323199312070813</t>
  </si>
  <si>
    <t>1909015905</t>
  </si>
  <si>
    <t>翟永鹏</t>
  </si>
  <si>
    <t>370124199601177516</t>
  </si>
  <si>
    <t>1909018330</t>
  </si>
  <si>
    <t>姚延冉</t>
  </si>
  <si>
    <t>372323199603021511</t>
  </si>
  <si>
    <t>1909017219</t>
  </si>
  <si>
    <t>徐大川</t>
  </si>
  <si>
    <t>370112199708125120</t>
  </si>
  <si>
    <t>1909018129</t>
  </si>
  <si>
    <t>冯晓辉</t>
  </si>
  <si>
    <t>372324199610213729</t>
  </si>
  <si>
    <t>1909011228</t>
  </si>
  <si>
    <t>房韶琼</t>
  </si>
  <si>
    <t>372330199202071589</t>
  </si>
  <si>
    <t>1909015015</t>
  </si>
  <si>
    <t>崔丹</t>
  </si>
  <si>
    <t>372922198211260021</t>
  </si>
  <si>
    <t>1909011214</t>
  </si>
  <si>
    <t>王信</t>
  </si>
  <si>
    <t>370406199001246796</t>
  </si>
  <si>
    <t>1909012303</t>
  </si>
  <si>
    <t>田洪芹</t>
  </si>
  <si>
    <t>370112199506215128</t>
  </si>
  <si>
    <t>1909021024</t>
  </si>
  <si>
    <t>成晓丽</t>
  </si>
  <si>
    <t>142431199412201264</t>
  </si>
  <si>
    <t>1909016721</t>
  </si>
  <si>
    <t>黄蒙蒙</t>
  </si>
  <si>
    <t>370126199009234844</t>
  </si>
  <si>
    <t>初中数学教师</t>
  </si>
  <si>
    <t>1909011723</t>
  </si>
  <si>
    <t>曹琛</t>
  </si>
  <si>
    <t>37230119960501101X</t>
  </si>
  <si>
    <t>1909014406</t>
  </si>
  <si>
    <t>张莉</t>
  </si>
  <si>
    <t>371327199410233029</t>
  </si>
  <si>
    <t>1909010512</t>
  </si>
  <si>
    <t>李文婷</t>
  </si>
  <si>
    <t>370829198810010320</t>
  </si>
  <si>
    <t>1909012313</t>
  </si>
  <si>
    <t>李月蓉</t>
  </si>
  <si>
    <t>370123199310125226</t>
  </si>
  <si>
    <t>1909014504</t>
  </si>
  <si>
    <t>徐娟</t>
  </si>
  <si>
    <t>371323199302153149</t>
  </si>
  <si>
    <t>1909017313</t>
  </si>
  <si>
    <t>李蕾</t>
  </si>
  <si>
    <t>370923199603171924</t>
  </si>
  <si>
    <t>1909014110</t>
  </si>
  <si>
    <t>王娟</t>
  </si>
  <si>
    <t>372321199508241329</t>
  </si>
  <si>
    <t>1909013529</t>
  </si>
  <si>
    <t>郭书锦</t>
  </si>
  <si>
    <t>370522199203271725</t>
  </si>
  <si>
    <t>1909016129</t>
  </si>
  <si>
    <t>张骞</t>
  </si>
  <si>
    <t>370123199409185712</t>
  </si>
  <si>
    <t>1909011409</t>
  </si>
  <si>
    <t>赵席席</t>
  </si>
  <si>
    <t>370883199010161924</t>
  </si>
  <si>
    <t>1909014130</t>
  </si>
  <si>
    <t>孙晶晶</t>
  </si>
  <si>
    <t>370782199201212868</t>
  </si>
  <si>
    <t>初中英语教师</t>
  </si>
  <si>
    <t>1909013008</t>
  </si>
  <si>
    <t>马甲英</t>
  </si>
  <si>
    <t>370126199207282820</t>
  </si>
  <si>
    <t>1909020102</t>
  </si>
  <si>
    <t>徐炜妍</t>
  </si>
  <si>
    <t>370902199204022428</t>
  </si>
  <si>
    <t>1909017604</t>
  </si>
  <si>
    <t>高贤方</t>
  </si>
  <si>
    <t>370306199208210541</t>
  </si>
  <si>
    <t>1909020108</t>
  </si>
  <si>
    <t>李凯利</t>
  </si>
  <si>
    <t>370685198910211760</t>
  </si>
  <si>
    <t>1909016824</t>
  </si>
  <si>
    <t>盖雯</t>
  </si>
  <si>
    <t>370521198501054023</t>
  </si>
  <si>
    <t>1909014418</t>
  </si>
  <si>
    <t>江修秀</t>
  </si>
  <si>
    <t>370724199312181861</t>
  </si>
  <si>
    <t>1909011322</t>
  </si>
  <si>
    <t>吴宵</t>
  </si>
  <si>
    <t>371526199402244021</t>
  </si>
  <si>
    <t>1909017001</t>
  </si>
  <si>
    <t>王玉</t>
  </si>
  <si>
    <t>371426198203250023</t>
  </si>
  <si>
    <t>1909013607</t>
  </si>
  <si>
    <t>张鲁远</t>
  </si>
  <si>
    <t>370104199003140726</t>
  </si>
  <si>
    <t>1909012820</t>
  </si>
  <si>
    <t>王焕</t>
  </si>
  <si>
    <t>370831198906210724</t>
  </si>
  <si>
    <t>初中生物教师</t>
  </si>
  <si>
    <t>1909017109</t>
  </si>
  <si>
    <t>李良晨</t>
  </si>
  <si>
    <t>370303199011077610</t>
  </si>
  <si>
    <t>1909013709</t>
  </si>
  <si>
    <t>张盈雪</t>
  </si>
  <si>
    <t>370112199501032023</t>
  </si>
  <si>
    <t>1909015001</t>
  </si>
  <si>
    <t>李敏</t>
  </si>
  <si>
    <t>370481198707103864</t>
  </si>
  <si>
    <t>1909010211</t>
  </si>
  <si>
    <t>张晓明</t>
  </si>
  <si>
    <t>370323199401151623</t>
  </si>
  <si>
    <t>1909011812</t>
  </si>
  <si>
    <t>牛孝科</t>
  </si>
  <si>
    <t>37088219871027323X</t>
  </si>
  <si>
    <t>初中化学教师</t>
  </si>
  <si>
    <t>1909013908</t>
  </si>
  <si>
    <t>孙名文</t>
  </si>
  <si>
    <t>371425199611200090</t>
  </si>
  <si>
    <t>初中物理教师</t>
  </si>
  <si>
    <t>1909014701</t>
  </si>
  <si>
    <t>田延莉</t>
  </si>
  <si>
    <t>370112199212045127</t>
  </si>
  <si>
    <t>1909017115</t>
  </si>
  <si>
    <t>闫翠萍</t>
  </si>
  <si>
    <t>370406199402286027</t>
  </si>
  <si>
    <t>初中政治教师</t>
  </si>
  <si>
    <t>1909015723</t>
  </si>
  <si>
    <t>折分（40）</t>
  </si>
  <si>
    <t>臧丽娟</t>
  </si>
  <si>
    <t>371522199009055720</t>
  </si>
  <si>
    <t>初中地理教师</t>
  </si>
  <si>
    <t>1909014111</t>
  </si>
  <si>
    <t>折分（40%）</t>
  </si>
  <si>
    <t>文燕</t>
  </si>
  <si>
    <t>37082619870702512X</t>
  </si>
  <si>
    <t>小学语文教师</t>
  </si>
  <si>
    <t>1909013318</t>
  </si>
  <si>
    <t>张兆乐</t>
  </si>
  <si>
    <t>370883198803106226</t>
  </si>
  <si>
    <t>1909020629</t>
  </si>
  <si>
    <t>宫晗</t>
  </si>
  <si>
    <t>370923199602260327</t>
  </si>
  <si>
    <t>1909018117</t>
  </si>
  <si>
    <t>葛洪</t>
  </si>
  <si>
    <t>370481199002261824</t>
  </si>
  <si>
    <t>1909011208</t>
  </si>
  <si>
    <t>李英</t>
  </si>
  <si>
    <t>370125199209191627</t>
  </si>
  <si>
    <t>1909018404</t>
  </si>
  <si>
    <t>王慧</t>
  </si>
  <si>
    <t>37152119930319002X</t>
  </si>
  <si>
    <t>1909020718</t>
  </si>
  <si>
    <t>刘文喜</t>
  </si>
  <si>
    <t>370103198410258843</t>
  </si>
  <si>
    <t>1909013217</t>
  </si>
  <si>
    <t>任苹</t>
  </si>
  <si>
    <t>372330198904066704</t>
  </si>
  <si>
    <t>1909014728</t>
  </si>
  <si>
    <t>王彩文</t>
  </si>
  <si>
    <t>371323198604011723</t>
  </si>
  <si>
    <t>1909017007</t>
  </si>
  <si>
    <t>张岩岩</t>
  </si>
  <si>
    <t>370123199402093444</t>
  </si>
  <si>
    <t>1909016411</t>
  </si>
  <si>
    <t>董娜娜</t>
  </si>
  <si>
    <t>370503199107082220</t>
  </si>
  <si>
    <t>1909018111</t>
  </si>
  <si>
    <t>孔绘绘</t>
  </si>
  <si>
    <t>370883198407213927</t>
  </si>
  <si>
    <t>小学数学教师</t>
  </si>
  <si>
    <t>1909021022</t>
  </si>
  <si>
    <t>刘文轩</t>
  </si>
  <si>
    <t>370321199201290925</t>
  </si>
  <si>
    <t>1909011318</t>
  </si>
  <si>
    <t>高莹</t>
  </si>
  <si>
    <t>370830198412010582</t>
  </si>
  <si>
    <t>1909019219</t>
  </si>
  <si>
    <t>司颖</t>
  </si>
  <si>
    <t>370481198903207847</t>
  </si>
  <si>
    <t>1909018310</t>
  </si>
  <si>
    <t>霍晶</t>
  </si>
  <si>
    <t>230404198612280143</t>
  </si>
  <si>
    <t>1909014808</t>
  </si>
  <si>
    <t>杨洪涛</t>
  </si>
  <si>
    <t>372502198312070916</t>
  </si>
  <si>
    <t>1909016828</t>
  </si>
  <si>
    <t>刘俊华</t>
  </si>
  <si>
    <t>370123198804135729</t>
  </si>
  <si>
    <t>1909010227</t>
  </si>
  <si>
    <t>翟星星</t>
  </si>
  <si>
    <t>370881199102255327</t>
  </si>
  <si>
    <t>1909012829</t>
  </si>
  <si>
    <t>李琴</t>
  </si>
  <si>
    <t>370724198605103985</t>
  </si>
  <si>
    <t>小学英语教师</t>
  </si>
  <si>
    <t>1909016012</t>
  </si>
  <si>
    <t>崔蓓蓓</t>
  </si>
  <si>
    <t>370123199006285225</t>
  </si>
  <si>
    <t>1909011828</t>
  </si>
  <si>
    <t>朱小艳</t>
  </si>
  <si>
    <t>370911198611090446</t>
  </si>
  <si>
    <t>1909010826</t>
  </si>
  <si>
    <t>刘丽霞</t>
  </si>
  <si>
    <t>150204199503052444</t>
  </si>
  <si>
    <t>1909015410</t>
  </si>
  <si>
    <t>聂顺</t>
  </si>
  <si>
    <t>372923199204200507</t>
  </si>
  <si>
    <t>1909016405</t>
  </si>
  <si>
    <t>王晓晓</t>
  </si>
  <si>
    <t>371202199011245943</t>
  </si>
  <si>
    <t>1909014909</t>
  </si>
  <si>
    <t>刘鑫</t>
  </si>
  <si>
    <t>230281198806200625</t>
  </si>
  <si>
    <t>1909015825</t>
  </si>
  <si>
    <t>成绩笔试</t>
  </si>
  <si>
    <t>折分（60）</t>
  </si>
  <si>
    <t>王帅</t>
  </si>
  <si>
    <t>370685199610220619</t>
  </si>
  <si>
    <t>财会</t>
  </si>
  <si>
    <t>1909023019</t>
  </si>
  <si>
    <t>田泽亚</t>
  </si>
  <si>
    <t>370104199512211326</t>
  </si>
  <si>
    <t>1909022622</t>
  </si>
  <si>
    <t>彭伟</t>
  </si>
  <si>
    <t>372929198809220045</t>
  </si>
  <si>
    <t>1909022608</t>
  </si>
  <si>
    <t>李迎霄</t>
  </si>
  <si>
    <t>370921199402230016</t>
  </si>
  <si>
    <t>1909022730</t>
  </si>
  <si>
    <t>周亭亭</t>
  </si>
  <si>
    <t>372930198606040824</t>
  </si>
  <si>
    <t>1909022907</t>
  </si>
  <si>
    <t>折分（30%）</t>
  </si>
  <si>
    <t>技能成绩</t>
  </si>
  <si>
    <t>毕会芳</t>
  </si>
  <si>
    <t>372901199201197586</t>
  </si>
  <si>
    <t>初中美术教师</t>
  </si>
  <si>
    <t>1909022107</t>
  </si>
  <si>
    <t>成绩</t>
  </si>
  <si>
    <t>岳宗峰</t>
  </si>
  <si>
    <t>372922198402043927</t>
  </si>
  <si>
    <t>小学美术教师</t>
  </si>
  <si>
    <t>1909022127</t>
  </si>
  <si>
    <t>王萍</t>
  </si>
  <si>
    <t>37120219810217682X</t>
  </si>
  <si>
    <t>1909022112</t>
  </si>
  <si>
    <t>王娜娜</t>
  </si>
  <si>
    <t>371626199303015886</t>
  </si>
  <si>
    <t>1909022213</t>
  </si>
  <si>
    <t>王潇潇</t>
  </si>
  <si>
    <t>371482199510150327</t>
  </si>
  <si>
    <t>1909022203</t>
  </si>
  <si>
    <t>刘文鹏</t>
  </si>
  <si>
    <t>370323199005011012</t>
  </si>
  <si>
    <t>1909022318</t>
  </si>
  <si>
    <t>王兴霞</t>
  </si>
  <si>
    <t>371326198310154023</t>
  </si>
  <si>
    <t>1909022326</t>
  </si>
  <si>
    <t>张家文</t>
  </si>
  <si>
    <t>370923199612064231</t>
  </si>
  <si>
    <t>初中体育教师</t>
  </si>
  <si>
    <t>1909022227</t>
  </si>
  <si>
    <t>刘睿</t>
  </si>
  <si>
    <t>370406199511090111</t>
  </si>
  <si>
    <t>小学体育教师</t>
  </si>
  <si>
    <t>赵瑞龙</t>
  </si>
  <si>
    <t>372328199701020039</t>
  </si>
  <si>
    <t>初中音乐教师（声乐方向）</t>
  </si>
  <si>
    <t>1909022210</t>
  </si>
  <si>
    <t>马晓民</t>
  </si>
  <si>
    <t>371423198912272867</t>
  </si>
  <si>
    <t>小学音乐教师（声乐方向)</t>
  </si>
  <si>
    <t>1909022109</t>
  </si>
  <si>
    <t>王晓</t>
  </si>
  <si>
    <t>371202198904180329</t>
  </si>
  <si>
    <t>1909022230</t>
  </si>
  <si>
    <t>贾晨曦</t>
  </si>
  <si>
    <t>372328199608141821</t>
  </si>
  <si>
    <t>1909022219</t>
  </si>
  <si>
    <t>宋杰</t>
  </si>
  <si>
    <t>370323199307170027</t>
  </si>
  <si>
    <t>1909022208</t>
  </si>
  <si>
    <t>刁卓</t>
  </si>
  <si>
    <t>370124199602070091</t>
  </si>
  <si>
    <t>小学音乐教师（键盘方向）</t>
  </si>
  <si>
    <t>1909022216</t>
  </si>
  <si>
    <t>刘一庆</t>
  </si>
  <si>
    <t>370523199510011049</t>
  </si>
  <si>
    <t>1909022121</t>
  </si>
  <si>
    <t>周丽君</t>
  </si>
  <si>
    <t>370983198910150543</t>
  </si>
  <si>
    <t>1909022321</t>
  </si>
  <si>
    <t>备注：1、等额考察体检人员带近期免冠彩色照片一张及身份证，于2019年9月11日8:30分前（空腹）到历城区人民医院体检。
      2、同时上交思想品德鉴定表（见附件）。
      3、历城区人民医院地址：南山区管委会仲宫街道办事处对面。</t>
  </si>
  <si>
    <t>南部山区管委会社会事务管理局教师招聘工作领导小组</t>
  </si>
  <si>
    <t xml:space="preserve">2019南部山区管委会社会事务管理局教师招聘
进入等额体检考察人员名单公示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</si>
</sst>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22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7.57421875" style="0" customWidth="1"/>
    <col min="2" max="2" width="19.28125" style="0" customWidth="1"/>
    <col min="3" max="3" width="13.421875" style="0" customWidth="1"/>
    <col min="4" max="4" width="11.57421875" style="0" customWidth="1"/>
    <col min="5" max="5" width="9.7109375" style="0" customWidth="1"/>
    <col min="6" max="6" width="11.8515625" style="0" customWidth="1"/>
    <col min="7" max="7" width="12.57421875" style="0" bestFit="1" customWidth="1"/>
    <col min="8" max="8" width="12.28125" style="0" customWidth="1"/>
    <col min="9" max="9" width="9.8515625" style="0" customWidth="1"/>
    <col min="10" max="10" width="12.57421875" style="0" customWidth="1"/>
    <col min="11" max="11" width="9.421875" style="0" customWidth="1"/>
    <col min="12" max="12" width="6.140625" style="0" customWidth="1"/>
  </cols>
  <sheetData>
    <row r="1" spans="1:10" ht="69" customHeight="1">
      <c r="A1" s="40" t="s">
        <v>316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4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6</v>
      </c>
      <c r="H2" s="2" t="s">
        <v>7</v>
      </c>
      <c r="I2" s="2" t="s">
        <v>8</v>
      </c>
      <c r="J2" s="11" t="s">
        <v>9</v>
      </c>
    </row>
    <row r="3" spans="1:10" s="1" customFormat="1" ht="14.25">
      <c r="A3" s="2" t="s">
        <v>10</v>
      </c>
      <c r="B3" s="2" t="s">
        <v>11</v>
      </c>
      <c r="C3" s="2" t="s">
        <v>12</v>
      </c>
      <c r="D3" s="2" t="s">
        <v>13</v>
      </c>
      <c r="E3" s="5">
        <v>68.5</v>
      </c>
      <c r="F3" s="6">
        <f aca="true" t="shared" si="0" ref="F3:F16">E3*0.4</f>
        <v>27.400000000000002</v>
      </c>
      <c r="G3" s="7">
        <v>94.4</v>
      </c>
      <c r="H3" s="8">
        <f aca="true" t="shared" si="1" ref="H3:H16">G3*0.6</f>
        <v>56.64</v>
      </c>
      <c r="I3" s="8">
        <f aca="true" t="shared" si="2" ref="I3:I16">F3+H3</f>
        <v>84.04</v>
      </c>
      <c r="J3" s="21">
        <v>1</v>
      </c>
    </row>
    <row r="4" spans="1:10" s="1" customFormat="1" ht="14.25">
      <c r="A4" s="2" t="s">
        <v>14</v>
      </c>
      <c r="B4" s="2" t="s">
        <v>15</v>
      </c>
      <c r="C4" s="2" t="s">
        <v>12</v>
      </c>
      <c r="D4" s="2" t="s">
        <v>16</v>
      </c>
      <c r="E4" s="5">
        <v>69.3</v>
      </c>
      <c r="F4" s="6">
        <f t="shared" si="0"/>
        <v>27.72</v>
      </c>
      <c r="G4" s="7">
        <v>91.3</v>
      </c>
      <c r="H4" s="8">
        <f t="shared" si="1"/>
        <v>54.779999999999994</v>
      </c>
      <c r="I4" s="8">
        <f t="shared" si="2"/>
        <v>82.5</v>
      </c>
      <c r="J4" s="21">
        <v>2</v>
      </c>
    </row>
    <row r="5" spans="1:10" s="1" customFormat="1" ht="14.25">
      <c r="A5" s="2" t="s">
        <v>17</v>
      </c>
      <c r="B5" s="2" t="s">
        <v>18</v>
      </c>
      <c r="C5" s="2" t="s">
        <v>12</v>
      </c>
      <c r="D5" s="2" t="s">
        <v>19</v>
      </c>
      <c r="E5" s="5">
        <v>66.4</v>
      </c>
      <c r="F5" s="6">
        <f t="shared" si="0"/>
        <v>26.560000000000002</v>
      </c>
      <c r="G5" s="7">
        <v>90</v>
      </c>
      <c r="H5" s="8">
        <f t="shared" si="1"/>
        <v>54</v>
      </c>
      <c r="I5" s="8">
        <f t="shared" si="2"/>
        <v>80.56</v>
      </c>
      <c r="J5" s="21">
        <v>3</v>
      </c>
    </row>
    <row r="6" spans="1:10" s="1" customFormat="1" ht="14.25">
      <c r="A6" s="2" t="s">
        <v>20</v>
      </c>
      <c r="B6" s="2" t="s">
        <v>21</v>
      </c>
      <c r="C6" s="2" t="s">
        <v>12</v>
      </c>
      <c r="D6" s="2" t="s">
        <v>22</v>
      </c>
      <c r="E6" s="5">
        <v>69</v>
      </c>
      <c r="F6" s="6">
        <f t="shared" si="0"/>
        <v>27.6</v>
      </c>
      <c r="G6" s="7">
        <v>88.1</v>
      </c>
      <c r="H6" s="8">
        <f t="shared" si="1"/>
        <v>52.85999999999999</v>
      </c>
      <c r="I6" s="8">
        <f t="shared" si="2"/>
        <v>80.46</v>
      </c>
      <c r="J6" s="21">
        <v>4</v>
      </c>
    </row>
    <row r="7" spans="1:10" s="1" customFormat="1" ht="14.25">
      <c r="A7" s="2" t="s">
        <v>23</v>
      </c>
      <c r="B7" s="2" t="s">
        <v>24</v>
      </c>
      <c r="C7" s="2" t="s">
        <v>12</v>
      </c>
      <c r="D7" s="2" t="s">
        <v>25</v>
      </c>
      <c r="E7" s="5">
        <v>66.7</v>
      </c>
      <c r="F7" s="6">
        <f t="shared" si="0"/>
        <v>26.680000000000003</v>
      </c>
      <c r="G7" s="7">
        <v>89.5</v>
      </c>
      <c r="H7" s="8">
        <f t="shared" si="1"/>
        <v>53.699999999999996</v>
      </c>
      <c r="I7" s="8">
        <f t="shared" si="2"/>
        <v>80.38</v>
      </c>
      <c r="J7" s="21">
        <v>5</v>
      </c>
    </row>
    <row r="8" spans="1:10" s="1" customFormat="1" ht="14.25">
      <c r="A8" s="2" t="s">
        <v>26</v>
      </c>
      <c r="B8" s="2" t="s">
        <v>27</v>
      </c>
      <c r="C8" s="2" t="s">
        <v>12</v>
      </c>
      <c r="D8" s="2" t="s">
        <v>28</v>
      </c>
      <c r="E8" s="5">
        <v>64.7</v>
      </c>
      <c r="F8" s="6">
        <f t="shared" si="0"/>
        <v>25.880000000000003</v>
      </c>
      <c r="G8" s="7">
        <v>89.6</v>
      </c>
      <c r="H8" s="8">
        <f t="shared" si="1"/>
        <v>53.76</v>
      </c>
      <c r="I8" s="8">
        <f t="shared" si="2"/>
        <v>79.64</v>
      </c>
      <c r="J8" s="21">
        <v>6</v>
      </c>
    </row>
    <row r="9" spans="1:10" s="1" customFormat="1" ht="14.25">
      <c r="A9" s="2" t="s">
        <v>29</v>
      </c>
      <c r="B9" s="2" t="s">
        <v>30</v>
      </c>
      <c r="C9" s="2" t="s">
        <v>12</v>
      </c>
      <c r="D9" s="2" t="s">
        <v>31</v>
      </c>
      <c r="E9" s="5">
        <v>63.5</v>
      </c>
      <c r="F9" s="6">
        <f t="shared" si="0"/>
        <v>25.400000000000002</v>
      </c>
      <c r="G9" s="7">
        <v>90.3</v>
      </c>
      <c r="H9" s="8">
        <f t="shared" si="1"/>
        <v>54.18</v>
      </c>
      <c r="I9" s="8">
        <f t="shared" si="2"/>
        <v>79.58</v>
      </c>
      <c r="J9" s="21">
        <v>7</v>
      </c>
    </row>
    <row r="10" spans="1:10" s="1" customFormat="1" ht="14.25">
      <c r="A10" s="2" t="s">
        <v>32</v>
      </c>
      <c r="B10" s="2" t="s">
        <v>33</v>
      </c>
      <c r="C10" s="2" t="s">
        <v>12</v>
      </c>
      <c r="D10" s="2" t="s">
        <v>34</v>
      </c>
      <c r="E10" s="5">
        <v>67.3</v>
      </c>
      <c r="F10" s="6">
        <f t="shared" si="0"/>
        <v>26.92</v>
      </c>
      <c r="G10" s="7">
        <v>87.6</v>
      </c>
      <c r="H10" s="8">
        <f t="shared" si="1"/>
        <v>52.559999999999995</v>
      </c>
      <c r="I10" s="8">
        <f t="shared" si="2"/>
        <v>79.47999999999999</v>
      </c>
      <c r="J10" s="21">
        <v>8</v>
      </c>
    </row>
    <row r="11" spans="1:10" s="1" customFormat="1" ht="14.25">
      <c r="A11" s="2" t="s">
        <v>35</v>
      </c>
      <c r="B11" s="2" t="s">
        <v>36</v>
      </c>
      <c r="C11" s="2" t="s">
        <v>12</v>
      </c>
      <c r="D11" s="2" t="s">
        <v>37</v>
      </c>
      <c r="E11" s="5">
        <v>63</v>
      </c>
      <c r="F11" s="6">
        <f t="shared" si="0"/>
        <v>25.200000000000003</v>
      </c>
      <c r="G11" s="7">
        <v>90.2</v>
      </c>
      <c r="H11" s="8">
        <f t="shared" si="1"/>
        <v>54.12</v>
      </c>
      <c r="I11" s="8">
        <f t="shared" si="2"/>
        <v>79.32</v>
      </c>
      <c r="J11" s="21">
        <v>9</v>
      </c>
    </row>
    <row r="12" spans="1:10" s="1" customFormat="1" ht="14.25">
      <c r="A12" s="2" t="s">
        <v>38</v>
      </c>
      <c r="B12" s="2" t="s">
        <v>39</v>
      </c>
      <c r="C12" s="2" t="s">
        <v>12</v>
      </c>
      <c r="D12" s="2" t="s">
        <v>40</v>
      </c>
      <c r="E12" s="5">
        <v>64.4</v>
      </c>
      <c r="F12" s="6">
        <f t="shared" si="0"/>
        <v>25.760000000000005</v>
      </c>
      <c r="G12" s="7">
        <v>88.9</v>
      </c>
      <c r="H12" s="8">
        <f t="shared" si="1"/>
        <v>53.34</v>
      </c>
      <c r="I12" s="8">
        <f t="shared" si="2"/>
        <v>79.10000000000001</v>
      </c>
      <c r="J12" s="21">
        <v>10</v>
      </c>
    </row>
    <row r="13" spans="1:10" s="1" customFormat="1" ht="14.25">
      <c r="A13" s="2" t="s">
        <v>41</v>
      </c>
      <c r="B13" s="2" t="s">
        <v>42</v>
      </c>
      <c r="C13" s="2" t="s">
        <v>12</v>
      </c>
      <c r="D13" s="2" t="s">
        <v>43</v>
      </c>
      <c r="E13" s="5">
        <v>62.1</v>
      </c>
      <c r="F13" s="6">
        <f t="shared" si="0"/>
        <v>24.840000000000003</v>
      </c>
      <c r="G13" s="7">
        <v>88.9</v>
      </c>
      <c r="H13" s="8">
        <f t="shared" si="1"/>
        <v>53.34</v>
      </c>
      <c r="I13" s="8">
        <f t="shared" si="2"/>
        <v>78.18</v>
      </c>
      <c r="J13" s="21">
        <v>11</v>
      </c>
    </row>
    <row r="14" spans="1:10" s="1" customFormat="1" ht="14.25">
      <c r="A14" s="2" t="s">
        <v>44</v>
      </c>
      <c r="B14" s="2" t="s">
        <v>45</v>
      </c>
      <c r="C14" s="2" t="s">
        <v>12</v>
      </c>
      <c r="D14" s="2" t="s">
        <v>46</v>
      </c>
      <c r="E14" s="5">
        <v>67.4</v>
      </c>
      <c r="F14" s="6">
        <f t="shared" si="0"/>
        <v>26.960000000000004</v>
      </c>
      <c r="G14" s="7">
        <v>85.2</v>
      </c>
      <c r="H14" s="8">
        <f t="shared" si="1"/>
        <v>51.12</v>
      </c>
      <c r="I14" s="8">
        <f t="shared" si="2"/>
        <v>78.08</v>
      </c>
      <c r="J14" s="21">
        <v>12</v>
      </c>
    </row>
    <row r="15" spans="1:10" s="1" customFormat="1" ht="14.25">
      <c r="A15" s="2" t="s">
        <v>47</v>
      </c>
      <c r="B15" s="2" t="s">
        <v>48</v>
      </c>
      <c r="C15" s="2" t="s">
        <v>12</v>
      </c>
      <c r="D15" s="2" t="s">
        <v>49</v>
      </c>
      <c r="E15" s="5">
        <v>66</v>
      </c>
      <c r="F15" s="6">
        <f t="shared" si="0"/>
        <v>26.400000000000002</v>
      </c>
      <c r="G15" s="7">
        <v>85.9</v>
      </c>
      <c r="H15" s="8">
        <f t="shared" si="1"/>
        <v>51.54</v>
      </c>
      <c r="I15" s="8">
        <f t="shared" si="2"/>
        <v>77.94</v>
      </c>
      <c r="J15" s="21">
        <v>13</v>
      </c>
    </row>
    <row r="16" spans="1:10" s="1" customFormat="1" ht="14.25">
      <c r="A16" s="2" t="s">
        <v>50</v>
      </c>
      <c r="B16" s="2" t="s">
        <v>51</v>
      </c>
      <c r="C16" s="2" t="s">
        <v>12</v>
      </c>
      <c r="D16" s="2" t="s">
        <v>52</v>
      </c>
      <c r="E16" s="5">
        <v>66</v>
      </c>
      <c r="F16" s="6">
        <f t="shared" si="0"/>
        <v>26.400000000000002</v>
      </c>
      <c r="G16" s="7">
        <v>85.4</v>
      </c>
      <c r="H16" s="8">
        <f t="shared" si="1"/>
        <v>51.24</v>
      </c>
      <c r="I16" s="8">
        <f t="shared" si="2"/>
        <v>77.64</v>
      </c>
      <c r="J16" s="21">
        <v>14</v>
      </c>
    </row>
    <row r="17" spans="1:10" s="1" customFormat="1" ht="14.2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s="1" customFormat="1" ht="14.25">
      <c r="A18" s="9" t="s">
        <v>0</v>
      </c>
      <c r="B18" s="9" t="s">
        <v>1</v>
      </c>
      <c r="C18" s="9" t="s">
        <v>2</v>
      </c>
      <c r="D18" s="9" t="s">
        <v>3</v>
      </c>
      <c r="E18" s="3" t="s">
        <v>4</v>
      </c>
      <c r="F18" s="10" t="s">
        <v>5</v>
      </c>
      <c r="G18" s="2" t="s">
        <v>6</v>
      </c>
      <c r="H18" s="2" t="s">
        <v>7</v>
      </c>
      <c r="I18" s="2" t="s">
        <v>8</v>
      </c>
      <c r="J18" s="10" t="s">
        <v>9</v>
      </c>
    </row>
    <row r="19" spans="1:10" s="1" customFormat="1" ht="14.25">
      <c r="A19" s="2" t="s">
        <v>53</v>
      </c>
      <c r="B19" s="2" t="s">
        <v>54</v>
      </c>
      <c r="C19" s="2" t="s">
        <v>55</v>
      </c>
      <c r="D19" s="2" t="s">
        <v>56</v>
      </c>
      <c r="E19" s="3">
        <v>71.8</v>
      </c>
      <c r="F19" s="11">
        <f aca="true" t="shared" si="3" ref="F19:F29">E19*0.4</f>
        <v>28.72</v>
      </c>
      <c r="G19" s="12">
        <v>94.6</v>
      </c>
      <c r="H19" s="12">
        <f aca="true" t="shared" si="4" ref="H19:H29">G19*0.6</f>
        <v>56.76</v>
      </c>
      <c r="I19" s="12">
        <f aca="true" t="shared" si="5" ref="I19:I29">F19+H19</f>
        <v>85.47999999999999</v>
      </c>
      <c r="J19" s="12">
        <v>1</v>
      </c>
    </row>
    <row r="20" spans="1:10" s="1" customFormat="1" ht="14.25">
      <c r="A20" s="2" t="s">
        <v>57</v>
      </c>
      <c r="B20" s="2" t="s">
        <v>58</v>
      </c>
      <c r="C20" s="2" t="s">
        <v>55</v>
      </c>
      <c r="D20" s="2" t="s">
        <v>59</v>
      </c>
      <c r="E20" s="3">
        <v>70.9</v>
      </c>
      <c r="F20" s="11">
        <f t="shared" si="3"/>
        <v>28.360000000000003</v>
      </c>
      <c r="G20" s="12">
        <v>87.6</v>
      </c>
      <c r="H20" s="12">
        <f t="shared" si="4"/>
        <v>52.559999999999995</v>
      </c>
      <c r="I20" s="12">
        <f t="shared" si="5"/>
        <v>80.92</v>
      </c>
      <c r="J20" s="12">
        <v>2</v>
      </c>
    </row>
    <row r="21" spans="1:10" s="1" customFormat="1" ht="14.25">
      <c r="A21" s="2" t="s">
        <v>60</v>
      </c>
      <c r="B21" s="2" t="s">
        <v>61</v>
      </c>
      <c r="C21" s="2" t="s">
        <v>55</v>
      </c>
      <c r="D21" s="2" t="s">
        <v>62</v>
      </c>
      <c r="E21" s="3">
        <v>65.5</v>
      </c>
      <c r="F21" s="11">
        <f t="shared" si="3"/>
        <v>26.200000000000003</v>
      </c>
      <c r="G21" s="12">
        <v>91</v>
      </c>
      <c r="H21" s="12">
        <f t="shared" si="4"/>
        <v>54.6</v>
      </c>
      <c r="I21" s="12">
        <f t="shared" si="5"/>
        <v>80.80000000000001</v>
      </c>
      <c r="J21" s="12">
        <v>3</v>
      </c>
    </row>
    <row r="22" spans="1:10" s="1" customFormat="1" ht="14.25">
      <c r="A22" s="2" t="s">
        <v>63</v>
      </c>
      <c r="B22" s="2" t="s">
        <v>64</v>
      </c>
      <c r="C22" s="2" t="s">
        <v>55</v>
      </c>
      <c r="D22" s="2" t="s">
        <v>65</v>
      </c>
      <c r="E22" s="3">
        <v>68.4</v>
      </c>
      <c r="F22" s="11">
        <f t="shared" si="3"/>
        <v>27.360000000000003</v>
      </c>
      <c r="G22" s="12">
        <v>88.6</v>
      </c>
      <c r="H22" s="12">
        <f t="shared" si="4"/>
        <v>53.16</v>
      </c>
      <c r="I22" s="12">
        <f t="shared" si="5"/>
        <v>80.52</v>
      </c>
      <c r="J22" s="12">
        <v>4</v>
      </c>
    </row>
    <row r="23" spans="1:10" s="1" customFormat="1" ht="14.25">
      <c r="A23" s="2" t="s">
        <v>66</v>
      </c>
      <c r="B23" s="2" t="s">
        <v>67</v>
      </c>
      <c r="C23" s="2" t="s">
        <v>55</v>
      </c>
      <c r="D23" s="2" t="s">
        <v>68</v>
      </c>
      <c r="E23" s="3">
        <v>73.9</v>
      </c>
      <c r="F23" s="11">
        <f t="shared" si="3"/>
        <v>29.560000000000002</v>
      </c>
      <c r="G23" s="12">
        <v>84.8</v>
      </c>
      <c r="H23" s="12">
        <f t="shared" si="4"/>
        <v>50.879999999999995</v>
      </c>
      <c r="I23" s="12">
        <f t="shared" si="5"/>
        <v>80.44</v>
      </c>
      <c r="J23" s="12">
        <v>5</v>
      </c>
    </row>
    <row r="24" spans="1:10" s="1" customFormat="1" ht="14.25">
      <c r="A24" s="2" t="s">
        <v>69</v>
      </c>
      <c r="B24" s="2" t="s">
        <v>70</v>
      </c>
      <c r="C24" s="2" t="s">
        <v>55</v>
      </c>
      <c r="D24" s="2" t="s">
        <v>71</v>
      </c>
      <c r="E24" s="3">
        <v>70.8</v>
      </c>
      <c r="F24" s="11">
        <f t="shared" si="3"/>
        <v>28.32</v>
      </c>
      <c r="G24" s="12">
        <v>86.8</v>
      </c>
      <c r="H24" s="12">
        <f t="shared" si="4"/>
        <v>52.08</v>
      </c>
      <c r="I24" s="12">
        <f t="shared" si="5"/>
        <v>80.4</v>
      </c>
      <c r="J24" s="12">
        <v>6</v>
      </c>
    </row>
    <row r="25" spans="1:10" s="1" customFormat="1" ht="14.25">
      <c r="A25" s="2" t="s">
        <v>72</v>
      </c>
      <c r="B25" s="2" t="s">
        <v>73</v>
      </c>
      <c r="C25" s="2" t="s">
        <v>55</v>
      </c>
      <c r="D25" s="2" t="s">
        <v>74</v>
      </c>
      <c r="E25" s="3">
        <v>63.9</v>
      </c>
      <c r="F25" s="11">
        <f t="shared" si="3"/>
        <v>25.560000000000002</v>
      </c>
      <c r="G25" s="12">
        <v>89.8</v>
      </c>
      <c r="H25" s="12">
        <f t="shared" si="4"/>
        <v>53.879999999999995</v>
      </c>
      <c r="I25" s="12">
        <f t="shared" si="5"/>
        <v>79.44</v>
      </c>
      <c r="J25" s="12">
        <v>7</v>
      </c>
    </row>
    <row r="26" spans="1:10" s="1" customFormat="1" ht="14.25">
      <c r="A26" s="2" t="s">
        <v>75</v>
      </c>
      <c r="B26" s="2" t="s">
        <v>76</v>
      </c>
      <c r="C26" s="2" t="s">
        <v>55</v>
      </c>
      <c r="D26" s="2" t="s">
        <v>77</v>
      </c>
      <c r="E26" s="3">
        <v>67.8</v>
      </c>
      <c r="F26" s="11">
        <f t="shared" si="3"/>
        <v>27.12</v>
      </c>
      <c r="G26" s="12">
        <v>87</v>
      </c>
      <c r="H26" s="12">
        <f t="shared" si="4"/>
        <v>52.199999999999996</v>
      </c>
      <c r="I26" s="12">
        <f t="shared" si="5"/>
        <v>79.32</v>
      </c>
      <c r="J26" s="12">
        <v>8</v>
      </c>
    </row>
    <row r="27" spans="1:10" s="1" customFormat="1" ht="14.25">
      <c r="A27" s="2" t="s">
        <v>78</v>
      </c>
      <c r="B27" s="2" t="s">
        <v>79</v>
      </c>
      <c r="C27" s="2" t="s">
        <v>55</v>
      </c>
      <c r="D27" s="2" t="s">
        <v>80</v>
      </c>
      <c r="E27" s="3">
        <v>64.7</v>
      </c>
      <c r="F27" s="11">
        <f t="shared" si="3"/>
        <v>25.880000000000003</v>
      </c>
      <c r="G27" s="12">
        <v>88.8</v>
      </c>
      <c r="H27" s="12">
        <f t="shared" si="4"/>
        <v>53.279999999999994</v>
      </c>
      <c r="I27" s="12">
        <f t="shared" si="5"/>
        <v>79.16</v>
      </c>
      <c r="J27" s="12">
        <v>9</v>
      </c>
    </row>
    <row r="28" spans="1:10" s="1" customFormat="1" ht="14.25">
      <c r="A28" s="2" t="s">
        <v>81</v>
      </c>
      <c r="B28" s="2" t="s">
        <v>82</v>
      </c>
      <c r="C28" s="2" t="s">
        <v>55</v>
      </c>
      <c r="D28" s="2" t="s">
        <v>83</v>
      </c>
      <c r="E28" s="3">
        <v>67.7</v>
      </c>
      <c r="F28" s="11">
        <f t="shared" si="3"/>
        <v>27.080000000000002</v>
      </c>
      <c r="G28" s="12">
        <v>86.3</v>
      </c>
      <c r="H28" s="12">
        <f t="shared" si="4"/>
        <v>51.779999999999994</v>
      </c>
      <c r="I28" s="12">
        <f t="shared" si="5"/>
        <v>78.86</v>
      </c>
      <c r="J28" s="12">
        <v>10</v>
      </c>
    </row>
    <row r="29" spans="1:10" s="1" customFormat="1" ht="14.25">
      <c r="A29" s="2" t="s">
        <v>84</v>
      </c>
      <c r="B29" s="2" t="s">
        <v>85</v>
      </c>
      <c r="C29" s="2" t="s">
        <v>55</v>
      </c>
      <c r="D29" s="2" t="s">
        <v>86</v>
      </c>
      <c r="E29" s="3">
        <v>64.5</v>
      </c>
      <c r="F29" s="11">
        <f t="shared" si="3"/>
        <v>25.8</v>
      </c>
      <c r="G29" s="12">
        <v>88.4</v>
      </c>
      <c r="H29" s="12">
        <f t="shared" si="4"/>
        <v>53.04</v>
      </c>
      <c r="I29" s="12">
        <f t="shared" si="5"/>
        <v>78.84</v>
      </c>
      <c r="J29" s="12">
        <v>11</v>
      </c>
    </row>
    <row r="30" spans="1:10" s="1" customFormat="1" ht="14.2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s="1" customFormat="1" ht="14.25">
      <c r="A31" s="2" t="s">
        <v>0</v>
      </c>
      <c r="B31" s="2" t="s">
        <v>1</v>
      </c>
      <c r="C31" s="2" t="s">
        <v>2</v>
      </c>
      <c r="D31" s="2" t="s">
        <v>3</v>
      </c>
      <c r="E31" s="13" t="s">
        <v>4</v>
      </c>
      <c r="F31" s="4" t="s">
        <v>5</v>
      </c>
      <c r="G31" s="2" t="s">
        <v>6</v>
      </c>
      <c r="H31" s="2" t="s">
        <v>7</v>
      </c>
      <c r="I31" s="2" t="s">
        <v>8</v>
      </c>
      <c r="J31" s="11" t="s">
        <v>9</v>
      </c>
    </row>
    <row r="32" spans="1:10" s="1" customFormat="1" ht="14.25">
      <c r="A32" s="2" t="s">
        <v>87</v>
      </c>
      <c r="B32" s="2" t="s">
        <v>88</v>
      </c>
      <c r="C32" s="2" t="s">
        <v>89</v>
      </c>
      <c r="D32" s="2" t="s">
        <v>90</v>
      </c>
      <c r="E32" s="3">
        <v>63.5</v>
      </c>
      <c r="F32" s="11">
        <f aca="true" t="shared" si="6" ref="F32:F41">E32*0.4</f>
        <v>25.400000000000002</v>
      </c>
      <c r="G32" s="12">
        <v>90</v>
      </c>
      <c r="H32" s="12">
        <f aca="true" t="shared" si="7" ref="H32:H41">G32*0.6</f>
        <v>54</v>
      </c>
      <c r="I32" s="12">
        <f aca="true" t="shared" si="8" ref="I32:I41">F32+H32</f>
        <v>79.4</v>
      </c>
      <c r="J32" s="12">
        <v>1</v>
      </c>
    </row>
    <row r="33" spans="1:10" s="1" customFormat="1" ht="14.25">
      <c r="A33" s="2" t="s">
        <v>91</v>
      </c>
      <c r="B33" s="2" t="s">
        <v>92</v>
      </c>
      <c r="C33" s="2" t="s">
        <v>89</v>
      </c>
      <c r="D33" s="2" t="s">
        <v>93</v>
      </c>
      <c r="E33" s="3">
        <v>68.5</v>
      </c>
      <c r="F33" s="11">
        <f t="shared" si="6"/>
        <v>27.400000000000002</v>
      </c>
      <c r="G33" s="12">
        <v>85.2</v>
      </c>
      <c r="H33" s="12">
        <f t="shared" si="7"/>
        <v>51.12</v>
      </c>
      <c r="I33" s="12">
        <f t="shared" si="8"/>
        <v>78.52</v>
      </c>
      <c r="J33" s="12">
        <v>2</v>
      </c>
    </row>
    <row r="34" spans="1:10" s="1" customFormat="1" ht="14.25">
      <c r="A34" s="2" t="s">
        <v>94</v>
      </c>
      <c r="B34" s="2" t="s">
        <v>95</v>
      </c>
      <c r="C34" s="2" t="s">
        <v>89</v>
      </c>
      <c r="D34" s="2" t="s">
        <v>96</v>
      </c>
      <c r="E34" s="3">
        <v>63.9</v>
      </c>
      <c r="F34" s="11">
        <f t="shared" si="6"/>
        <v>25.560000000000002</v>
      </c>
      <c r="G34" s="12">
        <v>87.4</v>
      </c>
      <c r="H34" s="12">
        <f t="shared" si="7"/>
        <v>52.440000000000005</v>
      </c>
      <c r="I34" s="12">
        <f t="shared" si="8"/>
        <v>78</v>
      </c>
      <c r="J34" s="12">
        <v>3</v>
      </c>
    </row>
    <row r="35" spans="1:10" s="1" customFormat="1" ht="14.25">
      <c r="A35" s="2" t="s">
        <v>97</v>
      </c>
      <c r="B35" s="2" t="s">
        <v>98</v>
      </c>
      <c r="C35" s="2" t="s">
        <v>89</v>
      </c>
      <c r="D35" s="2" t="s">
        <v>99</v>
      </c>
      <c r="E35" s="3">
        <v>63.9</v>
      </c>
      <c r="F35" s="11">
        <f t="shared" si="6"/>
        <v>25.560000000000002</v>
      </c>
      <c r="G35" s="12">
        <v>87.4</v>
      </c>
      <c r="H35" s="12">
        <f t="shared" si="7"/>
        <v>52.440000000000005</v>
      </c>
      <c r="I35" s="12">
        <f t="shared" si="8"/>
        <v>78</v>
      </c>
      <c r="J35" s="12">
        <v>4</v>
      </c>
    </row>
    <row r="36" spans="1:10" s="1" customFormat="1" ht="14.25">
      <c r="A36" s="2" t="s">
        <v>100</v>
      </c>
      <c r="B36" s="2" t="s">
        <v>101</v>
      </c>
      <c r="C36" s="2" t="s">
        <v>89</v>
      </c>
      <c r="D36" s="2" t="s">
        <v>102</v>
      </c>
      <c r="E36" s="3">
        <v>65.5</v>
      </c>
      <c r="F36" s="11">
        <f t="shared" si="6"/>
        <v>26.200000000000003</v>
      </c>
      <c r="G36" s="12">
        <v>84</v>
      </c>
      <c r="H36" s="12">
        <f t="shared" si="7"/>
        <v>50.4</v>
      </c>
      <c r="I36" s="12">
        <f t="shared" si="8"/>
        <v>76.6</v>
      </c>
      <c r="J36" s="12">
        <v>5</v>
      </c>
    </row>
    <row r="37" spans="1:10" s="1" customFormat="1" ht="14.25">
      <c r="A37" s="2" t="s">
        <v>103</v>
      </c>
      <c r="B37" s="2" t="s">
        <v>104</v>
      </c>
      <c r="C37" s="2" t="s">
        <v>89</v>
      </c>
      <c r="D37" s="2" t="s">
        <v>105</v>
      </c>
      <c r="E37" s="3">
        <v>60.7</v>
      </c>
      <c r="F37" s="11">
        <f t="shared" si="6"/>
        <v>24.28</v>
      </c>
      <c r="G37" s="12">
        <v>86.8</v>
      </c>
      <c r="H37" s="12">
        <f t="shared" si="7"/>
        <v>52.08</v>
      </c>
      <c r="I37" s="12">
        <f t="shared" si="8"/>
        <v>76.36</v>
      </c>
      <c r="J37" s="12">
        <v>6</v>
      </c>
    </row>
    <row r="38" spans="1:10" s="1" customFormat="1" ht="14.25">
      <c r="A38" s="2" t="s">
        <v>106</v>
      </c>
      <c r="B38" s="2" t="s">
        <v>107</v>
      </c>
      <c r="C38" s="2" t="s">
        <v>89</v>
      </c>
      <c r="D38" s="2" t="s">
        <v>108</v>
      </c>
      <c r="E38" s="3">
        <v>64.5</v>
      </c>
      <c r="F38" s="11">
        <f t="shared" si="6"/>
        <v>25.8</v>
      </c>
      <c r="G38" s="12">
        <v>83.8</v>
      </c>
      <c r="H38" s="12">
        <f t="shared" si="7"/>
        <v>50.279999999999994</v>
      </c>
      <c r="I38" s="12">
        <f t="shared" si="8"/>
        <v>76.08</v>
      </c>
      <c r="J38" s="12">
        <v>7</v>
      </c>
    </row>
    <row r="39" spans="1:10" s="1" customFormat="1" ht="14.25">
      <c r="A39" s="2" t="s">
        <v>109</v>
      </c>
      <c r="B39" s="2" t="s">
        <v>110</v>
      </c>
      <c r="C39" s="2" t="s">
        <v>89</v>
      </c>
      <c r="D39" s="2" t="s">
        <v>111</v>
      </c>
      <c r="E39" s="3">
        <v>61.5</v>
      </c>
      <c r="F39" s="11">
        <f t="shared" si="6"/>
        <v>24.6</v>
      </c>
      <c r="G39" s="12">
        <v>85.4</v>
      </c>
      <c r="H39" s="12">
        <f t="shared" si="7"/>
        <v>51.24</v>
      </c>
      <c r="I39" s="12">
        <f t="shared" si="8"/>
        <v>75.84</v>
      </c>
      <c r="J39" s="12">
        <v>8</v>
      </c>
    </row>
    <row r="40" spans="1:10" s="1" customFormat="1" ht="14.25">
      <c r="A40" s="2" t="s">
        <v>112</v>
      </c>
      <c r="B40" s="2" t="s">
        <v>113</v>
      </c>
      <c r="C40" s="2" t="s">
        <v>89</v>
      </c>
      <c r="D40" s="2" t="s">
        <v>114</v>
      </c>
      <c r="E40" s="3">
        <v>60.7</v>
      </c>
      <c r="F40" s="11">
        <f t="shared" si="6"/>
        <v>24.28</v>
      </c>
      <c r="G40" s="12">
        <v>85.6</v>
      </c>
      <c r="H40" s="12">
        <f t="shared" si="7"/>
        <v>51.35999999999999</v>
      </c>
      <c r="I40" s="12">
        <f t="shared" si="8"/>
        <v>75.63999999999999</v>
      </c>
      <c r="J40" s="12">
        <v>9</v>
      </c>
    </row>
    <row r="41" spans="1:10" s="1" customFormat="1" ht="14.25">
      <c r="A41" s="2" t="s">
        <v>115</v>
      </c>
      <c r="B41" s="2" t="s">
        <v>116</v>
      </c>
      <c r="C41" s="2" t="s">
        <v>89</v>
      </c>
      <c r="D41" s="2" t="s">
        <v>117</v>
      </c>
      <c r="E41" s="3">
        <v>62.5</v>
      </c>
      <c r="F41" s="11">
        <f t="shared" si="6"/>
        <v>25</v>
      </c>
      <c r="G41" s="12">
        <v>82.8</v>
      </c>
      <c r="H41" s="12">
        <f t="shared" si="7"/>
        <v>49.68</v>
      </c>
      <c r="I41" s="12">
        <f t="shared" si="8"/>
        <v>74.68</v>
      </c>
      <c r="J41" s="12">
        <v>10</v>
      </c>
    </row>
    <row r="42" spans="1:10" s="1" customFormat="1" ht="14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1" customFormat="1" ht="14.25">
      <c r="A43" s="9" t="s">
        <v>0</v>
      </c>
      <c r="B43" s="9" t="s">
        <v>1</v>
      </c>
      <c r="C43" s="9" t="s">
        <v>2</v>
      </c>
      <c r="D43" s="9" t="s">
        <v>3</v>
      </c>
      <c r="E43" s="13" t="s">
        <v>4</v>
      </c>
      <c r="F43" s="14" t="s">
        <v>5</v>
      </c>
      <c r="G43" s="2" t="s">
        <v>6</v>
      </c>
      <c r="H43" s="2" t="s">
        <v>7</v>
      </c>
      <c r="I43" s="2" t="s">
        <v>8</v>
      </c>
      <c r="J43" s="10" t="s">
        <v>9</v>
      </c>
    </row>
    <row r="44" spans="1:10" s="1" customFormat="1" ht="14.25">
      <c r="A44" s="2" t="s">
        <v>118</v>
      </c>
      <c r="B44" s="2" t="s">
        <v>119</v>
      </c>
      <c r="C44" s="2" t="s">
        <v>120</v>
      </c>
      <c r="D44" s="2" t="s">
        <v>121</v>
      </c>
      <c r="E44" s="3">
        <v>66.8</v>
      </c>
      <c r="F44" s="11">
        <f>E44*0.4</f>
        <v>26.72</v>
      </c>
      <c r="G44" s="12">
        <v>93.8</v>
      </c>
      <c r="H44" s="12">
        <f>G44*0.6</f>
        <v>56.279999999999994</v>
      </c>
      <c r="I44" s="12">
        <f>F44+H44</f>
        <v>83</v>
      </c>
      <c r="J44" s="12">
        <v>1</v>
      </c>
    </row>
    <row r="45" spans="1:10" s="1" customFormat="1" ht="14.25">
      <c r="A45" s="2" t="s">
        <v>122</v>
      </c>
      <c r="B45" s="2" t="s">
        <v>123</v>
      </c>
      <c r="C45" s="2" t="s">
        <v>120</v>
      </c>
      <c r="D45" s="2" t="s">
        <v>124</v>
      </c>
      <c r="E45" s="3">
        <v>64.3</v>
      </c>
      <c r="F45" s="11">
        <f>E45*0.4</f>
        <v>25.72</v>
      </c>
      <c r="G45" s="12">
        <v>92.8</v>
      </c>
      <c r="H45" s="12">
        <f>G45*0.6</f>
        <v>55.68</v>
      </c>
      <c r="I45" s="12">
        <f>F45+H45</f>
        <v>81.4</v>
      </c>
      <c r="J45" s="12">
        <v>2</v>
      </c>
    </row>
    <row r="46" spans="1:10" s="1" customFormat="1" ht="14.25">
      <c r="A46" s="2" t="s">
        <v>125</v>
      </c>
      <c r="B46" s="2" t="s">
        <v>126</v>
      </c>
      <c r="C46" s="2" t="s">
        <v>120</v>
      </c>
      <c r="D46" s="2" t="s">
        <v>127</v>
      </c>
      <c r="E46" s="3">
        <v>63.5</v>
      </c>
      <c r="F46" s="11">
        <f>E46*0.4</f>
        <v>25.400000000000002</v>
      </c>
      <c r="G46" s="12">
        <v>91.4</v>
      </c>
      <c r="H46" s="12">
        <f>G46*0.6</f>
        <v>54.84</v>
      </c>
      <c r="I46" s="12">
        <f>F46+H46</f>
        <v>80.24000000000001</v>
      </c>
      <c r="J46" s="12">
        <v>3</v>
      </c>
    </row>
    <row r="47" spans="1:10" s="1" customFormat="1" ht="14.25">
      <c r="A47" s="2" t="s">
        <v>128</v>
      </c>
      <c r="B47" s="2" t="s">
        <v>129</v>
      </c>
      <c r="C47" s="2" t="s">
        <v>120</v>
      </c>
      <c r="D47" s="2" t="s">
        <v>130</v>
      </c>
      <c r="E47" s="3">
        <v>74.2</v>
      </c>
      <c r="F47" s="11">
        <f>E47*0.4</f>
        <v>29.680000000000003</v>
      </c>
      <c r="G47" s="12">
        <v>83.4</v>
      </c>
      <c r="H47" s="12">
        <f>G47*0.6</f>
        <v>50.04</v>
      </c>
      <c r="I47" s="12">
        <f>F47+H47</f>
        <v>79.72</v>
      </c>
      <c r="J47" s="12">
        <v>4</v>
      </c>
    </row>
    <row r="48" spans="1:10" s="1" customFormat="1" ht="14.25">
      <c r="A48" s="2" t="s">
        <v>131</v>
      </c>
      <c r="B48" s="2" t="s">
        <v>132</v>
      </c>
      <c r="C48" s="2" t="s">
        <v>120</v>
      </c>
      <c r="D48" s="2" t="s">
        <v>133</v>
      </c>
      <c r="E48" s="3">
        <v>67.3</v>
      </c>
      <c r="F48" s="11">
        <f>E48*0.4</f>
        <v>26.92</v>
      </c>
      <c r="G48" s="12">
        <v>88</v>
      </c>
      <c r="H48" s="12">
        <f>G48*0.6</f>
        <v>52.8</v>
      </c>
      <c r="I48" s="12">
        <f>F48+H48</f>
        <v>79.72</v>
      </c>
      <c r="J48" s="12">
        <v>5</v>
      </c>
    </row>
    <row r="49" spans="1:10" s="1" customFormat="1" ht="14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s="1" customFormat="1" ht="14.25">
      <c r="A50" s="9" t="s">
        <v>0</v>
      </c>
      <c r="B50" s="9" t="s">
        <v>1</v>
      </c>
      <c r="C50" s="9" t="s">
        <v>2</v>
      </c>
      <c r="D50" s="9" t="s">
        <v>3</v>
      </c>
      <c r="E50" s="3" t="s">
        <v>4</v>
      </c>
      <c r="F50" s="14" t="s">
        <v>5</v>
      </c>
      <c r="G50" s="2" t="s">
        <v>6</v>
      </c>
      <c r="H50" s="2" t="s">
        <v>7</v>
      </c>
      <c r="I50" s="2" t="s">
        <v>8</v>
      </c>
      <c r="J50" s="22" t="s">
        <v>9</v>
      </c>
    </row>
    <row r="51" spans="1:10" s="1" customFormat="1" ht="14.25">
      <c r="A51" s="2" t="s">
        <v>134</v>
      </c>
      <c r="B51" s="2" t="s">
        <v>135</v>
      </c>
      <c r="C51" s="2" t="s">
        <v>136</v>
      </c>
      <c r="D51" s="2" t="s">
        <v>137</v>
      </c>
      <c r="E51" s="3">
        <v>67.4</v>
      </c>
      <c r="F51" s="11">
        <f>E51*0.4</f>
        <v>26.960000000000004</v>
      </c>
      <c r="G51" s="15">
        <v>87.6</v>
      </c>
      <c r="H51" s="15">
        <f>G51*0.6</f>
        <v>52.559999999999995</v>
      </c>
      <c r="I51" s="15">
        <f>F51+H51</f>
        <v>79.52</v>
      </c>
      <c r="J51" s="21">
        <v>1</v>
      </c>
    </row>
    <row r="52" spans="1:10" s="1" customFormat="1" ht="14.2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s="1" customFormat="1" ht="14.25">
      <c r="A53" s="2" t="s">
        <v>0</v>
      </c>
      <c r="B53" s="2" t="s">
        <v>1</v>
      </c>
      <c r="C53" s="2" t="s">
        <v>2</v>
      </c>
      <c r="D53" s="2" t="s">
        <v>3</v>
      </c>
      <c r="E53" s="3" t="s">
        <v>4</v>
      </c>
      <c r="F53" s="4" t="s">
        <v>5</v>
      </c>
      <c r="G53" s="2" t="s">
        <v>6</v>
      </c>
      <c r="H53" s="2" t="s">
        <v>7</v>
      </c>
      <c r="I53" s="2" t="s">
        <v>8</v>
      </c>
      <c r="J53" s="10" t="s">
        <v>9</v>
      </c>
    </row>
    <row r="54" spans="1:10" s="1" customFormat="1" ht="14.25">
      <c r="A54" s="16" t="s">
        <v>138</v>
      </c>
      <c r="B54" s="16" t="s">
        <v>139</v>
      </c>
      <c r="C54" s="16" t="s">
        <v>140</v>
      </c>
      <c r="D54" s="16" t="s">
        <v>141</v>
      </c>
      <c r="E54" s="17">
        <v>60.7</v>
      </c>
      <c r="F54" s="18">
        <f>E54*0.4</f>
        <v>24.28</v>
      </c>
      <c r="G54" s="19">
        <v>90.8</v>
      </c>
      <c r="H54" s="19">
        <f>G54*0.6</f>
        <v>54.48</v>
      </c>
      <c r="I54" s="19">
        <f>F54+H54</f>
        <v>78.75999999999999</v>
      </c>
      <c r="J54" s="19">
        <v>1</v>
      </c>
    </row>
    <row r="55" spans="1:10" s="1" customFormat="1" ht="14.25">
      <c r="A55" s="16" t="s">
        <v>142</v>
      </c>
      <c r="B55" s="16" t="s">
        <v>143</v>
      </c>
      <c r="C55" s="16" t="s">
        <v>140</v>
      </c>
      <c r="D55" s="16" t="s">
        <v>144</v>
      </c>
      <c r="E55" s="17">
        <v>59.1</v>
      </c>
      <c r="F55" s="18">
        <f>E55*0.4</f>
        <v>23.64</v>
      </c>
      <c r="G55" s="19">
        <v>90.2</v>
      </c>
      <c r="H55" s="19">
        <f>G55*0.6</f>
        <v>54.12</v>
      </c>
      <c r="I55" s="19">
        <f>F55+H55</f>
        <v>77.75999999999999</v>
      </c>
      <c r="J55" s="19">
        <v>2</v>
      </c>
    </row>
    <row r="56" spans="1:10" s="1" customFormat="1" ht="14.2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s="1" customFormat="1" ht="14.25">
      <c r="A57" s="2" t="s">
        <v>0</v>
      </c>
      <c r="B57" s="2" t="s">
        <v>1</v>
      </c>
      <c r="C57" s="2" t="s">
        <v>2</v>
      </c>
      <c r="D57" s="2" t="s">
        <v>3</v>
      </c>
      <c r="E57" s="3" t="s">
        <v>4</v>
      </c>
      <c r="F57" s="4" t="s">
        <v>5</v>
      </c>
      <c r="G57" s="2" t="s">
        <v>6</v>
      </c>
      <c r="H57" s="2" t="s">
        <v>7</v>
      </c>
      <c r="I57" s="2" t="s">
        <v>8</v>
      </c>
      <c r="J57" s="10" t="s">
        <v>9</v>
      </c>
    </row>
    <row r="58" spans="1:10" s="1" customFormat="1" ht="14.25">
      <c r="A58" s="2" t="s">
        <v>145</v>
      </c>
      <c r="B58" s="2" t="s">
        <v>146</v>
      </c>
      <c r="C58" s="2" t="s">
        <v>147</v>
      </c>
      <c r="D58" s="2" t="s">
        <v>148</v>
      </c>
      <c r="E58" s="3">
        <v>61.1</v>
      </c>
      <c r="F58" s="11">
        <f>E58*0.4</f>
        <v>24.44</v>
      </c>
      <c r="G58" s="20">
        <v>91</v>
      </c>
      <c r="H58" s="20">
        <f>G58*0.6</f>
        <v>54.6</v>
      </c>
      <c r="I58" s="20">
        <f>F58+H58</f>
        <v>79.04</v>
      </c>
      <c r="J58" s="20">
        <v>1</v>
      </c>
    </row>
    <row r="59" spans="1:10" s="1" customFormat="1" ht="14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s="1" customFormat="1" ht="14.25">
      <c r="A60" s="2" t="s">
        <v>0</v>
      </c>
      <c r="B60" s="2" t="s">
        <v>1</v>
      </c>
      <c r="C60" s="2" t="s">
        <v>2</v>
      </c>
      <c r="D60" s="2" t="s">
        <v>3</v>
      </c>
      <c r="E60" s="13" t="s">
        <v>4</v>
      </c>
      <c r="F60" s="4" t="s">
        <v>149</v>
      </c>
      <c r="G60" s="2" t="s">
        <v>6</v>
      </c>
      <c r="H60" s="2" t="s">
        <v>7</v>
      </c>
      <c r="I60" s="2" t="s">
        <v>8</v>
      </c>
      <c r="J60" s="23" t="s">
        <v>9</v>
      </c>
    </row>
    <row r="61" spans="1:10" s="1" customFormat="1" ht="14.25">
      <c r="A61" s="2" t="s">
        <v>150</v>
      </c>
      <c r="B61" s="2" t="s">
        <v>151</v>
      </c>
      <c r="C61" s="2" t="s">
        <v>152</v>
      </c>
      <c r="D61" s="2" t="s">
        <v>153</v>
      </c>
      <c r="E61" s="3">
        <v>64.9</v>
      </c>
      <c r="F61" s="11">
        <f>E61*0.4</f>
        <v>25.960000000000004</v>
      </c>
      <c r="G61" s="21">
        <v>89.4</v>
      </c>
      <c r="H61" s="21">
        <f>G61*0.6</f>
        <v>53.64</v>
      </c>
      <c r="I61" s="7">
        <f>F61+H61</f>
        <v>79.60000000000001</v>
      </c>
      <c r="J61" s="21">
        <v>1</v>
      </c>
    </row>
    <row r="62" spans="1:10" s="1" customFormat="1" ht="14.2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s="1" customFormat="1" ht="14.25">
      <c r="A63" s="2" t="s">
        <v>0</v>
      </c>
      <c r="B63" s="2" t="s">
        <v>1</v>
      </c>
      <c r="C63" s="2" t="s">
        <v>2</v>
      </c>
      <c r="D63" s="2" t="s">
        <v>3</v>
      </c>
      <c r="E63" s="13" t="s">
        <v>4</v>
      </c>
      <c r="F63" s="4" t="s">
        <v>154</v>
      </c>
      <c r="G63" s="2" t="s">
        <v>6</v>
      </c>
      <c r="H63" s="2" t="s">
        <v>7</v>
      </c>
      <c r="I63" s="4" t="s">
        <v>8</v>
      </c>
      <c r="J63" s="24" t="s">
        <v>9</v>
      </c>
    </row>
    <row r="64" spans="1:10" s="1" customFormat="1" ht="14.25">
      <c r="A64" s="2" t="s">
        <v>155</v>
      </c>
      <c r="B64" s="2" t="s">
        <v>156</v>
      </c>
      <c r="C64" s="2" t="s">
        <v>157</v>
      </c>
      <c r="D64" s="2" t="s">
        <v>158</v>
      </c>
      <c r="E64" s="3">
        <v>74</v>
      </c>
      <c r="F64" s="11">
        <f aca="true" t="shared" si="9" ref="F64:F74">E64*0.4</f>
        <v>29.6</v>
      </c>
      <c r="G64" s="12">
        <v>88.2</v>
      </c>
      <c r="H64" s="12">
        <f aca="true" t="shared" si="10" ref="H64:H74">G64*0.6</f>
        <v>52.92</v>
      </c>
      <c r="I64" s="12">
        <f aca="true" t="shared" si="11" ref="I64:I74">F64+H64</f>
        <v>82.52000000000001</v>
      </c>
      <c r="J64" s="25">
        <v>1</v>
      </c>
    </row>
    <row r="65" spans="1:10" s="1" customFormat="1" ht="14.25">
      <c r="A65" s="2" t="s">
        <v>159</v>
      </c>
      <c r="B65" s="2" t="s">
        <v>160</v>
      </c>
      <c r="C65" s="2" t="s">
        <v>157</v>
      </c>
      <c r="D65" s="2" t="s">
        <v>161</v>
      </c>
      <c r="E65" s="3">
        <v>72.3</v>
      </c>
      <c r="F65" s="11">
        <f t="shared" si="9"/>
        <v>28.92</v>
      </c>
      <c r="G65" s="12">
        <v>87.4</v>
      </c>
      <c r="H65" s="12">
        <f t="shared" si="10"/>
        <v>52.440000000000005</v>
      </c>
      <c r="I65" s="12">
        <f t="shared" si="11"/>
        <v>81.36000000000001</v>
      </c>
      <c r="J65" s="25">
        <v>2</v>
      </c>
    </row>
    <row r="66" spans="1:10" s="1" customFormat="1" ht="14.25">
      <c r="A66" s="2" t="s">
        <v>162</v>
      </c>
      <c r="B66" s="2" t="s">
        <v>163</v>
      </c>
      <c r="C66" s="2" t="s">
        <v>157</v>
      </c>
      <c r="D66" s="2" t="s">
        <v>164</v>
      </c>
      <c r="E66" s="3">
        <v>68.1</v>
      </c>
      <c r="F66" s="11">
        <f t="shared" si="9"/>
        <v>27.24</v>
      </c>
      <c r="G66" s="12">
        <v>87</v>
      </c>
      <c r="H66" s="12">
        <f t="shared" si="10"/>
        <v>52.199999999999996</v>
      </c>
      <c r="I66" s="12">
        <f t="shared" si="11"/>
        <v>79.44</v>
      </c>
      <c r="J66" s="25">
        <v>3</v>
      </c>
    </row>
    <row r="67" spans="1:10" s="1" customFormat="1" ht="14.25">
      <c r="A67" s="2" t="s">
        <v>165</v>
      </c>
      <c r="B67" s="2" t="s">
        <v>166</v>
      </c>
      <c r="C67" s="2" t="s">
        <v>157</v>
      </c>
      <c r="D67" s="2" t="s">
        <v>167</v>
      </c>
      <c r="E67" s="3">
        <v>66.4</v>
      </c>
      <c r="F67" s="11">
        <f t="shared" si="9"/>
        <v>26.560000000000002</v>
      </c>
      <c r="G67" s="12">
        <v>87.6</v>
      </c>
      <c r="H67" s="12">
        <f t="shared" si="10"/>
        <v>52.559999999999995</v>
      </c>
      <c r="I67" s="12">
        <f t="shared" si="11"/>
        <v>79.12</v>
      </c>
      <c r="J67" s="25">
        <v>4</v>
      </c>
    </row>
    <row r="68" spans="1:10" s="1" customFormat="1" ht="14.25">
      <c r="A68" s="2" t="s">
        <v>168</v>
      </c>
      <c r="B68" s="2" t="s">
        <v>169</v>
      </c>
      <c r="C68" s="2" t="s">
        <v>157</v>
      </c>
      <c r="D68" s="2" t="s">
        <v>170</v>
      </c>
      <c r="E68" s="3">
        <v>69.7</v>
      </c>
      <c r="F68" s="11">
        <f t="shared" si="9"/>
        <v>27.880000000000003</v>
      </c>
      <c r="G68" s="12">
        <v>84.2</v>
      </c>
      <c r="H68" s="12">
        <f t="shared" si="10"/>
        <v>50.52</v>
      </c>
      <c r="I68" s="12">
        <f t="shared" si="11"/>
        <v>78.4</v>
      </c>
      <c r="J68" s="25">
        <v>5</v>
      </c>
    </row>
    <row r="69" spans="1:10" s="1" customFormat="1" ht="14.25">
      <c r="A69" s="2" t="s">
        <v>171</v>
      </c>
      <c r="B69" s="2" t="s">
        <v>172</v>
      </c>
      <c r="C69" s="2" t="s">
        <v>157</v>
      </c>
      <c r="D69" s="2" t="s">
        <v>173</v>
      </c>
      <c r="E69" s="3">
        <v>66.8</v>
      </c>
      <c r="F69" s="11">
        <f t="shared" si="9"/>
        <v>26.72</v>
      </c>
      <c r="G69" s="12">
        <v>86</v>
      </c>
      <c r="H69" s="12">
        <f t="shared" si="10"/>
        <v>51.6</v>
      </c>
      <c r="I69" s="12">
        <f t="shared" si="11"/>
        <v>78.32</v>
      </c>
      <c r="J69" s="25">
        <v>6</v>
      </c>
    </row>
    <row r="70" spans="1:10" s="1" customFormat="1" ht="14.25">
      <c r="A70" s="2" t="s">
        <v>174</v>
      </c>
      <c r="B70" s="2" t="s">
        <v>175</v>
      </c>
      <c r="C70" s="2" t="s">
        <v>157</v>
      </c>
      <c r="D70" s="2" t="s">
        <v>176</v>
      </c>
      <c r="E70" s="3">
        <v>69.9</v>
      </c>
      <c r="F70" s="11">
        <f t="shared" si="9"/>
        <v>27.960000000000004</v>
      </c>
      <c r="G70" s="12">
        <v>82.8</v>
      </c>
      <c r="H70" s="12">
        <f t="shared" si="10"/>
        <v>49.68</v>
      </c>
      <c r="I70" s="12">
        <f t="shared" si="11"/>
        <v>77.64</v>
      </c>
      <c r="J70" s="25">
        <v>7</v>
      </c>
    </row>
    <row r="71" spans="1:10" s="1" customFormat="1" ht="14.25">
      <c r="A71" s="2" t="s">
        <v>177</v>
      </c>
      <c r="B71" s="2" t="s">
        <v>178</v>
      </c>
      <c r="C71" s="2" t="s">
        <v>157</v>
      </c>
      <c r="D71" s="2" t="s">
        <v>179</v>
      </c>
      <c r="E71" s="3">
        <v>66.7</v>
      </c>
      <c r="F71" s="11">
        <f t="shared" si="9"/>
        <v>26.680000000000003</v>
      </c>
      <c r="G71" s="12">
        <v>84.6</v>
      </c>
      <c r="H71" s="12">
        <f t="shared" si="10"/>
        <v>50.76</v>
      </c>
      <c r="I71" s="12">
        <f t="shared" si="11"/>
        <v>77.44</v>
      </c>
      <c r="J71" s="25">
        <v>8</v>
      </c>
    </row>
    <row r="72" spans="1:10" s="1" customFormat="1" ht="14.25">
      <c r="A72" s="2" t="s">
        <v>180</v>
      </c>
      <c r="B72" s="2" t="s">
        <v>181</v>
      </c>
      <c r="C72" s="2" t="s">
        <v>157</v>
      </c>
      <c r="D72" s="2" t="s">
        <v>182</v>
      </c>
      <c r="E72" s="3">
        <v>66.9</v>
      </c>
      <c r="F72" s="11">
        <f t="shared" si="9"/>
        <v>26.760000000000005</v>
      </c>
      <c r="G72" s="12">
        <v>84.4</v>
      </c>
      <c r="H72" s="12">
        <f t="shared" si="10"/>
        <v>50.64</v>
      </c>
      <c r="I72" s="12">
        <f t="shared" si="11"/>
        <v>77.4</v>
      </c>
      <c r="J72" s="25">
        <v>9</v>
      </c>
    </row>
    <row r="73" spans="1:10" s="1" customFormat="1" ht="14.25">
      <c r="A73" s="2" t="s">
        <v>183</v>
      </c>
      <c r="B73" s="2" t="s">
        <v>184</v>
      </c>
      <c r="C73" s="2" t="s">
        <v>157</v>
      </c>
      <c r="D73" s="2" t="s">
        <v>185</v>
      </c>
      <c r="E73" s="3">
        <v>75.9</v>
      </c>
      <c r="F73" s="11">
        <f t="shared" si="9"/>
        <v>30.360000000000003</v>
      </c>
      <c r="G73" s="12">
        <v>77.6</v>
      </c>
      <c r="H73" s="12">
        <f t="shared" si="10"/>
        <v>46.559999999999995</v>
      </c>
      <c r="I73" s="12">
        <f t="shared" si="11"/>
        <v>76.92</v>
      </c>
      <c r="J73" s="25">
        <v>10</v>
      </c>
    </row>
    <row r="74" spans="1:10" s="1" customFormat="1" ht="14.25">
      <c r="A74" s="2" t="s">
        <v>186</v>
      </c>
      <c r="B74" s="2" t="s">
        <v>187</v>
      </c>
      <c r="C74" s="2" t="s">
        <v>157</v>
      </c>
      <c r="D74" s="2" t="s">
        <v>188</v>
      </c>
      <c r="E74" s="3">
        <v>71.7</v>
      </c>
      <c r="F74" s="11">
        <f t="shared" si="9"/>
        <v>28.680000000000003</v>
      </c>
      <c r="G74" s="12">
        <v>80.4</v>
      </c>
      <c r="H74" s="12">
        <f t="shared" si="10"/>
        <v>48.24</v>
      </c>
      <c r="I74" s="12">
        <f t="shared" si="11"/>
        <v>76.92</v>
      </c>
      <c r="J74" s="25">
        <v>11</v>
      </c>
    </row>
    <row r="75" spans="1:10" s="1" customFormat="1" ht="14.2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s="1" customFormat="1" ht="14.25">
      <c r="A76" s="2" t="s">
        <v>0</v>
      </c>
      <c r="B76" s="2" t="s">
        <v>1</v>
      </c>
      <c r="C76" s="2" t="s">
        <v>2</v>
      </c>
      <c r="D76" s="2" t="s">
        <v>3</v>
      </c>
      <c r="E76" s="3" t="s">
        <v>4</v>
      </c>
      <c r="F76" s="4" t="s">
        <v>154</v>
      </c>
      <c r="G76" s="2" t="s">
        <v>6</v>
      </c>
      <c r="H76" s="2" t="s">
        <v>7</v>
      </c>
      <c r="I76" s="4" t="s">
        <v>8</v>
      </c>
      <c r="J76" s="23" t="s">
        <v>9</v>
      </c>
    </row>
    <row r="77" spans="1:10" s="1" customFormat="1" ht="14.25">
      <c r="A77" s="2" t="s">
        <v>189</v>
      </c>
      <c r="B77" s="2" t="s">
        <v>190</v>
      </c>
      <c r="C77" s="2" t="s">
        <v>191</v>
      </c>
      <c r="D77" s="2" t="s">
        <v>192</v>
      </c>
      <c r="E77" s="5">
        <v>73</v>
      </c>
      <c r="F77" s="6">
        <f aca="true" t="shared" si="12" ref="F77:F84">E77*0.4</f>
        <v>29.200000000000003</v>
      </c>
      <c r="G77" s="8">
        <v>81.04</v>
      </c>
      <c r="H77" s="8">
        <f aca="true" t="shared" si="13" ref="H77:H84">G77*0.6</f>
        <v>48.624</v>
      </c>
      <c r="I77" s="8">
        <f aca="true" t="shared" si="14" ref="I77:I84">F77+H77</f>
        <v>77.82400000000001</v>
      </c>
      <c r="J77" s="21">
        <v>1</v>
      </c>
    </row>
    <row r="78" spans="1:10" s="1" customFormat="1" ht="14.25">
      <c r="A78" s="2" t="s">
        <v>193</v>
      </c>
      <c r="B78" s="2" t="s">
        <v>194</v>
      </c>
      <c r="C78" s="2" t="s">
        <v>191</v>
      </c>
      <c r="D78" s="2" t="s">
        <v>195</v>
      </c>
      <c r="E78" s="5">
        <v>71.3</v>
      </c>
      <c r="F78" s="6">
        <f t="shared" si="12"/>
        <v>28.52</v>
      </c>
      <c r="G78" s="8">
        <v>81</v>
      </c>
      <c r="H78" s="8">
        <f t="shared" si="13"/>
        <v>48.6</v>
      </c>
      <c r="I78" s="8">
        <f t="shared" si="14"/>
        <v>77.12</v>
      </c>
      <c r="J78" s="21">
        <v>2</v>
      </c>
    </row>
    <row r="79" spans="1:10" s="1" customFormat="1" ht="14.25">
      <c r="A79" s="2" t="s">
        <v>196</v>
      </c>
      <c r="B79" s="2" t="s">
        <v>197</v>
      </c>
      <c r="C79" s="2" t="s">
        <v>191</v>
      </c>
      <c r="D79" s="2" t="s">
        <v>198</v>
      </c>
      <c r="E79" s="5">
        <v>72</v>
      </c>
      <c r="F79" s="6">
        <f t="shared" si="12"/>
        <v>28.8</v>
      </c>
      <c r="G79" s="8">
        <v>80.44</v>
      </c>
      <c r="H79" s="8">
        <f t="shared" si="13"/>
        <v>48.263999999999996</v>
      </c>
      <c r="I79" s="8">
        <f t="shared" si="14"/>
        <v>77.064</v>
      </c>
      <c r="J79" s="21">
        <v>3</v>
      </c>
    </row>
    <row r="80" spans="1:10" s="1" customFormat="1" ht="14.25">
      <c r="A80" s="2" t="s">
        <v>199</v>
      </c>
      <c r="B80" s="2" t="s">
        <v>200</v>
      </c>
      <c r="C80" s="2" t="s">
        <v>191</v>
      </c>
      <c r="D80" s="2" t="s">
        <v>201</v>
      </c>
      <c r="E80" s="5">
        <v>68.1</v>
      </c>
      <c r="F80" s="6">
        <f t="shared" si="12"/>
        <v>27.24</v>
      </c>
      <c r="G80" s="8">
        <v>82.82</v>
      </c>
      <c r="H80" s="8">
        <f t="shared" si="13"/>
        <v>49.69199999999999</v>
      </c>
      <c r="I80" s="8">
        <f t="shared" si="14"/>
        <v>76.93199999999999</v>
      </c>
      <c r="J80" s="21">
        <v>4</v>
      </c>
    </row>
    <row r="81" spans="1:10" s="1" customFormat="1" ht="14.25">
      <c r="A81" s="2" t="s">
        <v>202</v>
      </c>
      <c r="B81" s="2" t="s">
        <v>203</v>
      </c>
      <c r="C81" s="2" t="s">
        <v>191</v>
      </c>
      <c r="D81" s="2" t="s">
        <v>204</v>
      </c>
      <c r="E81" s="5">
        <v>68.7</v>
      </c>
      <c r="F81" s="6">
        <f t="shared" si="12"/>
        <v>27.480000000000004</v>
      </c>
      <c r="G81" s="8">
        <v>81.52</v>
      </c>
      <c r="H81" s="8">
        <f t="shared" si="13"/>
        <v>48.912</v>
      </c>
      <c r="I81" s="8">
        <f t="shared" si="14"/>
        <v>76.392</v>
      </c>
      <c r="J81" s="21">
        <v>5</v>
      </c>
    </row>
    <row r="82" spans="1:10" s="1" customFormat="1" ht="14.25">
      <c r="A82" s="2" t="s">
        <v>205</v>
      </c>
      <c r="B82" s="2" t="s">
        <v>206</v>
      </c>
      <c r="C82" s="2" t="s">
        <v>191</v>
      </c>
      <c r="D82" s="2" t="s">
        <v>207</v>
      </c>
      <c r="E82" s="5">
        <v>74.2</v>
      </c>
      <c r="F82" s="6">
        <f t="shared" si="12"/>
        <v>29.680000000000003</v>
      </c>
      <c r="G82" s="8">
        <v>76.68</v>
      </c>
      <c r="H82" s="8">
        <f t="shared" si="13"/>
        <v>46.008</v>
      </c>
      <c r="I82" s="8">
        <f t="shared" si="14"/>
        <v>75.688</v>
      </c>
      <c r="J82" s="21">
        <v>6</v>
      </c>
    </row>
    <row r="83" spans="1:10" s="1" customFormat="1" ht="14.25">
      <c r="A83" s="2" t="s">
        <v>208</v>
      </c>
      <c r="B83" s="2" t="s">
        <v>209</v>
      </c>
      <c r="C83" s="2" t="s">
        <v>191</v>
      </c>
      <c r="D83" s="2" t="s">
        <v>210</v>
      </c>
      <c r="E83" s="5">
        <v>73.1</v>
      </c>
      <c r="F83" s="6">
        <f t="shared" si="12"/>
        <v>29.24</v>
      </c>
      <c r="G83" s="8">
        <v>77.4</v>
      </c>
      <c r="H83" s="8">
        <f t="shared" si="13"/>
        <v>46.440000000000005</v>
      </c>
      <c r="I83" s="8">
        <f t="shared" si="14"/>
        <v>75.68</v>
      </c>
      <c r="J83" s="21">
        <v>7</v>
      </c>
    </row>
    <row r="84" spans="1:10" s="1" customFormat="1" ht="14.25">
      <c r="A84" s="2" t="s">
        <v>211</v>
      </c>
      <c r="B84" s="2" t="s">
        <v>212</v>
      </c>
      <c r="C84" s="2" t="s">
        <v>191</v>
      </c>
      <c r="D84" s="2" t="s">
        <v>213</v>
      </c>
      <c r="E84" s="5">
        <v>69.2</v>
      </c>
      <c r="F84" s="6">
        <f t="shared" si="12"/>
        <v>27.680000000000003</v>
      </c>
      <c r="G84" s="8">
        <v>79.66</v>
      </c>
      <c r="H84" s="8">
        <f t="shared" si="13"/>
        <v>47.796</v>
      </c>
      <c r="I84" s="8">
        <f t="shared" si="14"/>
        <v>75.476</v>
      </c>
      <c r="J84" s="21">
        <v>8</v>
      </c>
    </row>
    <row r="85" spans="1:10" s="1" customFormat="1" ht="14.2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s="1" customFormat="1" ht="14.25">
      <c r="A86" s="2" t="s">
        <v>0</v>
      </c>
      <c r="B86" s="2" t="s">
        <v>1</v>
      </c>
      <c r="C86" s="2" t="s">
        <v>2</v>
      </c>
      <c r="D86" s="2" t="s">
        <v>3</v>
      </c>
      <c r="E86" s="3" t="s">
        <v>4</v>
      </c>
      <c r="F86" s="4" t="s">
        <v>5</v>
      </c>
      <c r="G86" s="2" t="s">
        <v>6</v>
      </c>
      <c r="H86" s="2" t="s">
        <v>7</v>
      </c>
      <c r="I86" s="2" t="s">
        <v>8</v>
      </c>
      <c r="J86" s="11" t="s">
        <v>9</v>
      </c>
    </row>
    <row r="87" spans="1:10" s="1" customFormat="1" ht="14.25">
      <c r="A87" s="2" t="s">
        <v>214</v>
      </c>
      <c r="B87" s="2" t="s">
        <v>215</v>
      </c>
      <c r="C87" s="2" t="s">
        <v>216</v>
      </c>
      <c r="D87" s="2" t="s">
        <v>217</v>
      </c>
      <c r="E87" s="3">
        <v>72.4</v>
      </c>
      <c r="F87" s="11">
        <f aca="true" t="shared" si="15" ref="F87:F93">E87*0.4</f>
        <v>28.960000000000004</v>
      </c>
      <c r="G87" s="12">
        <v>90.4</v>
      </c>
      <c r="H87" s="12">
        <f aca="true" t="shared" si="16" ref="H87:H93">G87*0.6</f>
        <v>54.24</v>
      </c>
      <c r="I87" s="12">
        <f aca="true" t="shared" si="17" ref="I87:I93">F87+H87</f>
        <v>83.2</v>
      </c>
      <c r="J87" s="12">
        <v>1</v>
      </c>
    </row>
    <row r="88" spans="1:10" s="1" customFormat="1" ht="14.25">
      <c r="A88" s="2" t="s">
        <v>218</v>
      </c>
      <c r="B88" s="2" t="s">
        <v>219</v>
      </c>
      <c r="C88" s="2" t="s">
        <v>216</v>
      </c>
      <c r="D88" s="2" t="s">
        <v>220</v>
      </c>
      <c r="E88" s="3">
        <v>63.6</v>
      </c>
      <c r="F88" s="11">
        <f t="shared" si="15"/>
        <v>25.44</v>
      </c>
      <c r="G88" s="12">
        <v>89.9</v>
      </c>
      <c r="H88" s="12">
        <f t="shared" si="16"/>
        <v>53.940000000000005</v>
      </c>
      <c r="I88" s="12">
        <f t="shared" si="17"/>
        <v>79.38000000000001</v>
      </c>
      <c r="J88" s="12">
        <v>2</v>
      </c>
    </row>
    <row r="89" spans="1:10" s="1" customFormat="1" ht="14.25">
      <c r="A89" s="2" t="s">
        <v>221</v>
      </c>
      <c r="B89" s="2" t="s">
        <v>222</v>
      </c>
      <c r="C89" s="2" t="s">
        <v>216</v>
      </c>
      <c r="D89" s="2" t="s">
        <v>223</v>
      </c>
      <c r="E89" s="3">
        <v>62.6</v>
      </c>
      <c r="F89" s="11">
        <f t="shared" si="15"/>
        <v>25.040000000000003</v>
      </c>
      <c r="G89" s="12">
        <v>89.2</v>
      </c>
      <c r="H89" s="12">
        <f t="shared" si="16"/>
        <v>53.52</v>
      </c>
      <c r="I89" s="12">
        <f t="shared" si="17"/>
        <v>78.56</v>
      </c>
      <c r="J89" s="12">
        <v>3</v>
      </c>
    </row>
    <row r="90" spans="1:10" s="1" customFormat="1" ht="14.25">
      <c r="A90" s="2" t="s">
        <v>224</v>
      </c>
      <c r="B90" s="2" t="s">
        <v>225</v>
      </c>
      <c r="C90" s="2" t="s">
        <v>216</v>
      </c>
      <c r="D90" s="2" t="s">
        <v>226</v>
      </c>
      <c r="E90" s="3">
        <v>66</v>
      </c>
      <c r="F90" s="11">
        <f t="shared" si="15"/>
        <v>26.400000000000002</v>
      </c>
      <c r="G90" s="12">
        <v>86.2</v>
      </c>
      <c r="H90" s="12">
        <f t="shared" si="16"/>
        <v>51.72</v>
      </c>
      <c r="I90" s="12">
        <f t="shared" si="17"/>
        <v>78.12</v>
      </c>
      <c r="J90" s="12">
        <v>4</v>
      </c>
    </row>
    <row r="91" spans="1:10" s="1" customFormat="1" ht="14.25">
      <c r="A91" s="2" t="s">
        <v>227</v>
      </c>
      <c r="B91" s="2" t="s">
        <v>228</v>
      </c>
      <c r="C91" s="2" t="s">
        <v>216</v>
      </c>
      <c r="D91" s="2" t="s">
        <v>229</v>
      </c>
      <c r="E91" s="3">
        <v>62.3</v>
      </c>
      <c r="F91" s="11">
        <f t="shared" si="15"/>
        <v>24.92</v>
      </c>
      <c r="G91" s="12">
        <v>88.2</v>
      </c>
      <c r="H91" s="12">
        <f t="shared" si="16"/>
        <v>52.92</v>
      </c>
      <c r="I91" s="12">
        <f t="shared" si="17"/>
        <v>77.84</v>
      </c>
      <c r="J91" s="12">
        <v>5</v>
      </c>
    </row>
    <row r="92" spans="1:10" s="1" customFormat="1" ht="14.25">
      <c r="A92" s="2" t="s">
        <v>230</v>
      </c>
      <c r="B92" s="2" t="s">
        <v>231</v>
      </c>
      <c r="C92" s="2" t="s">
        <v>216</v>
      </c>
      <c r="D92" s="2" t="s">
        <v>232</v>
      </c>
      <c r="E92" s="3">
        <v>61.3</v>
      </c>
      <c r="F92" s="11">
        <f t="shared" si="15"/>
        <v>24.52</v>
      </c>
      <c r="G92" s="12">
        <v>88.8</v>
      </c>
      <c r="H92" s="12">
        <f t="shared" si="16"/>
        <v>53.279999999999994</v>
      </c>
      <c r="I92" s="12">
        <f t="shared" si="17"/>
        <v>77.8</v>
      </c>
      <c r="J92" s="12">
        <v>6</v>
      </c>
    </row>
    <row r="93" spans="1:10" s="1" customFormat="1" ht="14.25">
      <c r="A93" s="2" t="s">
        <v>233</v>
      </c>
      <c r="B93" s="2" t="s">
        <v>234</v>
      </c>
      <c r="C93" s="2" t="s">
        <v>216</v>
      </c>
      <c r="D93" s="2" t="s">
        <v>235</v>
      </c>
      <c r="E93" s="3">
        <v>60.1</v>
      </c>
      <c r="F93" s="11">
        <f t="shared" si="15"/>
        <v>24.040000000000003</v>
      </c>
      <c r="G93" s="12">
        <v>87.4</v>
      </c>
      <c r="H93" s="12">
        <f t="shared" si="16"/>
        <v>52.440000000000005</v>
      </c>
      <c r="I93" s="12">
        <f t="shared" si="17"/>
        <v>76.48</v>
      </c>
      <c r="J93" s="12">
        <v>7</v>
      </c>
    </row>
    <row r="94" spans="1:10" s="1" customFormat="1" ht="14.25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s="1" customFormat="1" ht="14.25">
      <c r="A95" s="9" t="s">
        <v>0</v>
      </c>
      <c r="B95" s="9" t="s">
        <v>1</v>
      </c>
      <c r="C95" s="9" t="s">
        <v>2</v>
      </c>
      <c r="D95" s="9" t="s">
        <v>3</v>
      </c>
      <c r="E95" s="3" t="s">
        <v>236</v>
      </c>
      <c r="F95" s="14" t="s">
        <v>154</v>
      </c>
      <c r="G95" s="2" t="s">
        <v>6</v>
      </c>
      <c r="H95" s="2" t="s">
        <v>237</v>
      </c>
      <c r="I95" s="2" t="s">
        <v>8</v>
      </c>
      <c r="J95" s="33" t="s">
        <v>9</v>
      </c>
    </row>
    <row r="96" spans="1:10" s="1" customFormat="1" ht="14.25">
      <c r="A96" s="2" t="s">
        <v>238</v>
      </c>
      <c r="B96" s="2" t="s">
        <v>239</v>
      </c>
      <c r="C96" s="2" t="s">
        <v>240</v>
      </c>
      <c r="D96" s="2" t="s">
        <v>241</v>
      </c>
      <c r="E96" s="3">
        <v>64.9</v>
      </c>
      <c r="F96" s="11">
        <f>E96*0.4</f>
        <v>25.960000000000004</v>
      </c>
      <c r="G96" s="12">
        <v>91.6</v>
      </c>
      <c r="H96" s="12">
        <f>G96*0.6</f>
        <v>54.959999999999994</v>
      </c>
      <c r="I96" s="12">
        <f>F96+H96</f>
        <v>80.92</v>
      </c>
      <c r="J96" s="25">
        <v>1</v>
      </c>
    </row>
    <row r="97" spans="1:10" s="1" customFormat="1" ht="14.25">
      <c r="A97" s="2" t="s">
        <v>242</v>
      </c>
      <c r="B97" s="2" t="s">
        <v>243</v>
      </c>
      <c r="C97" s="2" t="s">
        <v>240</v>
      </c>
      <c r="D97" s="2" t="s">
        <v>244</v>
      </c>
      <c r="E97" s="3">
        <v>60.3</v>
      </c>
      <c r="F97" s="11">
        <f>E97*0.4</f>
        <v>24.12</v>
      </c>
      <c r="G97" s="12">
        <v>91.9</v>
      </c>
      <c r="H97" s="12">
        <f>G97*0.6</f>
        <v>55.14</v>
      </c>
      <c r="I97" s="12">
        <f>F97+H97</f>
        <v>79.26</v>
      </c>
      <c r="J97" s="25">
        <v>2</v>
      </c>
    </row>
    <row r="98" spans="1:10" s="1" customFormat="1" ht="14.25">
      <c r="A98" s="2" t="s">
        <v>245</v>
      </c>
      <c r="B98" s="2" t="s">
        <v>246</v>
      </c>
      <c r="C98" s="2" t="s">
        <v>240</v>
      </c>
      <c r="D98" s="2" t="s">
        <v>247</v>
      </c>
      <c r="E98" s="3">
        <v>63.8</v>
      </c>
      <c r="F98" s="11">
        <f>E98*0.4</f>
        <v>25.52</v>
      </c>
      <c r="G98" s="12">
        <v>88</v>
      </c>
      <c r="H98" s="12">
        <f>G98*0.6</f>
        <v>52.8</v>
      </c>
      <c r="I98" s="12">
        <f>F98+H98</f>
        <v>78.32</v>
      </c>
      <c r="J98" s="25">
        <v>3</v>
      </c>
    </row>
    <row r="99" spans="1:10" s="1" customFormat="1" ht="14.25">
      <c r="A99" s="2" t="s">
        <v>248</v>
      </c>
      <c r="B99" s="2" t="s">
        <v>249</v>
      </c>
      <c r="C99" s="2" t="s">
        <v>240</v>
      </c>
      <c r="D99" s="2" t="s">
        <v>250</v>
      </c>
      <c r="E99" s="3">
        <v>52.5</v>
      </c>
      <c r="F99" s="11">
        <f>E99*0.4</f>
        <v>21</v>
      </c>
      <c r="G99" s="12">
        <v>90.7</v>
      </c>
      <c r="H99" s="12">
        <f>G99*0.6</f>
        <v>54.42</v>
      </c>
      <c r="I99" s="12">
        <f>F99+H99</f>
        <v>75.42</v>
      </c>
      <c r="J99" s="25">
        <v>4</v>
      </c>
    </row>
    <row r="100" spans="1:10" s="1" customFormat="1" ht="14.25">
      <c r="A100" s="2" t="s">
        <v>251</v>
      </c>
      <c r="B100" s="2" t="s">
        <v>252</v>
      </c>
      <c r="C100" s="2" t="s">
        <v>240</v>
      </c>
      <c r="D100" s="2" t="s">
        <v>253</v>
      </c>
      <c r="E100" s="3">
        <v>51.8</v>
      </c>
      <c r="F100" s="11">
        <f>E100*0.4</f>
        <v>20.72</v>
      </c>
      <c r="G100" s="12">
        <v>88.8</v>
      </c>
      <c r="H100" s="12">
        <f>G100*0.6</f>
        <v>53.279999999999994</v>
      </c>
      <c r="I100" s="12">
        <f>F100+H100</f>
        <v>74</v>
      </c>
      <c r="J100" s="25">
        <v>5</v>
      </c>
    </row>
    <row r="101" spans="1:12" s="1" customFormat="1" ht="14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1:12" s="1" customFormat="1" ht="28.5">
      <c r="A102" s="26" t="s">
        <v>0</v>
      </c>
      <c r="B102" s="26" t="s">
        <v>1</v>
      </c>
      <c r="C102" s="26" t="s">
        <v>2</v>
      </c>
      <c r="D102" s="26" t="s">
        <v>3</v>
      </c>
      <c r="E102" s="13" t="s">
        <v>4</v>
      </c>
      <c r="F102" s="13" t="s">
        <v>254</v>
      </c>
      <c r="G102" s="13" t="s">
        <v>255</v>
      </c>
      <c r="H102" s="13" t="s">
        <v>254</v>
      </c>
      <c r="I102" s="34" t="s">
        <v>6</v>
      </c>
      <c r="J102" s="13" t="s">
        <v>154</v>
      </c>
      <c r="K102" s="14" t="s">
        <v>8</v>
      </c>
      <c r="L102" s="10" t="s">
        <v>9</v>
      </c>
    </row>
    <row r="103" spans="1:12" s="1" customFormat="1" ht="14.25">
      <c r="A103" s="27" t="s">
        <v>256</v>
      </c>
      <c r="B103" s="27" t="s">
        <v>257</v>
      </c>
      <c r="C103" s="27" t="s">
        <v>258</v>
      </c>
      <c r="D103" s="27" t="s">
        <v>259</v>
      </c>
      <c r="E103" s="5">
        <v>62.4</v>
      </c>
      <c r="F103" s="5">
        <f>E103*0.3</f>
        <v>18.72</v>
      </c>
      <c r="G103" s="5">
        <v>96.7</v>
      </c>
      <c r="H103" s="28">
        <f>G103*0.3</f>
        <v>29.009999999999998</v>
      </c>
      <c r="I103" s="5">
        <v>85.21</v>
      </c>
      <c r="J103" s="5">
        <f>I103*0.4</f>
        <v>34.083999999999996</v>
      </c>
      <c r="K103" s="8">
        <f>F103+H103+J103</f>
        <v>81.814</v>
      </c>
      <c r="L103" s="35">
        <v>1</v>
      </c>
    </row>
    <row r="104" spans="1:12" s="1" customFormat="1" ht="14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1" customFormat="1" ht="28.5">
      <c r="A105" s="4" t="s">
        <v>0</v>
      </c>
      <c r="B105" s="4" t="s">
        <v>1</v>
      </c>
      <c r="C105" s="2" t="s">
        <v>2</v>
      </c>
      <c r="D105" s="2" t="s">
        <v>3</v>
      </c>
      <c r="E105" s="13" t="s">
        <v>4</v>
      </c>
      <c r="F105" s="4" t="s">
        <v>254</v>
      </c>
      <c r="G105" s="4" t="s">
        <v>260</v>
      </c>
      <c r="H105" s="4" t="s">
        <v>254</v>
      </c>
      <c r="I105" s="4" t="s">
        <v>6</v>
      </c>
      <c r="J105" s="4" t="s">
        <v>154</v>
      </c>
      <c r="K105" s="4" t="s">
        <v>8</v>
      </c>
      <c r="L105" s="10" t="s">
        <v>9</v>
      </c>
    </row>
    <row r="106" spans="1:12" s="1" customFormat="1" ht="14.25">
      <c r="A106" s="2" t="s">
        <v>261</v>
      </c>
      <c r="B106" s="2" t="s">
        <v>262</v>
      </c>
      <c r="C106" s="2" t="s">
        <v>263</v>
      </c>
      <c r="D106" s="2" t="s">
        <v>264</v>
      </c>
      <c r="E106" s="29">
        <v>70.9</v>
      </c>
      <c r="F106" s="6">
        <f aca="true" t="shared" si="18" ref="F106:F111">E106*0.3</f>
        <v>21.27</v>
      </c>
      <c r="G106" s="6">
        <v>98.6</v>
      </c>
      <c r="H106" s="6">
        <f aca="true" t="shared" si="19" ref="H106:H111">G106*0.3</f>
        <v>29.58</v>
      </c>
      <c r="I106" s="6">
        <v>84.59</v>
      </c>
      <c r="J106" s="6">
        <f aca="true" t="shared" si="20" ref="J106:J111">I106*0.4</f>
        <v>33.836000000000006</v>
      </c>
      <c r="K106" s="8">
        <f aca="true" t="shared" si="21" ref="K106:K111">F106+H106+J106</f>
        <v>84.686</v>
      </c>
      <c r="L106" s="12">
        <v>1</v>
      </c>
    </row>
    <row r="107" spans="1:12" s="1" customFormat="1" ht="14.25">
      <c r="A107" s="2" t="s">
        <v>265</v>
      </c>
      <c r="B107" s="2" t="s">
        <v>266</v>
      </c>
      <c r="C107" s="2" t="s">
        <v>263</v>
      </c>
      <c r="D107" s="2" t="s">
        <v>267</v>
      </c>
      <c r="E107" s="29">
        <v>63.7</v>
      </c>
      <c r="F107" s="6">
        <f t="shared" si="18"/>
        <v>19.11</v>
      </c>
      <c r="G107" s="6">
        <v>93.65</v>
      </c>
      <c r="H107" s="6">
        <f t="shared" si="19"/>
        <v>28.095000000000002</v>
      </c>
      <c r="I107" s="6">
        <v>86.1</v>
      </c>
      <c r="J107" s="6">
        <f t="shared" si="20"/>
        <v>34.44</v>
      </c>
      <c r="K107" s="8">
        <f t="shared" si="21"/>
        <v>81.645</v>
      </c>
      <c r="L107" s="11">
        <v>2</v>
      </c>
    </row>
    <row r="108" spans="1:12" s="1" customFormat="1" ht="14.25">
      <c r="A108" s="2" t="s">
        <v>268</v>
      </c>
      <c r="B108" s="2" t="s">
        <v>269</v>
      </c>
      <c r="C108" s="2" t="s">
        <v>263</v>
      </c>
      <c r="D108" s="2" t="s">
        <v>270</v>
      </c>
      <c r="E108" s="29">
        <v>65.9</v>
      </c>
      <c r="F108" s="6">
        <f t="shared" si="18"/>
        <v>19.77</v>
      </c>
      <c r="G108" s="6">
        <v>89.75</v>
      </c>
      <c r="H108" s="6">
        <f t="shared" si="19"/>
        <v>26.925</v>
      </c>
      <c r="I108" s="6">
        <v>85.5</v>
      </c>
      <c r="J108" s="6">
        <f t="shared" si="20"/>
        <v>34.2</v>
      </c>
      <c r="K108" s="8">
        <f t="shared" si="21"/>
        <v>80.89500000000001</v>
      </c>
      <c r="L108" s="12">
        <v>3</v>
      </c>
    </row>
    <row r="109" spans="1:12" s="1" customFormat="1" ht="14.25">
      <c r="A109" s="2" t="s">
        <v>271</v>
      </c>
      <c r="B109" s="2" t="s">
        <v>272</v>
      </c>
      <c r="C109" s="2" t="s">
        <v>263</v>
      </c>
      <c r="D109" s="2" t="s">
        <v>273</v>
      </c>
      <c r="E109" s="29">
        <v>65.2</v>
      </c>
      <c r="F109" s="6">
        <f t="shared" si="18"/>
        <v>19.56</v>
      </c>
      <c r="G109" s="6">
        <v>85.45</v>
      </c>
      <c r="H109" s="6">
        <f t="shared" si="19"/>
        <v>25.635</v>
      </c>
      <c r="I109" s="6">
        <v>88.56</v>
      </c>
      <c r="J109" s="6">
        <f t="shared" si="20"/>
        <v>35.424</v>
      </c>
      <c r="K109" s="8">
        <f t="shared" si="21"/>
        <v>80.619</v>
      </c>
      <c r="L109" s="11">
        <v>4</v>
      </c>
    </row>
    <row r="110" spans="1:12" s="1" customFormat="1" ht="14.25">
      <c r="A110" s="2" t="s">
        <v>274</v>
      </c>
      <c r="B110" s="2" t="s">
        <v>275</v>
      </c>
      <c r="C110" s="2" t="s">
        <v>263</v>
      </c>
      <c r="D110" s="2" t="s">
        <v>276</v>
      </c>
      <c r="E110" s="29">
        <v>54.9</v>
      </c>
      <c r="F110" s="6">
        <f t="shared" si="18"/>
        <v>16.47</v>
      </c>
      <c r="G110" s="6">
        <v>93.7</v>
      </c>
      <c r="H110" s="6">
        <f t="shared" si="19"/>
        <v>28.11</v>
      </c>
      <c r="I110" s="6">
        <v>88.53</v>
      </c>
      <c r="J110" s="6">
        <f t="shared" si="20"/>
        <v>35.412</v>
      </c>
      <c r="K110" s="8">
        <f t="shared" si="21"/>
        <v>79.99199999999999</v>
      </c>
      <c r="L110" s="12">
        <v>5</v>
      </c>
    </row>
    <row r="111" spans="1:12" s="1" customFormat="1" ht="14.25">
      <c r="A111" s="2" t="s">
        <v>277</v>
      </c>
      <c r="B111" s="2" t="s">
        <v>278</v>
      </c>
      <c r="C111" s="2" t="s">
        <v>263</v>
      </c>
      <c r="D111" s="2" t="s">
        <v>279</v>
      </c>
      <c r="E111" s="29">
        <v>66.1</v>
      </c>
      <c r="F111" s="6">
        <f t="shared" si="18"/>
        <v>19.83</v>
      </c>
      <c r="G111" s="6">
        <v>85.85</v>
      </c>
      <c r="H111" s="6">
        <f t="shared" si="19"/>
        <v>25.755</v>
      </c>
      <c r="I111" s="6">
        <v>85.96</v>
      </c>
      <c r="J111" s="6">
        <f t="shared" si="20"/>
        <v>34.384</v>
      </c>
      <c r="K111" s="8">
        <f t="shared" si="21"/>
        <v>79.969</v>
      </c>
      <c r="L111" s="11">
        <v>6</v>
      </c>
    </row>
    <row r="112" s="1" customFormat="1" ht="14.25"/>
    <row r="113" spans="1:12" s="1" customFormat="1" ht="14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s="1" customFormat="1" ht="28.5">
      <c r="A114" s="26" t="s">
        <v>0</v>
      </c>
      <c r="B114" s="26" t="s">
        <v>1</v>
      </c>
      <c r="C114" s="26" t="s">
        <v>2</v>
      </c>
      <c r="D114" s="26" t="s">
        <v>3</v>
      </c>
      <c r="E114" s="13" t="s">
        <v>4</v>
      </c>
      <c r="F114" s="13" t="s">
        <v>254</v>
      </c>
      <c r="G114" s="13" t="s">
        <v>255</v>
      </c>
      <c r="H114" s="13" t="s">
        <v>254</v>
      </c>
      <c r="I114" s="34" t="s">
        <v>6</v>
      </c>
      <c r="J114" s="13" t="s">
        <v>154</v>
      </c>
      <c r="K114" s="13" t="s">
        <v>8</v>
      </c>
      <c r="L114" s="36" t="s">
        <v>9</v>
      </c>
    </row>
    <row r="115" spans="1:12" s="1" customFormat="1" ht="14.25">
      <c r="A115" s="27" t="s">
        <v>280</v>
      </c>
      <c r="B115" s="27" t="s">
        <v>281</v>
      </c>
      <c r="C115" s="27" t="s">
        <v>282</v>
      </c>
      <c r="D115" s="27" t="s">
        <v>283</v>
      </c>
      <c r="E115" s="5">
        <v>42.8</v>
      </c>
      <c r="F115" s="28">
        <f>E115*0.3</f>
        <v>12.839999999999998</v>
      </c>
      <c r="G115" s="28">
        <v>91.94</v>
      </c>
      <c r="H115" s="28">
        <f>G115*0.3</f>
        <v>27.581999999999997</v>
      </c>
      <c r="I115" s="5">
        <v>90.71</v>
      </c>
      <c r="J115" s="5">
        <f>I115*0.4</f>
        <v>36.284</v>
      </c>
      <c r="K115" s="37">
        <f>F115+H115+J115</f>
        <v>76.70599999999999</v>
      </c>
      <c r="L115" s="38">
        <v>1</v>
      </c>
    </row>
    <row r="116" s="1" customFormat="1" ht="14.25"/>
    <row r="117" spans="1:12" s="1" customFormat="1" ht="14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s="1" customFormat="1" ht="28.5">
      <c r="A118" s="9" t="s">
        <v>0</v>
      </c>
      <c r="B118" s="9" t="s">
        <v>1</v>
      </c>
      <c r="C118" s="9" t="s">
        <v>2</v>
      </c>
      <c r="D118" s="30" t="s">
        <v>3</v>
      </c>
      <c r="E118" s="13" t="s">
        <v>4</v>
      </c>
      <c r="F118" s="13" t="s">
        <v>254</v>
      </c>
      <c r="G118" s="30" t="s">
        <v>255</v>
      </c>
      <c r="H118" s="30" t="s">
        <v>254</v>
      </c>
      <c r="I118" s="30" t="s">
        <v>6</v>
      </c>
      <c r="J118" s="4" t="s">
        <v>154</v>
      </c>
      <c r="K118" s="30" t="s">
        <v>8</v>
      </c>
      <c r="L118" s="22" t="s">
        <v>9</v>
      </c>
    </row>
    <row r="119" spans="1:12" s="1" customFormat="1" ht="14.25">
      <c r="A119" s="9" t="s">
        <v>284</v>
      </c>
      <c r="B119" s="9" t="s">
        <v>285</v>
      </c>
      <c r="C119" s="9" t="s">
        <v>286</v>
      </c>
      <c r="D119" s="31">
        <v>1909022123</v>
      </c>
      <c r="E119" s="5">
        <v>50.9</v>
      </c>
      <c r="F119" s="5">
        <f>E119*0.3</f>
        <v>15.27</v>
      </c>
      <c r="G119" s="32">
        <v>98.8</v>
      </c>
      <c r="H119" s="32">
        <f>G119*0.3</f>
        <v>29.639999999999997</v>
      </c>
      <c r="I119" s="32">
        <v>89.3</v>
      </c>
      <c r="J119" s="6">
        <f>I119*0.4</f>
        <v>35.72</v>
      </c>
      <c r="K119" s="7">
        <f>F119+H119+J119</f>
        <v>80.63</v>
      </c>
      <c r="L119" s="21">
        <v>1</v>
      </c>
    </row>
    <row r="120" spans="1:12" s="1" customFormat="1" ht="14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s="1" customFormat="1" ht="28.5">
      <c r="A121" s="9" t="s">
        <v>0</v>
      </c>
      <c r="B121" s="9" t="s">
        <v>1</v>
      </c>
      <c r="C121" s="9" t="s">
        <v>2</v>
      </c>
      <c r="D121" s="9" t="s">
        <v>3</v>
      </c>
      <c r="E121" s="13" t="s">
        <v>4</v>
      </c>
      <c r="F121" s="13" t="s">
        <v>254</v>
      </c>
      <c r="G121" s="4" t="s">
        <v>255</v>
      </c>
      <c r="H121" s="13" t="s">
        <v>254</v>
      </c>
      <c r="I121" s="4" t="s">
        <v>6</v>
      </c>
      <c r="J121" s="4" t="s">
        <v>154</v>
      </c>
      <c r="K121" s="4" t="s">
        <v>8</v>
      </c>
      <c r="L121" s="10" t="s">
        <v>9</v>
      </c>
    </row>
    <row r="122" spans="1:12" s="1" customFormat="1" ht="28.5">
      <c r="A122" s="2" t="s">
        <v>287</v>
      </c>
      <c r="B122" s="2" t="s">
        <v>288</v>
      </c>
      <c r="C122" s="2" t="s">
        <v>289</v>
      </c>
      <c r="D122" s="2" t="s">
        <v>290</v>
      </c>
      <c r="E122" s="3">
        <v>57.4</v>
      </c>
      <c r="F122" s="3">
        <f>E122*0.3</f>
        <v>17.22</v>
      </c>
      <c r="G122" s="11">
        <v>83.76</v>
      </c>
      <c r="H122" s="11">
        <f>G122*0.3</f>
        <v>25.128</v>
      </c>
      <c r="I122" s="6">
        <v>80.9</v>
      </c>
      <c r="J122" s="11">
        <f>I122*0.4</f>
        <v>32.36000000000001</v>
      </c>
      <c r="K122" s="12">
        <f>F122+H122+J122</f>
        <v>74.708</v>
      </c>
      <c r="L122" s="12">
        <v>1</v>
      </c>
    </row>
    <row r="123" spans="1:12" s="1" customFormat="1" ht="14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s="1" customFormat="1" ht="28.5">
      <c r="A124" s="2" t="s">
        <v>0</v>
      </c>
      <c r="B124" s="2" t="s">
        <v>1</v>
      </c>
      <c r="C124" s="2" t="s">
        <v>2</v>
      </c>
      <c r="D124" s="2" t="s">
        <v>3</v>
      </c>
      <c r="E124" s="13" t="s">
        <v>4</v>
      </c>
      <c r="F124" s="13" t="s">
        <v>254</v>
      </c>
      <c r="G124" s="4" t="s">
        <v>255</v>
      </c>
      <c r="H124" s="13" t="s">
        <v>254</v>
      </c>
      <c r="I124" s="4" t="s">
        <v>6</v>
      </c>
      <c r="J124" s="4" t="s">
        <v>154</v>
      </c>
      <c r="K124" s="4" t="s">
        <v>8</v>
      </c>
      <c r="L124" s="11" t="s">
        <v>9</v>
      </c>
    </row>
    <row r="125" spans="1:12" s="1" customFormat="1" ht="28.5">
      <c r="A125" s="2" t="s">
        <v>291</v>
      </c>
      <c r="B125" s="2" t="s">
        <v>292</v>
      </c>
      <c r="C125" s="2" t="s">
        <v>293</v>
      </c>
      <c r="D125" s="2" t="s">
        <v>294</v>
      </c>
      <c r="E125" s="3">
        <v>67.3</v>
      </c>
      <c r="F125" s="3">
        <f>E125*0.3</f>
        <v>20.189999999999998</v>
      </c>
      <c r="G125" s="11">
        <v>81.6</v>
      </c>
      <c r="H125" s="11">
        <f>G125*0.3</f>
        <v>24.479999999999997</v>
      </c>
      <c r="I125" s="6">
        <v>89.8</v>
      </c>
      <c r="J125" s="11">
        <f>I125*0.4</f>
        <v>35.92</v>
      </c>
      <c r="K125" s="12">
        <f>F125+H125+J125</f>
        <v>80.59</v>
      </c>
      <c r="L125" s="12">
        <v>1</v>
      </c>
    </row>
    <row r="126" spans="1:12" s="1" customFormat="1" ht="28.5">
      <c r="A126" s="2" t="s">
        <v>295</v>
      </c>
      <c r="B126" s="2" t="s">
        <v>296</v>
      </c>
      <c r="C126" s="2" t="s">
        <v>293</v>
      </c>
      <c r="D126" s="2" t="s">
        <v>297</v>
      </c>
      <c r="E126" s="3">
        <v>64</v>
      </c>
      <c r="F126" s="3">
        <f>E126*0.3</f>
        <v>19.2</v>
      </c>
      <c r="G126" s="11">
        <v>85.1</v>
      </c>
      <c r="H126" s="11">
        <f>G126*0.3</f>
        <v>25.529999999999998</v>
      </c>
      <c r="I126" s="6">
        <v>86.46</v>
      </c>
      <c r="J126" s="11">
        <f>I126*0.4</f>
        <v>34.583999999999996</v>
      </c>
      <c r="K126" s="12">
        <f>F126+H126+J126</f>
        <v>79.314</v>
      </c>
      <c r="L126" s="12">
        <v>2</v>
      </c>
    </row>
    <row r="127" spans="1:12" s="1" customFormat="1" ht="28.5">
      <c r="A127" s="2" t="s">
        <v>298</v>
      </c>
      <c r="B127" s="2" t="s">
        <v>299</v>
      </c>
      <c r="C127" s="2" t="s">
        <v>293</v>
      </c>
      <c r="D127" s="2" t="s">
        <v>300</v>
      </c>
      <c r="E127" s="3">
        <v>58</v>
      </c>
      <c r="F127" s="3">
        <f>E127*0.3</f>
        <v>17.4</v>
      </c>
      <c r="G127" s="11">
        <v>78.06</v>
      </c>
      <c r="H127" s="11">
        <f>G127*0.3</f>
        <v>23.418</v>
      </c>
      <c r="I127" s="6">
        <v>89.7</v>
      </c>
      <c r="J127" s="11">
        <f>I127*0.4</f>
        <v>35.88</v>
      </c>
      <c r="K127" s="12">
        <f>F127+H127+J127</f>
        <v>76.69800000000001</v>
      </c>
      <c r="L127" s="12">
        <v>3</v>
      </c>
    </row>
    <row r="128" spans="1:12" s="1" customFormat="1" ht="28.5">
      <c r="A128" s="2" t="s">
        <v>301</v>
      </c>
      <c r="B128" s="2" t="s">
        <v>302</v>
      </c>
      <c r="C128" s="2" t="s">
        <v>293</v>
      </c>
      <c r="D128" s="2" t="s">
        <v>303</v>
      </c>
      <c r="E128" s="3">
        <v>51.3</v>
      </c>
      <c r="F128" s="3">
        <f>E128*0.3</f>
        <v>15.389999999999999</v>
      </c>
      <c r="G128" s="11">
        <v>84</v>
      </c>
      <c r="H128" s="11">
        <f>G128*0.3</f>
        <v>25.2</v>
      </c>
      <c r="I128" s="6">
        <v>84.24</v>
      </c>
      <c r="J128" s="11">
        <f>I128*0.4</f>
        <v>33.696</v>
      </c>
      <c r="K128" s="12">
        <f>F128+H128+J128</f>
        <v>74.286</v>
      </c>
      <c r="L128" s="12">
        <v>4</v>
      </c>
    </row>
    <row r="129" spans="1:12" s="1" customFormat="1" ht="14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s="1" customFormat="1" ht="28.5">
      <c r="A130" s="4" t="s">
        <v>0</v>
      </c>
      <c r="B130" s="4" t="s">
        <v>1</v>
      </c>
      <c r="C130" s="2" t="s">
        <v>2</v>
      </c>
      <c r="D130" s="2" t="s">
        <v>3</v>
      </c>
      <c r="E130" s="13" t="s">
        <v>4</v>
      </c>
      <c r="F130" s="4" t="s">
        <v>254</v>
      </c>
      <c r="G130" s="4" t="s">
        <v>260</v>
      </c>
      <c r="H130" s="4" t="s">
        <v>254</v>
      </c>
      <c r="I130" s="4" t="s">
        <v>6</v>
      </c>
      <c r="J130" s="4" t="s">
        <v>5</v>
      </c>
      <c r="K130" s="4" t="s">
        <v>8</v>
      </c>
      <c r="L130" s="11" t="s">
        <v>9</v>
      </c>
    </row>
    <row r="131" spans="1:12" s="1" customFormat="1" ht="28.5">
      <c r="A131" s="2" t="s">
        <v>304</v>
      </c>
      <c r="B131" s="2" t="s">
        <v>305</v>
      </c>
      <c r="C131" s="2" t="s">
        <v>306</v>
      </c>
      <c r="D131" s="2" t="s">
        <v>307</v>
      </c>
      <c r="E131" s="5">
        <v>53.5</v>
      </c>
      <c r="F131" s="39">
        <f>E131*0.3</f>
        <v>16.05</v>
      </c>
      <c r="G131" s="6">
        <v>86.68</v>
      </c>
      <c r="H131" s="6">
        <f>G131*0.3</f>
        <v>26.004</v>
      </c>
      <c r="I131" s="39">
        <v>87.5</v>
      </c>
      <c r="J131" s="6">
        <f>I131*0.4</f>
        <v>35</v>
      </c>
      <c r="K131" s="8">
        <f>F131+H131+J131</f>
        <v>77.054</v>
      </c>
      <c r="L131" s="12">
        <v>1</v>
      </c>
    </row>
    <row r="132" spans="1:12" s="1" customFormat="1" ht="28.5">
      <c r="A132" s="2" t="s">
        <v>308</v>
      </c>
      <c r="B132" s="2" t="s">
        <v>309</v>
      </c>
      <c r="C132" s="2" t="s">
        <v>306</v>
      </c>
      <c r="D132" s="2" t="s">
        <v>310</v>
      </c>
      <c r="E132" s="5">
        <v>54.2</v>
      </c>
      <c r="F132" s="39">
        <f>E132*0.3</f>
        <v>16.26</v>
      </c>
      <c r="G132" s="6">
        <v>86.6</v>
      </c>
      <c r="H132" s="6">
        <f>G132*0.3</f>
        <v>25.979999999999997</v>
      </c>
      <c r="I132" s="39">
        <v>82.2</v>
      </c>
      <c r="J132" s="6">
        <f>I132*0.4</f>
        <v>32.88</v>
      </c>
      <c r="K132" s="8">
        <f>F132+H132+J132</f>
        <v>75.12</v>
      </c>
      <c r="L132" s="12">
        <v>2</v>
      </c>
    </row>
    <row r="133" spans="1:12" s="1" customFormat="1" ht="28.5">
      <c r="A133" s="2" t="s">
        <v>311</v>
      </c>
      <c r="B133" s="2" t="s">
        <v>312</v>
      </c>
      <c r="C133" s="2" t="s">
        <v>306</v>
      </c>
      <c r="D133" s="2" t="s">
        <v>313</v>
      </c>
      <c r="E133" s="5">
        <v>48.9</v>
      </c>
      <c r="F133" s="39">
        <f>E133*0.3</f>
        <v>14.669999999999998</v>
      </c>
      <c r="G133" s="6">
        <v>85.6</v>
      </c>
      <c r="H133" s="6">
        <f>G133*0.3</f>
        <v>25.679999999999996</v>
      </c>
      <c r="I133" s="39">
        <v>84.37</v>
      </c>
      <c r="J133" s="6">
        <f>I133*0.4</f>
        <v>33.748000000000005</v>
      </c>
      <c r="K133" s="8">
        <f>F133+H133+J133</f>
        <v>74.098</v>
      </c>
      <c r="L133" s="12">
        <v>3</v>
      </c>
    </row>
    <row r="134" s="1" customFormat="1" ht="14.25"/>
    <row r="135" spans="1:10" s="1" customFormat="1" ht="75.75" customHeight="1">
      <c r="A135" s="46" t="s">
        <v>314</v>
      </c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7:12" ht="27" customHeight="1">
      <c r="G136" s="47" t="s">
        <v>315</v>
      </c>
      <c r="H136" s="48"/>
      <c r="I136" s="48"/>
      <c r="J136" s="48"/>
      <c r="K136" s="48"/>
      <c r="L136" s="48"/>
    </row>
    <row r="137" ht="13.5" customHeight="1"/>
    <row r="138" spans="8:11" ht="25.5" customHeight="1">
      <c r="H138" s="49">
        <v>43717</v>
      </c>
      <c r="I138" s="48"/>
      <c r="J138" s="48"/>
      <c r="K138" s="48"/>
    </row>
  </sheetData>
  <sheetProtection/>
  <mergeCells count="22">
    <mergeCell ref="A129:L129"/>
    <mergeCell ref="A135:J135"/>
    <mergeCell ref="G136:L136"/>
    <mergeCell ref="H138:K138"/>
    <mergeCell ref="A101:L101"/>
    <mergeCell ref="A104:L104"/>
    <mergeCell ref="A113:L113"/>
    <mergeCell ref="A117:L117"/>
    <mergeCell ref="A120:L120"/>
    <mergeCell ref="A123:L123"/>
    <mergeCell ref="A56:J56"/>
    <mergeCell ref="A59:J59"/>
    <mergeCell ref="A62:J62"/>
    <mergeCell ref="A75:J75"/>
    <mergeCell ref="A85:J85"/>
    <mergeCell ref="A94:J94"/>
    <mergeCell ref="A1:J1"/>
    <mergeCell ref="A17:J17"/>
    <mergeCell ref="A30:J30"/>
    <mergeCell ref="A42:J42"/>
    <mergeCell ref="A49:J49"/>
    <mergeCell ref="A52:J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qzsoft</dc:creator>
  <cp:keywords/>
  <dc:description/>
  <cp:lastModifiedBy>lcyz</cp:lastModifiedBy>
  <dcterms:created xsi:type="dcterms:W3CDTF">2019-08-26T00:29:12Z</dcterms:created>
  <dcterms:modified xsi:type="dcterms:W3CDTF">2019-09-09T11:44:10Z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