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Sheet1!$A$3:$K$106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E106" i="1"/>
  <c r="E105"/>
  <c r="E100"/>
  <c r="E101"/>
  <c r="E103"/>
  <c r="E104"/>
  <c r="E102"/>
  <c r="J47"/>
  <c r="H47"/>
  <c r="I47" s="1"/>
  <c r="E47"/>
  <c r="J88"/>
  <c r="H88"/>
  <c r="I88" s="1"/>
  <c r="E88"/>
  <c r="J9"/>
  <c r="H9"/>
  <c r="I9" s="1"/>
  <c r="E9"/>
  <c r="J26"/>
  <c r="H26"/>
  <c r="I26" s="1"/>
  <c r="E26"/>
  <c r="J56"/>
  <c r="H56"/>
  <c r="I56" s="1"/>
  <c r="E56"/>
  <c r="J30"/>
  <c r="H30"/>
  <c r="I30" s="1"/>
  <c r="E30"/>
  <c r="J54"/>
  <c r="H54"/>
  <c r="I54" s="1"/>
  <c r="E54"/>
  <c r="J33"/>
  <c r="H33"/>
  <c r="I33" s="1"/>
  <c r="E33"/>
  <c r="J44"/>
  <c r="H44"/>
  <c r="I44" s="1"/>
  <c r="E44"/>
  <c r="J40"/>
  <c r="H40"/>
  <c r="I40" s="1"/>
  <c r="E40"/>
  <c r="J48"/>
  <c r="H48"/>
  <c r="I48" s="1"/>
  <c r="E48"/>
  <c r="J82"/>
  <c r="H82"/>
  <c r="I82" s="1"/>
  <c r="E82"/>
  <c r="J84"/>
  <c r="H84"/>
  <c r="I84" s="1"/>
  <c r="E84"/>
  <c r="J83"/>
  <c r="H83"/>
  <c r="I83" s="1"/>
  <c r="E83"/>
  <c r="J29"/>
  <c r="H29"/>
  <c r="I29" s="1"/>
  <c r="E29"/>
  <c r="J18"/>
  <c r="H18"/>
  <c r="I18" s="1"/>
  <c r="E18"/>
  <c r="J53"/>
  <c r="H53"/>
  <c r="I53" s="1"/>
  <c r="E53"/>
  <c r="J50"/>
  <c r="H50"/>
  <c r="I50" s="1"/>
  <c r="E50"/>
  <c r="J16"/>
  <c r="H16"/>
  <c r="I16" s="1"/>
  <c r="E16"/>
  <c r="J67"/>
  <c r="H67"/>
  <c r="I67" s="1"/>
  <c r="E67"/>
  <c r="J25"/>
  <c r="H25"/>
  <c r="I25" s="1"/>
  <c r="E25"/>
  <c r="J72"/>
  <c r="H72"/>
  <c r="I72" s="1"/>
  <c r="E72"/>
  <c r="J10"/>
  <c r="H10"/>
  <c r="I10" s="1"/>
  <c r="E10"/>
  <c r="J23"/>
  <c r="H23"/>
  <c r="I23" s="1"/>
  <c r="E23"/>
  <c r="J80"/>
  <c r="H80"/>
  <c r="I80" s="1"/>
  <c r="E80"/>
  <c r="J71"/>
  <c r="H71"/>
  <c r="I71" s="1"/>
  <c r="E71"/>
  <c r="J76"/>
  <c r="H76"/>
  <c r="I76" s="1"/>
  <c r="E76"/>
  <c r="J73"/>
  <c r="H73"/>
  <c r="I73" s="1"/>
  <c r="E73"/>
  <c r="J86"/>
  <c r="H86"/>
  <c r="I86" s="1"/>
  <c r="E86"/>
  <c r="J97"/>
  <c r="H97"/>
  <c r="I97" s="1"/>
  <c r="E97"/>
  <c r="J32"/>
  <c r="H32"/>
  <c r="I32" s="1"/>
  <c r="E32"/>
  <c r="J52"/>
  <c r="H52"/>
  <c r="I52" s="1"/>
  <c r="E52"/>
  <c r="J14"/>
  <c r="H14"/>
  <c r="I14" s="1"/>
  <c r="E14"/>
  <c r="J36"/>
  <c r="H36"/>
  <c r="I36" s="1"/>
  <c r="E36"/>
  <c r="J77"/>
  <c r="H77"/>
  <c r="I77" s="1"/>
  <c r="E77"/>
  <c r="J28"/>
  <c r="H28"/>
  <c r="I28" s="1"/>
  <c r="E28"/>
  <c r="J7"/>
  <c r="H7"/>
  <c r="I7" s="1"/>
  <c r="E7"/>
  <c r="J66"/>
  <c r="H66"/>
  <c r="I66" s="1"/>
  <c r="E66"/>
  <c r="J89"/>
  <c r="H89"/>
  <c r="I89" s="1"/>
  <c r="E89"/>
  <c r="J45"/>
  <c r="H45"/>
  <c r="I45" s="1"/>
  <c r="E45"/>
  <c r="J15"/>
  <c r="H15"/>
  <c r="I15" s="1"/>
  <c r="E15"/>
  <c r="J92"/>
  <c r="H92"/>
  <c r="I92" s="1"/>
  <c r="E92"/>
  <c r="J65"/>
  <c r="H65"/>
  <c r="I65" s="1"/>
  <c r="E65"/>
  <c r="J6"/>
  <c r="H6"/>
  <c r="I6" s="1"/>
  <c r="E6"/>
  <c r="J99"/>
  <c r="H99"/>
  <c r="I99" s="1"/>
  <c r="E99"/>
  <c r="J46"/>
  <c r="H46"/>
  <c r="I46" s="1"/>
  <c r="E46"/>
  <c r="J11"/>
  <c r="H11"/>
  <c r="I11" s="1"/>
  <c r="E11"/>
  <c r="J75"/>
  <c r="H75"/>
  <c r="I75" s="1"/>
  <c r="E75"/>
  <c r="J51"/>
  <c r="H51"/>
  <c r="I51" s="1"/>
  <c r="E51"/>
  <c r="J41"/>
  <c r="H41"/>
  <c r="I41" s="1"/>
  <c r="E41"/>
  <c r="J22"/>
  <c r="H22"/>
  <c r="I22" s="1"/>
  <c r="E22"/>
  <c r="J49"/>
  <c r="H49"/>
  <c r="I49" s="1"/>
  <c r="E49"/>
  <c r="J43"/>
  <c r="H43"/>
  <c r="I43" s="1"/>
  <c r="E43"/>
  <c r="J69"/>
  <c r="H69"/>
  <c r="I69" s="1"/>
  <c r="E69"/>
  <c r="J62"/>
  <c r="H62"/>
  <c r="I62" s="1"/>
  <c r="E62"/>
  <c r="J38"/>
  <c r="H38"/>
  <c r="I38" s="1"/>
  <c r="E38"/>
  <c r="J13"/>
  <c r="H13"/>
  <c r="I13" s="1"/>
  <c r="E13"/>
  <c r="J95"/>
  <c r="H95"/>
  <c r="I95" s="1"/>
  <c r="E95"/>
  <c r="J81"/>
  <c r="H81"/>
  <c r="I81" s="1"/>
  <c r="E81"/>
  <c r="J61"/>
  <c r="H61"/>
  <c r="I61" s="1"/>
  <c r="E61"/>
  <c r="J5"/>
  <c r="H5"/>
  <c r="I5" s="1"/>
  <c r="E5"/>
  <c r="J90"/>
  <c r="H90"/>
  <c r="I90" s="1"/>
  <c r="E90"/>
  <c r="J59"/>
  <c r="H59"/>
  <c r="I59" s="1"/>
  <c r="E59"/>
  <c r="J96"/>
  <c r="H96"/>
  <c r="I96" s="1"/>
  <c r="E96"/>
  <c r="J94"/>
  <c r="H94"/>
  <c r="I94" s="1"/>
  <c r="E94"/>
  <c r="J24"/>
  <c r="H24"/>
  <c r="I24" s="1"/>
  <c r="E24"/>
  <c r="J74"/>
  <c r="H74"/>
  <c r="I74" s="1"/>
  <c r="E74"/>
  <c r="J19"/>
  <c r="H19"/>
  <c r="I19" s="1"/>
  <c r="E19"/>
  <c r="J34"/>
  <c r="H34"/>
  <c r="I34" s="1"/>
  <c r="E34"/>
  <c r="J42"/>
  <c r="H42"/>
  <c r="I42" s="1"/>
  <c r="E42"/>
  <c r="J27"/>
  <c r="H27"/>
  <c r="I27" s="1"/>
  <c r="E27"/>
  <c r="J12"/>
  <c r="H12"/>
  <c r="I12" s="1"/>
  <c r="E12"/>
  <c r="J55"/>
  <c r="H55"/>
  <c r="I55" s="1"/>
  <c r="E55"/>
  <c r="J91"/>
  <c r="H91"/>
  <c r="I91" s="1"/>
  <c r="E91"/>
  <c r="J98"/>
  <c r="H98"/>
  <c r="I98" s="1"/>
  <c r="E98"/>
  <c r="J58"/>
  <c r="H58"/>
  <c r="I58" s="1"/>
  <c r="E58"/>
  <c r="J17"/>
  <c r="H17"/>
  <c r="I17" s="1"/>
  <c r="E17"/>
  <c r="J31"/>
  <c r="H31"/>
  <c r="I31" s="1"/>
  <c r="E31"/>
  <c r="J37"/>
  <c r="H37"/>
  <c r="I37" s="1"/>
  <c r="E37"/>
  <c r="J63"/>
  <c r="H63"/>
  <c r="I63" s="1"/>
  <c r="E63"/>
  <c r="J60"/>
  <c r="H60"/>
  <c r="I60" s="1"/>
  <c r="E60"/>
  <c r="J87"/>
  <c r="H87"/>
  <c r="I87" s="1"/>
  <c r="E87"/>
  <c r="J78"/>
  <c r="H78"/>
  <c r="I78" s="1"/>
  <c r="E78"/>
  <c r="J93"/>
  <c r="H93"/>
  <c r="I93" s="1"/>
  <c r="E93"/>
  <c r="J70"/>
  <c r="H70"/>
  <c r="I70" s="1"/>
  <c r="E70"/>
  <c r="J8"/>
  <c r="H8"/>
  <c r="I8" s="1"/>
  <c r="E8"/>
  <c r="J57"/>
  <c r="H57"/>
  <c r="I57" s="1"/>
  <c r="E57"/>
  <c r="J20"/>
  <c r="H20"/>
  <c r="I20" s="1"/>
  <c r="E20"/>
  <c r="J21"/>
  <c r="H21"/>
  <c r="I21" s="1"/>
  <c r="E21"/>
  <c r="J35"/>
  <c r="H35"/>
  <c r="I35" s="1"/>
  <c r="E35"/>
  <c r="J79"/>
  <c r="H79"/>
  <c r="I79" s="1"/>
  <c r="E79"/>
  <c r="J64"/>
  <c r="H64"/>
  <c r="I64" s="1"/>
  <c r="E64"/>
  <c r="J39"/>
  <c r="H39"/>
  <c r="I39" s="1"/>
  <c r="E39"/>
  <c r="J68"/>
  <c r="H68"/>
  <c r="I68" s="1"/>
  <c r="E68"/>
  <c r="J85"/>
  <c r="H85"/>
  <c r="I85" s="1"/>
  <c r="E85"/>
</calcChain>
</file>

<file path=xl/sharedStrings.xml><?xml version="1.0" encoding="utf-8"?>
<sst xmlns="http://schemas.openxmlformats.org/spreadsheetml/2006/main" count="397" uniqueCount="169">
  <si>
    <t>笔试准考证号</t>
  </si>
  <si>
    <t>面试考场</t>
  </si>
  <si>
    <t>笔试成绩</t>
  </si>
  <si>
    <t>面试成绩</t>
  </si>
  <si>
    <t>总成绩</t>
  </si>
  <si>
    <t>总名次</t>
  </si>
  <si>
    <t>成绩</t>
  </si>
  <si>
    <t>占60%</t>
  </si>
  <si>
    <t>原始成绩</t>
  </si>
  <si>
    <t>修正系数</t>
  </si>
  <si>
    <t>修正成绩</t>
  </si>
  <si>
    <t>占40%</t>
  </si>
  <si>
    <t>BZYCJH1227</t>
  </si>
  <si>
    <t>第一考场</t>
  </si>
  <si>
    <t>01</t>
  </si>
  <si>
    <t>BZYCJH0717</t>
  </si>
  <si>
    <t>02</t>
  </si>
  <si>
    <t>BZYCJH0713</t>
  </si>
  <si>
    <t>03</t>
  </si>
  <si>
    <t>BZYCJH0510</t>
  </si>
  <si>
    <t>04</t>
  </si>
  <si>
    <t>BZYCJH1530</t>
  </si>
  <si>
    <t>05</t>
  </si>
  <si>
    <t>BZYCJH0920</t>
  </si>
  <si>
    <t>06</t>
  </si>
  <si>
    <t>BZYCJH1214</t>
  </si>
  <si>
    <t>07</t>
  </si>
  <si>
    <t>BZYCJH0213</t>
  </si>
  <si>
    <t>08</t>
  </si>
  <si>
    <t>BZYCJH0128</t>
  </si>
  <si>
    <t>09</t>
  </si>
  <si>
    <t>BZYCJH0710</t>
  </si>
  <si>
    <t>10</t>
  </si>
  <si>
    <t>BZYCJH1512</t>
  </si>
  <si>
    <t>11</t>
  </si>
  <si>
    <t>BZYCJH0913</t>
  </si>
  <si>
    <t>12</t>
  </si>
  <si>
    <t>BZYCJH0505</t>
  </si>
  <si>
    <t>13</t>
  </si>
  <si>
    <t>BZYCJH1601</t>
  </si>
  <si>
    <t>14</t>
  </si>
  <si>
    <t>BZYCJH1014</t>
  </si>
  <si>
    <t>15</t>
  </si>
  <si>
    <t>BZYCJH0514</t>
  </si>
  <si>
    <t>16</t>
  </si>
  <si>
    <t>BZYCJH1411</t>
  </si>
  <si>
    <t>17</t>
  </si>
  <si>
    <t>BZYCJH0809</t>
  </si>
  <si>
    <t>18</t>
  </si>
  <si>
    <t>BZYCJH1524</t>
  </si>
  <si>
    <t>19</t>
  </si>
  <si>
    <t>BZYCJH0212</t>
  </si>
  <si>
    <t>20</t>
  </si>
  <si>
    <t>BZYCJH1230</t>
  </si>
  <si>
    <t>21</t>
  </si>
  <si>
    <t>BZYCJH1128</t>
  </si>
  <si>
    <t>22</t>
  </si>
  <si>
    <t>BZYCJH0519</t>
  </si>
  <si>
    <t>23</t>
  </si>
  <si>
    <t>BZYCJH0119</t>
  </si>
  <si>
    <t>24</t>
  </si>
  <si>
    <t>BZYCJH0207</t>
  </si>
  <si>
    <t>25</t>
  </si>
  <si>
    <t>BZYCJH0622</t>
  </si>
  <si>
    <t>26</t>
  </si>
  <si>
    <t>BZYCJH1113</t>
  </si>
  <si>
    <t>27</t>
  </si>
  <si>
    <t>BZYCJH0927</t>
  </si>
  <si>
    <t>28</t>
  </si>
  <si>
    <t>BZYCJH1513</t>
  </si>
  <si>
    <t>29</t>
  </si>
  <si>
    <t>BZYCJH0125</t>
  </si>
  <si>
    <t>30</t>
  </si>
  <si>
    <t>BZYCJH0518</t>
  </si>
  <si>
    <t>31</t>
  </si>
  <si>
    <t>BZYCJH1203</t>
  </si>
  <si>
    <t>32</t>
  </si>
  <si>
    <t>BZYCJH0224</t>
  </si>
  <si>
    <t>33</t>
  </si>
  <si>
    <t>BZYCJH0230</t>
  </si>
  <si>
    <t>34</t>
  </si>
  <si>
    <t>BZYCJH0908</t>
  </si>
  <si>
    <t>35</t>
  </si>
  <si>
    <t>BZYCJH1019</t>
  </si>
  <si>
    <t>36</t>
  </si>
  <si>
    <t>BZYCJH0512</t>
  </si>
  <si>
    <t>37</t>
  </si>
  <si>
    <t>BZYCJH1425</t>
  </si>
  <si>
    <t>38</t>
  </si>
  <si>
    <t>BZYCJH1027</t>
  </si>
  <si>
    <t>39</t>
  </si>
  <si>
    <t>BZYCJH0110</t>
  </si>
  <si>
    <t>40</t>
  </si>
  <si>
    <t>BZYCJH0322</t>
  </si>
  <si>
    <t>41</t>
  </si>
  <si>
    <t>BZYCJH0202</t>
  </si>
  <si>
    <t>42</t>
  </si>
  <si>
    <t>BZYCJH1417</t>
  </si>
  <si>
    <t>43</t>
  </si>
  <si>
    <t>BZYCJH1509</t>
  </si>
  <si>
    <t>44</t>
  </si>
  <si>
    <t>BZYCJH0221</t>
  </si>
  <si>
    <t>45</t>
  </si>
  <si>
    <t>BZYCJH0303</t>
  </si>
  <si>
    <t>46</t>
  </si>
  <si>
    <t>BZYCJH0111</t>
  </si>
  <si>
    <t>47</t>
  </si>
  <si>
    <t>BZYCJH0416</t>
  </si>
  <si>
    <t>第二考场</t>
  </si>
  <si>
    <t>BZYCJH1428</t>
  </si>
  <si>
    <t>BZYCJH0428</t>
  </si>
  <si>
    <t>BZYCJH1018</t>
  </si>
  <si>
    <t>BZYCJH0807</t>
  </si>
  <si>
    <t>BZYCJH1510</t>
  </si>
  <si>
    <t>BZYCJH0601</t>
  </si>
  <si>
    <t>BZYCJH0930</t>
  </si>
  <si>
    <t>BZYCJH1012</t>
  </si>
  <si>
    <t>BZYCJH0625</t>
  </si>
  <si>
    <t>BZYCJH0520</t>
  </si>
  <si>
    <t>BZYCJH1511</t>
  </si>
  <si>
    <t>BZYCJH1427</t>
  </si>
  <si>
    <t>BZYCJH1505</t>
  </si>
  <si>
    <t>BZYCJH0711</t>
  </si>
  <si>
    <t>BZYCJH1517</t>
  </si>
  <si>
    <t>BZYCJH0222</t>
  </si>
  <si>
    <t>BZYCJH0830</t>
  </si>
  <si>
    <t>BZYCJH0209</t>
  </si>
  <si>
    <t>BZYCJH0517</t>
  </si>
  <si>
    <t>BZYCJH0113</t>
  </si>
  <si>
    <t>BZYCJH0712</t>
  </si>
  <si>
    <t>BZYCJH0320</t>
  </si>
  <si>
    <t>BZYCJH1303</t>
  </si>
  <si>
    <t>BZYCJH1516</t>
  </si>
  <si>
    <t>BZYCJH1229</t>
  </si>
  <si>
    <t>BZYCJH0108</t>
  </si>
  <si>
    <t>BZYCJH0116</t>
  </si>
  <si>
    <t>BZYCJH0623</t>
  </si>
  <si>
    <t>BZYCJH1020</t>
  </si>
  <si>
    <t>BZYCJH0530</t>
  </si>
  <si>
    <t>BZYCJH0916</t>
  </si>
  <si>
    <t>BZYCJH0229</t>
  </si>
  <si>
    <t>BZYCJH0409</t>
  </si>
  <si>
    <t>BZYCJH0112</t>
  </si>
  <si>
    <t>BZYCJH0324</t>
  </si>
  <si>
    <t>BZYCJH0604</t>
  </si>
  <si>
    <t>BZYCJH0215</t>
  </si>
  <si>
    <t>BZYCJH0404</t>
  </si>
  <si>
    <t>BZYCJH0501</t>
  </si>
  <si>
    <t>BZYCJH0524</t>
  </si>
  <si>
    <t>BZYCJH0417</t>
  </si>
  <si>
    <t>BZYCJH0628</t>
  </si>
  <si>
    <t>BZYCJH1313</t>
  </si>
  <si>
    <t>BZYCJH0415</t>
  </si>
  <si>
    <t>BZYCJH0129</t>
  </si>
  <si>
    <t>BZYCJH0906</t>
  </si>
  <si>
    <t>BZYCJH0525</t>
  </si>
  <si>
    <t>48</t>
  </si>
  <si>
    <t>BZYCJH0411</t>
  </si>
  <si>
    <t>缺考</t>
  </si>
  <si>
    <t>BZYCJH0629</t>
  </si>
  <si>
    <t>BZYCJH0902</t>
  </si>
  <si>
    <t>BZYCJH0924</t>
  </si>
  <si>
    <t>BZYCJH1025</t>
  </si>
  <si>
    <t>BZYCJH1321</t>
  </si>
  <si>
    <t>BZYCJH1521</t>
  </si>
  <si>
    <t>0.99657</t>
    <phoneticPr fontId="4" type="noConversion"/>
  </si>
  <si>
    <t>2019年滨州市选聘“英才计划”总成绩</t>
    <phoneticPr fontId="4" type="noConversion"/>
  </si>
  <si>
    <t>附件1</t>
    <phoneticPr fontId="4" type="noConversion"/>
  </si>
  <si>
    <t>面试抽签号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</si>
</sst>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family val="4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 shrinkToFit="1"/>
    </xf>
    <xf numFmtId="177" fontId="1" fillId="0" borderId="4" xfId="0" applyNumberFormat="1" applyFont="1" applyFill="1" applyBorder="1" applyAlignment="1">
      <alignment horizontal="center" vertical="center" shrinkToFit="1"/>
    </xf>
    <xf numFmtId="177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49" fontId="6" fillId="0" borderId="1" xfId="2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6" fillId="0" borderId="1" xfId="3" applyNumberFormat="1" applyFont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4 3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37" workbookViewId="0">
      <selection activeCell="H14" sqref="H14"/>
    </sheetView>
  </sheetViews>
  <sheetFormatPr defaultColWidth="9" defaultRowHeight="14.25"/>
  <cols>
    <col min="1" max="1" width="11" style="2" customWidth="1"/>
    <col min="2" max="2" width="9.375" style="2" customWidth="1"/>
    <col min="3" max="3" width="7.875" style="2" customWidth="1"/>
    <col min="4" max="4" width="7.75" style="3" customWidth="1"/>
    <col min="5" max="5" width="8" style="4" customWidth="1"/>
    <col min="6" max="6" width="9" style="6"/>
    <col min="7" max="7" width="10" style="4" customWidth="1"/>
    <col min="8" max="9" width="9" style="4"/>
    <col min="10" max="10" width="8.625" style="4" customWidth="1"/>
    <col min="11" max="11" width="7.125" style="5" customWidth="1"/>
    <col min="12" max="16384" width="9" style="1"/>
  </cols>
  <sheetData>
    <row r="1" spans="1:11">
      <c r="A1" s="29" t="s">
        <v>167</v>
      </c>
    </row>
    <row r="2" spans="1:11" ht="29.25" customHeight="1">
      <c r="A2" s="7" t="s">
        <v>166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2.5" customHeight="1">
      <c r="A3" s="8" t="s">
        <v>0</v>
      </c>
      <c r="B3" s="8" t="s">
        <v>1</v>
      </c>
      <c r="C3" s="27" t="s">
        <v>168</v>
      </c>
      <c r="D3" s="9" t="s">
        <v>2</v>
      </c>
      <c r="E3" s="9"/>
      <c r="F3" s="10" t="s">
        <v>3</v>
      </c>
      <c r="G3" s="11"/>
      <c r="H3" s="11"/>
      <c r="I3" s="12"/>
      <c r="J3" s="13" t="s">
        <v>4</v>
      </c>
      <c r="K3" s="14" t="s">
        <v>5</v>
      </c>
    </row>
    <row r="4" spans="1:11" ht="24" customHeight="1">
      <c r="A4" s="8"/>
      <c r="B4" s="8"/>
      <c r="C4" s="28"/>
      <c r="D4" s="15" t="s">
        <v>6</v>
      </c>
      <c r="E4" s="15" t="s">
        <v>7</v>
      </c>
      <c r="F4" s="16" t="s">
        <v>8</v>
      </c>
      <c r="G4" s="17" t="s">
        <v>9</v>
      </c>
      <c r="H4" s="17" t="s">
        <v>10</v>
      </c>
      <c r="I4" s="15" t="s">
        <v>11</v>
      </c>
      <c r="J4" s="18"/>
      <c r="K4" s="19"/>
    </row>
    <row r="5" spans="1:11" ht="33.75" customHeight="1">
      <c r="A5" s="20" t="s">
        <v>81</v>
      </c>
      <c r="B5" s="20" t="s">
        <v>13</v>
      </c>
      <c r="C5" s="21" t="s">
        <v>82</v>
      </c>
      <c r="D5" s="22">
        <v>65.25</v>
      </c>
      <c r="E5" s="23">
        <f t="shared" ref="E5:E36" si="0">D5*0.6</f>
        <v>39.15</v>
      </c>
      <c r="F5" s="24">
        <v>89.6</v>
      </c>
      <c r="G5" s="21">
        <v>1.0035700000000001</v>
      </c>
      <c r="H5" s="23">
        <f t="shared" ref="H5:H36" si="1">F5*G5</f>
        <v>89.919871999999998</v>
      </c>
      <c r="I5" s="23">
        <f t="shared" ref="I5:I36" si="2">H5*0.4</f>
        <v>35.967948800000002</v>
      </c>
      <c r="J5" s="23">
        <f t="shared" ref="J5:J36" si="3">D5*60%+F5*G5*40%</f>
        <v>75.117948799999994</v>
      </c>
      <c r="K5" s="25">
        <v>1</v>
      </c>
    </row>
    <row r="6" spans="1:11" ht="33.75" customHeight="1">
      <c r="A6" s="20" t="s">
        <v>112</v>
      </c>
      <c r="B6" s="20" t="s">
        <v>108</v>
      </c>
      <c r="C6" s="21" t="s">
        <v>22</v>
      </c>
      <c r="D6" s="22">
        <v>69.25</v>
      </c>
      <c r="E6" s="23">
        <f t="shared" si="0"/>
        <v>41.55</v>
      </c>
      <c r="F6" s="24">
        <v>82.8</v>
      </c>
      <c r="G6" s="21" t="s">
        <v>165</v>
      </c>
      <c r="H6" s="23">
        <f t="shared" si="1"/>
        <v>82.515995999999987</v>
      </c>
      <c r="I6" s="23">
        <f t="shared" si="2"/>
        <v>33.006398399999995</v>
      </c>
      <c r="J6" s="23">
        <f t="shared" si="3"/>
        <v>74.556398399999992</v>
      </c>
      <c r="K6" s="25">
        <v>2</v>
      </c>
    </row>
    <row r="7" spans="1:11" ht="33.75" customHeight="1">
      <c r="A7" s="20" t="s">
        <v>119</v>
      </c>
      <c r="B7" s="20" t="s">
        <v>108</v>
      </c>
      <c r="C7" s="21" t="s">
        <v>36</v>
      </c>
      <c r="D7" s="22">
        <v>68.75</v>
      </c>
      <c r="E7" s="23">
        <f t="shared" si="0"/>
        <v>41.25</v>
      </c>
      <c r="F7" s="24">
        <v>83.4</v>
      </c>
      <c r="G7" s="21" t="s">
        <v>165</v>
      </c>
      <c r="H7" s="23">
        <f t="shared" si="1"/>
        <v>83.113938000000005</v>
      </c>
      <c r="I7" s="23">
        <f t="shared" si="2"/>
        <v>33.245575200000005</v>
      </c>
      <c r="J7" s="23">
        <f t="shared" si="3"/>
        <v>74.495575200000005</v>
      </c>
      <c r="K7" s="25">
        <v>3</v>
      </c>
    </row>
    <row r="8" spans="1:11" ht="33.75" customHeight="1">
      <c r="A8" s="20" t="s">
        <v>31</v>
      </c>
      <c r="B8" s="20" t="s">
        <v>13</v>
      </c>
      <c r="C8" s="21" t="s">
        <v>32</v>
      </c>
      <c r="D8" s="22">
        <v>69</v>
      </c>
      <c r="E8" s="23">
        <f t="shared" si="0"/>
        <v>41.4</v>
      </c>
      <c r="F8" s="24">
        <v>81.8</v>
      </c>
      <c r="G8" s="21">
        <v>1.0035700000000001</v>
      </c>
      <c r="H8" s="23">
        <f t="shared" si="1"/>
        <v>82.092026000000004</v>
      </c>
      <c r="I8" s="23">
        <f t="shared" si="2"/>
        <v>32.836810400000005</v>
      </c>
      <c r="J8" s="23">
        <f t="shared" si="3"/>
        <v>74.236810399999996</v>
      </c>
      <c r="K8" s="25">
        <v>4</v>
      </c>
    </row>
    <row r="9" spans="1:11" ht="33.75" customHeight="1">
      <c r="A9" s="26" t="s">
        <v>153</v>
      </c>
      <c r="B9" s="20" t="s">
        <v>108</v>
      </c>
      <c r="C9" s="21" t="s">
        <v>104</v>
      </c>
      <c r="D9" s="22">
        <v>67.5</v>
      </c>
      <c r="E9" s="23">
        <f t="shared" si="0"/>
        <v>40.5</v>
      </c>
      <c r="F9" s="24">
        <v>84.2</v>
      </c>
      <c r="G9" s="21" t="s">
        <v>165</v>
      </c>
      <c r="H9" s="23">
        <f t="shared" si="1"/>
        <v>83.911193999999995</v>
      </c>
      <c r="I9" s="23">
        <f t="shared" si="2"/>
        <v>33.564477599999996</v>
      </c>
      <c r="J9" s="23">
        <f t="shared" si="3"/>
        <v>74.064477600000004</v>
      </c>
      <c r="K9" s="25">
        <v>5</v>
      </c>
    </row>
    <row r="10" spans="1:11" ht="33.75" customHeight="1">
      <c r="A10" s="20" t="s">
        <v>133</v>
      </c>
      <c r="B10" s="20" t="s">
        <v>108</v>
      </c>
      <c r="C10" s="21" t="s">
        <v>64</v>
      </c>
      <c r="D10" s="22">
        <v>63.5</v>
      </c>
      <c r="E10" s="23">
        <f t="shared" si="0"/>
        <v>38.1</v>
      </c>
      <c r="F10" s="24">
        <v>88.4</v>
      </c>
      <c r="G10" s="21" t="s">
        <v>165</v>
      </c>
      <c r="H10" s="23">
        <f t="shared" si="1"/>
        <v>88.096788000000004</v>
      </c>
      <c r="I10" s="23">
        <f t="shared" si="2"/>
        <v>35.238715200000001</v>
      </c>
      <c r="J10" s="23">
        <f t="shared" si="3"/>
        <v>73.338715199999996</v>
      </c>
      <c r="K10" s="25">
        <v>6</v>
      </c>
    </row>
    <row r="11" spans="1:11" ht="33.75" customHeight="1">
      <c r="A11" s="20" t="s">
        <v>109</v>
      </c>
      <c r="B11" s="20" t="s">
        <v>108</v>
      </c>
      <c r="C11" s="21" t="s">
        <v>16</v>
      </c>
      <c r="D11" s="22">
        <v>70.25</v>
      </c>
      <c r="E11" s="23">
        <f t="shared" si="0"/>
        <v>42.15</v>
      </c>
      <c r="F11" s="24">
        <v>77.2</v>
      </c>
      <c r="G11" s="21" t="s">
        <v>165</v>
      </c>
      <c r="H11" s="23">
        <f t="shared" si="1"/>
        <v>76.935203999999999</v>
      </c>
      <c r="I11" s="23">
        <f t="shared" si="2"/>
        <v>30.774081600000002</v>
      </c>
      <c r="J11" s="23">
        <f t="shared" si="3"/>
        <v>72.924081599999994</v>
      </c>
      <c r="K11" s="25">
        <v>7</v>
      </c>
    </row>
    <row r="12" spans="1:11" ht="33.75" customHeight="1">
      <c r="A12" s="26" t="s">
        <v>59</v>
      </c>
      <c r="B12" s="20" t="s">
        <v>13</v>
      </c>
      <c r="C12" s="21" t="s">
        <v>60</v>
      </c>
      <c r="D12" s="22">
        <v>64.5</v>
      </c>
      <c r="E12" s="23">
        <f t="shared" si="0"/>
        <v>38.699999999999996</v>
      </c>
      <c r="F12" s="24">
        <v>85</v>
      </c>
      <c r="G12" s="21">
        <v>1.0035700000000001</v>
      </c>
      <c r="H12" s="23">
        <f t="shared" si="1"/>
        <v>85.303450000000012</v>
      </c>
      <c r="I12" s="23">
        <f t="shared" si="2"/>
        <v>34.121380000000009</v>
      </c>
      <c r="J12" s="23">
        <f t="shared" si="3"/>
        <v>72.821380000000005</v>
      </c>
      <c r="K12" s="25">
        <v>8</v>
      </c>
    </row>
    <row r="13" spans="1:11" ht="33.75" customHeight="1">
      <c r="A13" s="20" t="s">
        <v>89</v>
      </c>
      <c r="B13" s="20" t="s">
        <v>13</v>
      </c>
      <c r="C13" s="21" t="s">
        <v>90</v>
      </c>
      <c r="D13" s="22">
        <v>65.25</v>
      </c>
      <c r="E13" s="23">
        <f t="shared" si="0"/>
        <v>39.15</v>
      </c>
      <c r="F13" s="24">
        <v>83.8</v>
      </c>
      <c r="G13" s="21">
        <v>1.0035700000000001</v>
      </c>
      <c r="H13" s="23">
        <f t="shared" si="1"/>
        <v>84.099165999999997</v>
      </c>
      <c r="I13" s="23">
        <f t="shared" si="2"/>
        <v>33.639666400000003</v>
      </c>
      <c r="J13" s="23">
        <f t="shared" si="3"/>
        <v>72.789666400000002</v>
      </c>
      <c r="K13" s="25">
        <v>9</v>
      </c>
    </row>
    <row r="14" spans="1:11" ht="33.75" customHeight="1">
      <c r="A14" s="20" t="s">
        <v>123</v>
      </c>
      <c r="B14" s="20" t="s">
        <v>108</v>
      </c>
      <c r="C14" s="21" t="s">
        <v>44</v>
      </c>
      <c r="D14" s="22">
        <v>66.5</v>
      </c>
      <c r="E14" s="23">
        <f t="shared" si="0"/>
        <v>39.9</v>
      </c>
      <c r="F14" s="24">
        <v>82.4</v>
      </c>
      <c r="G14" s="21" t="s">
        <v>165</v>
      </c>
      <c r="H14" s="23">
        <f t="shared" si="1"/>
        <v>82.117367999999999</v>
      </c>
      <c r="I14" s="23">
        <f t="shared" si="2"/>
        <v>32.846947200000002</v>
      </c>
      <c r="J14" s="23">
        <f t="shared" si="3"/>
        <v>72.746947199999994</v>
      </c>
      <c r="K14" s="25">
        <v>10</v>
      </c>
    </row>
    <row r="15" spans="1:11" ht="33.75" customHeight="1">
      <c r="A15" s="20" t="s">
        <v>115</v>
      </c>
      <c r="B15" s="20" t="s">
        <v>108</v>
      </c>
      <c r="C15" s="21" t="s">
        <v>28</v>
      </c>
      <c r="D15" s="22">
        <v>65.5</v>
      </c>
      <c r="E15" s="23">
        <f t="shared" si="0"/>
        <v>39.299999999999997</v>
      </c>
      <c r="F15" s="24">
        <v>83.8</v>
      </c>
      <c r="G15" s="21" t="s">
        <v>165</v>
      </c>
      <c r="H15" s="23">
        <f t="shared" si="1"/>
        <v>83.512565999999993</v>
      </c>
      <c r="I15" s="23">
        <f t="shared" si="2"/>
        <v>33.405026399999997</v>
      </c>
      <c r="J15" s="23">
        <f t="shared" si="3"/>
        <v>72.705026399999994</v>
      </c>
      <c r="K15" s="25">
        <v>11</v>
      </c>
    </row>
    <row r="16" spans="1:11" ht="33.75" customHeight="1">
      <c r="A16" s="20" t="s">
        <v>137</v>
      </c>
      <c r="B16" s="20" t="s">
        <v>108</v>
      </c>
      <c r="C16" s="21" t="s">
        <v>72</v>
      </c>
      <c r="D16" s="22">
        <v>62.75</v>
      </c>
      <c r="E16" s="23">
        <f t="shared" si="0"/>
        <v>37.65</v>
      </c>
      <c r="F16" s="24">
        <v>86.8</v>
      </c>
      <c r="G16" s="21" t="s">
        <v>165</v>
      </c>
      <c r="H16" s="23">
        <f t="shared" si="1"/>
        <v>86.502275999999995</v>
      </c>
      <c r="I16" s="23">
        <f t="shared" si="2"/>
        <v>34.600910399999997</v>
      </c>
      <c r="J16" s="23">
        <f t="shared" si="3"/>
        <v>72.250910399999995</v>
      </c>
      <c r="K16" s="25">
        <v>12</v>
      </c>
    </row>
    <row r="17" spans="1:11" ht="33.75" customHeight="1">
      <c r="A17" s="20" t="s">
        <v>49</v>
      </c>
      <c r="B17" s="20" t="s">
        <v>13</v>
      </c>
      <c r="C17" s="21" t="s">
        <v>50</v>
      </c>
      <c r="D17" s="22">
        <v>65</v>
      </c>
      <c r="E17" s="23">
        <f t="shared" si="0"/>
        <v>39</v>
      </c>
      <c r="F17" s="24">
        <v>82.6</v>
      </c>
      <c r="G17" s="21">
        <v>1.0035700000000001</v>
      </c>
      <c r="H17" s="23">
        <f t="shared" si="1"/>
        <v>82.894881999999996</v>
      </c>
      <c r="I17" s="23">
        <f t="shared" si="2"/>
        <v>33.157952799999997</v>
      </c>
      <c r="J17" s="23">
        <f t="shared" si="3"/>
        <v>72.157952800000004</v>
      </c>
      <c r="K17" s="25">
        <v>13</v>
      </c>
    </row>
    <row r="18" spans="1:11" ht="33.75" customHeight="1">
      <c r="A18" s="20" t="s">
        <v>140</v>
      </c>
      <c r="B18" s="20" t="s">
        <v>108</v>
      </c>
      <c r="C18" s="21" t="s">
        <v>78</v>
      </c>
      <c r="D18" s="22">
        <v>62.25</v>
      </c>
      <c r="E18" s="23">
        <f t="shared" si="0"/>
        <v>37.35</v>
      </c>
      <c r="F18" s="24">
        <v>87.2</v>
      </c>
      <c r="G18" s="21" t="s">
        <v>165</v>
      </c>
      <c r="H18" s="23">
        <f t="shared" si="1"/>
        <v>86.900903999999997</v>
      </c>
      <c r="I18" s="23">
        <f t="shared" si="2"/>
        <v>34.760361600000003</v>
      </c>
      <c r="J18" s="23">
        <f t="shared" si="3"/>
        <v>72.110361600000005</v>
      </c>
      <c r="K18" s="25">
        <v>14</v>
      </c>
    </row>
    <row r="19" spans="1:11" ht="33.75" customHeight="1">
      <c r="A19" s="20" t="s">
        <v>67</v>
      </c>
      <c r="B19" s="20" t="s">
        <v>13</v>
      </c>
      <c r="C19" s="21" t="s">
        <v>68</v>
      </c>
      <c r="D19" s="22">
        <v>62.5</v>
      </c>
      <c r="E19" s="23">
        <f t="shared" si="0"/>
        <v>37.5</v>
      </c>
      <c r="F19" s="24">
        <v>86.2</v>
      </c>
      <c r="G19" s="21">
        <v>1.0035700000000001</v>
      </c>
      <c r="H19" s="23">
        <f t="shared" si="1"/>
        <v>86.507734000000013</v>
      </c>
      <c r="I19" s="23">
        <f t="shared" si="2"/>
        <v>34.603093600000008</v>
      </c>
      <c r="J19" s="23">
        <f t="shared" si="3"/>
        <v>72.103093600000008</v>
      </c>
      <c r="K19" s="25">
        <v>15</v>
      </c>
    </row>
    <row r="20" spans="1:11" ht="33.75" customHeight="1">
      <c r="A20" s="20" t="s">
        <v>27</v>
      </c>
      <c r="B20" s="20" t="s">
        <v>13</v>
      </c>
      <c r="C20" s="21" t="s">
        <v>28</v>
      </c>
      <c r="D20" s="22">
        <v>60.75</v>
      </c>
      <c r="E20" s="23">
        <f t="shared" si="0"/>
        <v>36.449999999999996</v>
      </c>
      <c r="F20" s="24">
        <v>88.8</v>
      </c>
      <c r="G20" s="21">
        <v>1.0035700000000001</v>
      </c>
      <c r="H20" s="23">
        <f t="shared" si="1"/>
        <v>89.117016000000007</v>
      </c>
      <c r="I20" s="23">
        <f t="shared" si="2"/>
        <v>35.646806400000003</v>
      </c>
      <c r="J20" s="23">
        <f t="shared" si="3"/>
        <v>72.096806399999991</v>
      </c>
      <c r="K20" s="25">
        <v>16</v>
      </c>
    </row>
    <row r="21" spans="1:11" ht="33.75" customHeight="1">
      <c r="A21" s="20" t="s">
        <v>25</v>
      </c>
      <c r="B21" s="20" t="s">
        <v>13</v>
      </c>
      <c r="C21" s="21" t="s">
        <v>26</v>
      </c>
      <c r="D21" s="22">
        <v>60</v>
      </c>
      <c r="E21" s="23">
        <f t="shared" si="0"/>
        <v>36</v>
      </c>
      <c r="F21" s="24">
        <v>89</v>
      </c>
      <c r="G21" s="21">
        <v>1.0035700000000001</v>
      </c>
      <c r="H21" s="23">
        <f t="shared" si="1"/>
        <v>89.317730000000012</v>
      </c>
      <c r="I21" s="23">
        <f t="shared" si="2"/>
        <v>35.727092000000006</v>
      </c>
      <c r="J21" s="23">
        <f t="shared" si="3"/>
        <v>71.727091999999999</v>
      </c>
      <c r="K21" s="25">
        <v>17</v>
      </c>
    </row>
    <row r="22" spans="1:11" ht="33.75" customHeight="1">
      <c r="A22" s="20" t="s">
        <v>101</v>
      </c>
      <c r="B22" s="20" t="s">
        <v>13</v>
      </c>
      <c r="C22" s="21" t="s">
        <v>102</v>
      </c>
      <c r="D22" s="22">
        <v>62.25</v>
      </c>
      <c r="E22" s="23">
        <f t="shared" si="0"/>
        <v>37.35</v>
      </c>
      <c r="F22" s="24">
        <v>84.4</v>
      </c>
      <c r="G22" s="21">
        <v>1.0035700000000001</v>
      </c>
      <c r="H22" s="23">
        <f t="shared" si="1"/>
        <v>84.701308000000012</v>
      </c>
      <c r="I22" s="23">
        <f t="shared" si="2"/>
        <v>33.880523200000006</v>
      </c>
      <c r="J22" s="23">
        <f t="shared" si="3"/>
        <v>71.230523200000007</v>
      </c>
      <c r="K22" s="25">
        <v>18</v>
      </c>
    </row>
    <row r="23" spans="1:11" ht="33.75" customHeight="1">
      <c r="A23" s="20" t="s">
        <v>132</v>
      </c>
      <c r="B23" s="20" t="s">
        <v>108</v>
      </c>
      <c r="C23" s="21" t="s">
        <v>62</v>
      </c>
      <c r="D23" s="22">
        <v>63</v>
      </c>
      <c r="E23" s="23">
        <f t="shared" si="0"/>
        <v>37.799999999999997</v>
      </c>
      <c r="F23" s="24">
        <v>83.8</v>
      </c>
      <c r="G23" s="21" t="s">
        <v>165</v>
      </c>
      <c r="H23" s="23">
        <f t="shared" si="1"/>
        <v>83.512565999999993</v>
      </c>
      <c r="I23" s="23">
        <f t="shared" si="2"/>
        <v>33.405026399999997</v>
      </c>
      <c r="J23" s="23">
        <f t="shared" si="3"/>
        <v>71.205026399999994</v>
      </c>
      <c r="K23" s="25">
        <v>19</v>
      </c>
    </row>
    <row r="24" spans="1:11" ht="33.75" customHeight="1">
      <c r="A24" s="26" t="s">
        <v>71</v>
      </c>
      <c r="B24" s="20" t="s">
        <v>13</v>
      </c>
      <c r="C24" s="21" t="s">
        <v>72</v>
      </c>
      <c r="D24" s="22">
        <v>61.25</v>
      </c>
      <c r="E24" s="23">
        <f t="shared" si="0"/>
        <v>36.75</v>
      </c>
      <c r="F24" s="24">
        <v>85.6</v>
      </c>
      <c r="G24" s="21">
        <v>1.0035700000000001</v>
      </c>
      <c r="H24" s="23">
        <f t="shared" si="1"/>
        <v>85.905591999999999</v>
      </c>
      <c r="I24" s="23">
        <f t="shared" si="2"/>
        <v>34.362236799999998</v>
      </c>
      <c r="J24" s="23">
        <f t="shared" si="3"/>
        <v>71.112236800000005</v>
      </c>
      <c r="K24" s="25">
        <v>20</v>
      </c>
    </row>
    <row r="25" spans="1:11" ht="33.75" customHeight="1">
      <c r="A25" s="26" t="s">
        <v>135</v>
      </c>
      <c r="B25" s="20" t="s">
        <v>108</v>
      </c>
      <c r="C25" s="21" t="s">
        <v>68</v>
      </c>
      <c r="D25" s="22">
        <v>63.25</v>
      </c>
      <c r="E25" s="23">
        <f t="shared" si="0"/>
        <v>37.949999999999996</v>
      </c>
      <c r="F25" s="24">
        <v>82.6</v>
      </c>
      <c r="G25" s="21" t="s">
        <v>165</v>
      </c>
      <c r="H25" s="23">
        <f t="shared" si="1"/>
        <v>82.316681999999986</v>
      </c>
      <c r="I25" s="23">
        <f t="shared" si="2"/>
        <v>32.926672799999999</v>
      </c>
      <c r="J25" s="23">
        <f t="shared" si="3"/>
        <v>70.876672799999994</v>
      </c>
      <c r="K25" s="25">
        <v>21</v>
      </c>
    </row>
    <row r="26" spans="1:11" ht="33.75" customHeight="1">
      <c r="A26" s="20" t="s">
        <v>152</v>
      </c>
      <c r="B26" s="20" t="s">
        <v>108</v>
      </c>
      <c r="C26" s="21" t="s">
        <v>102</v>
      </c>
      <c r="D26" s="22">
        <v>59.75</v>
      </c>
      <c r="E26" s="23">
        <f t="shared" si="0"/>
        <v>35.85</v>
      </c>
      <c r="F26" s="24">
        <v>87.8</v>
      </c>
      <c r="G26" s="21" t="s">
        <v>165</v>
      </c>
      <c r="H26" s="23">
        <f t="shared" si="1"/>
        <v>87.498846</v>
      </c>
      <c r="I26" s="23">
        <f t="shared" si="2"/>
        <v>34.999538399999999</v>
      </c>
      <c r="J26" s="23">
        <f t="shared" si="3"/>
        <v>70.8495384</v>
      </c>
      <c r="K26" s="25">
        <v>22</v>
      </c>
    </row>
    <row r="27" spans="1:11" ht="33.75" customHeight="1">
      <c r="A27" s="20" t="s">
        <v>61</v>
      </c>
      <c r="B27" s="20" t="s">
        <v>13</v>
      </c>
      <c r="C27" s="21" t="s">
        <v>62</v>
      </c>
      <c r="D27" s="22">
        <v>58</v>
      </c>
      <c r="E27" s="23">
        <f t="shared" si="0"/>
        <v>34.799999999999997</v>
      </c>
      <c r="F27" s="24">
        <v>89.8</v>
      </c>
      <c r="G27" s="21">
        <v>1.0035700000000001</v>
      </c>
      <c r="H27" s="23">
        <f t="shared" si="1"/>
        <v>90.120586000000003</v>
      </c>
      <c r="I27" s="23">
        <f t="shared" si="2"/>
        <v>36.048234400000005</v>
      </c>
      <c r="J27" s="23">
        <f t="shared" si="3"/>
        <v>70.848234399999996</v>
      </c>
      <c r="K27" s="25">
        <v>23</v>
      </c>
    </row>
    <row r="28" spans="1:11" ht="33.75" customHeight="1">
      <c r="A28" s="20" t="s">
        <v>120</v>
      </c>
      <c r="B28" s="20" t="s">
        <v>108</v>
      </c>
      <c r="C28" s="21" t="s">
        <v>38</v>
      </c>
      <c r="D28" s="22">
        <v>62.5</v>
      </c>
      <c r="E28" s="23">
        <f t="shared" si="0"/>
        <v>37.5</v>
      </c>
      <c r="F28" s="24">
        <v>83.6</v>
      </c>
      <c r="G28" s="21" t="s">
        <v>165</v>
      </c>
      <c r="H28" s="23">
        <f t="shared" si="1"/>
        <v>83.313251999999991</v>
      </c>
      <c r="I28" s="23">
        <f t="shared" si="2"/>
        <v>33.325300800000001</v>
      </c>
      <c r="J28" s="23">
        <f t="shared" si="3"/>
        <v>70.825300800000008</v>
      </c>
      <c r="K28" s="25">
        <v>24</v>
      </c>
    </row>
    <row r="29" spans="1:11" ht="33.75" customHeight="1">
      <c r="A29" s="20" t="s">
        <v>141</v>
      </c>
      <c r="B29" s="20" t="s">
        <v>108</v>
      </c>
      <c r="C29" s="21" t="s">
        <v>80</v>
      </c>
      <c r="D29" s="22">
        <v>59.75</v>
      </c>
      <c r="E29" s="23">
        <f t="shared" si="0"/>
        <v>35.85</v>
      </c>
      <c r="F29" s="24">
        <v>87.4</v>
      </c>
      <c r="G29" s="21" t="s">
        <v>165</v>
      </c>
      <c r="H29" s="23">
        <f t="shared" si="1"/>
        <v>87.100217999999998</v>
      </c>
      <c r="I29" s="23">
        <f t="shared" si="2"/>
        <v>34.840087199999999</v>
      </c>
      <c r="J29" s="23">
        <f t="shared" si="3"/>
        <v>70.690087199999994</v>
      </c>
      <c r="K29" s="25">
        <v>25</v>
      </c>
    </row>
    <row r="30" spans="1:11" ht="33.75" customHeight="1">
      <c r="A30" s="20" t="s">
        <v>150</v>
      </c>
      <c r="B30" s="20" t="s">
        <v>108</v>
      </c>
      <c r="C30" s="21" t="s">
        <v>98</v>
      </c>
      <c r="D30" s="22">
        <v>59.75</v>
      </c>
      <c r="E30" s="23">
        <f t="shared" si="0"/>
        <v>35.85</v>
      </c>
      <c r="F30" s="24">
        <v>86.6</v>
      </c>
      <c r="G30" s="21" t="s">
        <v>165</v>
      </c>
      <c r="H30" s="23">
        <f t="shared" si="1"/>
        <v>86.302961999999994</v>
      </c>
      <c r="I30" s="23">
        <f t="shared" si="2"/>
        <v>34.5211848</v>
      </c>
      <c r="J30" s="23">
        <f t="shared" si="3"/>
        <v>70.371184800000009</v>
      </c>
      <c r="K30" s="25">
        <v>26</v>
      </c>
    </row>
    <row r="31" spans="1:11" ht="33.75" customHeight="1">
      <c r="A31" s="20" t="s">
        <v>47</v>
      </c>
      <c r="B31" s="20" t="s">
        <v>13</v>
      </c>
      <c r="C31" s="21" t="s">
        <v>48</v>
      </c>
      <c r="D31" s="22">
        <v>60.5</v>
      </c>
      <c r="E31" s="23">
        <f t="shared" si="0"/>
        <v>36.299999999999997</v>
      </c>
      <c r="F31" s="24">
        <v>84.8</v>
      </c>
      <c r="G31" s="21">
        <v>1.0035700000000001</v>
      </c>
      <c r="H31" s="23">
        <f t="shared" si="1"/>
        <v>85.102736000000007</v>
      </c>
      <c r="I31" s="23">
        <f t="shared" si="2"/>
        <v>34.041094400000006</v>
      </c>
      <c r="J31" s="23">
        <f t="shared" si="3"/>
        <v>70.341094400000003</v>
      </c>
      <c r="K31" s="25">
        <v>27</v>
      </c>
    </row>
    <row r="32" spans="1:11" ht="33.75" customHeight="1">
      <c r="A32" s="20" t="s">
        <v>125</v>
      </c>
      <c r="B32" s="20" t="s">
        <v>108</v>
      </c>
      <c r="C32" s="21" t="s">
        <v>48</v>
      </c>
      <c r="D32" s="22">
        <v>59.75</v>
      </c>
      <c r="E32" s="23">
        <f t="shared" si="0"/>
        <v>35.85</v>
      </c>
      <c r="F32" s="24">
        <v>86.4</v>
      </c>
      <c r="G32" s="21" t="s">
        <v>165</v>
      </c>
      <c r="H32" s="23">
        <f t="shared" si="1"/>
        <v>86.103648000000007</v>
      </c>
      <c r="I32" s="23">
        <f t="shared" si="2"/>
        <v>34.441459200000004</v>
      </c>
      <c r="J32" s="23">
        <f t="shared" si="3"/>
        <v>70.291459200000006</v>
      </c>
      <c r="K32" s="25">
        <v>28</v>
      </c>
    </row>
    <row r="33" spans="1:11" ht="33.75" customHeight="1">
      <c r="A33" s="20" t="s">
        <v>148</v>
      </c>
      <c r="B33" s="20" t="s">
        <v>108</v>
      </c>
      <c r="C33" s="21" t="s">
        <v>94</v>
      </c>
      <c r="D33" s="22">
        <v>57.5</v>
      </c>
      <c r="E33" s="23">
        <f t="shared" si="0"/>
        <v>34.5</v>
      </c>
      <c r="F33" s="24">
        <v>89.4</v>
      </c>
      <c r="G33" s="21" t="s">
        <v>165</v>
      </c>
      <c r="H33" s="23">
        <f t="shared" si="1"/>
        <v>89.093357999999995</v>
      </c>
      <c r="I33" s="23">
        <f t="shared" si="2"/>
        <v>35.637343199999997</v>
      </c>
      <c r="J33" s="23">
        <f t="shared" si="3"/>
        <v>70.137343200000004</v>
      </c>
      <c r="K33" s="25">
        <v>29</v>
      </c>
    </row>
    <row r="34" spans="1:11" ht="33.75" customHeight="1">
      <c r="A34" s="20" t="s">
        <v>65</v>
      </c>
      <c r="B34" s="20" t="s">
        <v>13</v>
      </c>
      <c r="C34" s="21" t="s">
        <v>66</v>
      </c>
      <c r="D34" s="22">
        <v>58</v>
      </c>
      <c r="E34" s="23">
        <f t="shared" si="0"/>
        <v>34.799999999999997</v>
      </c>
      <c r="F34" s="24">
        <v>88</v>
      </c>
      <c r="G34" s="21">
        <v>1.0035700000000001</v>
      </c>
      <c r="H34" s="23">
        <f t="shared" si="1"/>
        <v>88.314160000000001</v>
      </c>
      <c r="I34" s="23">
        <f t="shared" si="2"/>
        <v>35.325664000000003</v>
      </c>
      <c r="J34" s="23">
        <f t="shared" si="3"/>
        <v>70.125664</v>
      </c>
      <c r="K34" s="25">
        <v>30</v>
      </c>
    </row>
    <row r="35" spans="1:11" ht="33.75" customHeight="1">
      <c r="A35" s="20" t="s">
        <v>23</v>
      </c>
      <c r="B35" s="20" t="s">
        <v>13</v>
      </c>
      <c r="C35" s="21" t="s">
        <v>24</v>
      </c>
      <c r="D35" s="22">
        <v>59.25</v>
      </c>
      <c r="E35" s="23">
        <f t="shared" si="0"/>
        <v>35.549999999999997</v>
      </c>
      <c r="F35" s="24">
        <v>86</v>
      </c>
      <c r="G35" s="21">
        <v>1.0035700000000001</v>
      </c>
      <c r="H35" s="23">
        <f t="shared" si="1"/>
        <v>86.307020000000009</v>
      </c>
      <c r="I35" s="23">
        <f t="shared" si="2"/>
        <v>34.522808000000005</v>
      </c>
      <c r="J35" s="23">
        <f t="shared" si="3"/>
        <v>70.072808000000009</v>
      </c>
      <c r="K35" s="25">
        <v>31</v>
      </c>
    </row>
    <row r="36" spans="1:11" ht="33.75" customHeight="1">
      <c r="A36" s="20" t="s">
        <v>122</v>
      </c>
      <c r="B36" s="20" t="s">
        <v>108</v>
      </c>
      <c r="C36" s="21" t="s">
        <v>42</v>
      </c>
      <c r="D36" s="22">
        <v>59.75</v>
      </c>
      <c r="E36" s="23">
        <f t="shared" si="0"/>
        <v>35.85</v>
      </c>
      <c r="F36" s="24">
        <v>85.6</v>
      </c>
      <c r="G36" s="21" t="s">
        <v>165</v>
      </c>
      <c r="H36" s="23">
        <f t="shared" si="1"/>
        <v>85.306391999999988</v>
      </c>
      <c r="I36" s="23">
        <f t="shared" si="2"/>
        <v>34.122556799999998</v>
      </c>
      <c r="J36" s="23">
        <f t="shared" si="3"/>
        <v>69.972556800000007</v>
      </c>
      <c r="K36" s="25">
        <v>32</v>
      </c>
    </row>
    <row r="37" spans="1:11" ht="33.75" customHeight="1">
      <c r="A37" s="20" t="s">
        <v>45</v>
      </c>
      <c r="B37" s="20" t="s">
        <v>13</v>
      </c>
      <c r="C37" s="21" t="s">
        <v>46</v>
      </c>
      <c r="D37" s="22">
        <v>61.75</v>
      </c>
      <c r="E37" s="23">
        <f t="shared" ref="E37:E68" si="4">D37*0.6</f>
        <v>37.049999999999997</v>
      </c>
      <c r="F37" s="24">
        <v>82</v>
      </c>
      <c r="G37" s="21">
        <v>1.0035700000000001</v>
      </c>
      <c r="H37" s="23">
        <f t="shared" ref="H37:H68" si="5">F37*G37</f>
        <v>82.292740000000009</v>
      </c>
      <c r="I37" s="23">
        <f t="shared" ref="I37:I68" si="6">H37*0.4</f>
        <v>32.917096000000008</v>
      </c>
      <c r="J37" s="23">
        <f t="shared" ref="J37:J68" si="7">D37*60%+F37*G37*40%</f>
        <v>69.967095999999998</v>
      </c>
      <c r="K37" s="25">
        <v>33</v>
      </c>
    </row>
    <row r="38" spans="1:11" ht="33.75" customHeight="1">
      <c r="A38" s="26" t="s">
        <v>91</v>
      </c>
      <c r="B38" s="20" t="s">
        <v>13</v>
      </c>
      <c r="C38" s="21" t="s">
        <v>92</v>
      </c>
      <c r="D38" s="22">
        <v>59</v>
      </c>
      <c r="E38" s="23">
        <f t="shared" si="4"/>
        <v>35.4</v>
      </c>
      <c r="F38" s="24">
        <v>85.8</v>
      </c>
      <c r="G38" s="21">
        <v>1.0035700000000001</v>
      </c>
      <c r="H38" s="23">
        <f t="shared" si="5"/>
        <v>86.106306000000004</v>
      </c>
      <c r="I38" s="23">
        <f t="shared" si="6"/>
        <v>34.442522400000001</v>
      </c>
      <c r="J38" s="23">
        <f t="shared" si="7"/>
        <v>69.842522400000007</v>
      </c>
      <c r="K38" s="25">
        <v>34</v>
      </c>
    </row>
    <row r="39" spans="1:11" ht="33.75" customHeight="1">
      <c r="A39" s="20" t="s">
        <v>17</v>
      </c>
      <c r="B39" s="20" t="s">
        <v>13</v>
      </c>
      <c r="C39" s="21" t="s">
        <v>18</v>
      </c>
      <c r="D39" s="22">
        <v>57.5</v>
      </c>
      <c r="E39" s="23">
        <f t="shared" si="4"/>
        <v>34.5</v>
      </c>
      <c r="F39" s="24">
        <v>87.6</v>
      </c>
      <c r="G39" s="21">
        <v>1.0035700000000001</v>
      </c>
      <c r="H39" s="23">
        <f t="shared" si="5"/>
        <v>87.912732000000005</v>
      </c>
      <c r="I39" s="23">
        <f t="shared" si="6"/>
        <v>35.165092800000004</v>
      </c>
      <c r="J39" s="23">
        <f t="shared" si="7"/>
        <v>69.665092799999996</v>
      </c>
      <c r="K39" s="25">
        <v>35</v>
      </c>
    </row>
    <row r="40" spans="1:11" ht="33.75" customHeight="1">
      <c r="A40" s="20" t="s">
        <v>146</v>
      </c>
      <c r="B40" s="20" t="s">
        <v>108</v>
      </c>
      <c r="C40" s="21" t="s">
        <v>90</v>
      </c>
      <c r="D40" s="22">
        <v>59.25</v>
      </c>
      <c r="E40" s="23">
        <f t="shared" si="4"/>
        <v>35.549999999999997</v>
      </c>
      <c r="F40" s="24">
        <v>85.4</v>
      </c>
      <c r="G40" s="21" t="s">
        <v>165</v>
      </c>
      <c r="H40" s="23">
        <f t="shared" si="5"/>
        <v>85.107078000000001</v>
      </c>
      <c r="I40" s="23">
        <f t="shared" si="6"/>
        <v>34.042831200000002</v>
      </c>
      <c r="J40" s="23">
        <f t="shared" si="7"/>
        <v>69.592831200000006</v>
      </c>
      <c r="K40" s="25">
        <v>36</v>
      </c>
    </row>
    <row r="41" spans="1:11" ht="33.75" customHeight="1">
      <c r="A41" s="20" t="s">
        <v>103</v>
      </c>
      <c r="B41" s="20" t="s">
        <v>13</v>
      </c>
      <c r="C41" s="21" t="s">
        <v>104</v>
      </c>
      <c r="D41" s="22">
        <v>59</v>
      </c>
      <c r="E41" s="23">
        <f t="shared" si="4"/>
        <v>35.4</v>
      </c>
      <c r="F41" s="24">
        <v>84.8</v>
      </c>
      <c r="G41" s="21">
        <v>1.0035700000000001</v>
      </c>
      <c r="H41" s="23">
        <f t="shared" si="5"/>
        <v>85.102736000000007</v>
      </c>
      <c r="I41" s="23">
        <f t="shared" si="6"/>
        <v>34.041094400000006</v>
      </c>
      <c r="J41" s="23">
        <f t="shared" si="7"/>
        <v>69.441094399999997</v>
      </c>
      <c r="K41" s="25">
        <v>37</v>
      </c>
    </row>
    <row r="42" spans="1:11" ht="33.75" customHeight="1">
      <c r="A42" s="20" t="s">
        <v>63</v>
      </c>
      <c r="B42" s="20" t="s">
        <v>13</v>
      </c>
      <c r="C42" s="21" t="s">
        <v>64</v>
      </c>
      <c r="D42" s="22">
        <v>57.75</v>
      </c>
      <c r="E42" s="23">
        <f t="shared" si="4"/>
        <v>34.65</v>
      </c>
      <c r="F42" s="24">
        <v>86.6</v>
      </c>
      <c r="G42" s="21">
        <v>1.0035700000000001</v>
      </c>
      <c r="H42" s="23">
        <f t="shared" si="5"/>
        <v>86.909161999999995</v>
      </c>
      <c r="I42" s="23">
        <f t="shared" si="6"/>
        <v>34.763664800000001</v>
      </c>
      <c r="J42" s="23">
        <f t="shared" si="7"/>
        <v>69.413664799999992</v>
      </c>
      <c r="K42" s="25">
        <v>38</v>
      </c>
    </row>
    <row r="43" spans="1:11" ht="33.75" customHeight="1">
      <c r="A43" s="20" t="s">
        <v>97</v>
      </c>
      <c r="B43" s="20" t="s">
        <v>13</v>
      </c>
      <c r="C43" s="21" t="s">
        <v>98</v>
      </c>
      <c r="D43" s="22">
        <v>59.5</v>
      </c>
      <c r="E43" s="23">
        <f t="shared" si="4"/>
        <v>35.699999999999996</v>
      </c>
      <c r="F43" s="24">
        <v>83.8</v>
      </c>
      <c r="G43" s="21">
        <v>1.0035700000000001</v>
      </c>
      <c r="H43" s="23">
        <f t="shared" si="5"/>
        <v>84.099165999999997</v>
      </c>
      <c r="I43" s="23">
        <f t="shared" si="6"/>
        <v>33.639666400000003</v>
      </c>
      <c r="J43" s="23">
        <f t="shared" si="7"/>
        <v>69.339666399999999</v>
      </c>
      <c r="K43" s="25">
        <v>39</v>
      </c>
    </row>
    <row r="44" spans="1:11" ht="33.75" customHeight="1">
      <c r="A44" s="20" t="s">
        <v>147</v>
      </c>
      <c r="B44" s="20" t="s">
        <v>108</v>
      </c>
      <c r="C44" s="21" t="s">
        <v>92</v>
      </c>
      <c r="D44" s="22">
        <v>58.75</v>
      </c>
      <c r="E44" s="23">
        <f t="shared" si="4"/>
        <v>35.25</v>
      </c>
      <c r="F44" s="24">
        <v>85.4</v>
      </c>
      <c r="G44" s="21" t="s">
        <v>165</v>
      </c>
      <c r="H44" s="23">
        <f t="shared" si="5"/>
        <v>85.107078000000001</v>
      </c>
      <c r="I44" s="23">
        <f t="shared" si="6"/>
        <v>34.042831200000002</v>
      </c>
      <c r="J44" s="23">
        <f t="shared" si="7"/>
        <v>69.292831199999995</v>
      </c>
      <c r="K44" s="25">
        <v>40</v>
      </c>
    </row>
    <row r="45" spans="1:11" ht="33.75" customHeight="1">
      <c r="A45" s="20" t="s">
        <v>116</v>
      </c>
      <c r="B45" s="20" t="s">
        <v>108</v>
      </c>
      <c r="C45" s="21" t="s">
        <v>30</v>
      </c>
      <c r="D45" s="22">
        <v>58</v>
      </c>
      <c r="E45" s="23">
        <f t="shared" si="4"/>
        <v>34.799999999999997</v>
      </c>
      <c r="F45" s="24">
        <v>86.4</v>
      </c>
      <c r="G45" s="21" t="s">
        <v>165</v>
      </c>
      <c r="H45" s="23">
        <f t="shared" si="5"/>
        <v>86.103648000000007</v>
      </c>
      <c r="I45" s="23">
        <f t="shared" si="6"/>
        <v>34.441459200000004</v>
      </c>
      <c r="J45" s="23">
        <f t="shared" si="7"/>
        <v>69.241459200000008</v>
      </c>
      <c r="K45" s="25">
        <v>41</v>
      </c>
    </row>
    <row r="46" spans="1:11" ht="33.75" customHeight="1">
      <c r="A46" s="20" t="s">
        <v>110</v>
      </c>
      <c r="B46" s="20" t="s">
        <v>108</v>
      </c>
      <c r="C46" s="21" t="s">
        <v>18</v>
      </c>
      <c r="D46" s="22">
        <v>58.25</v>
      </c>
      <c r="E46" s="23">
        <f t="shared" si="4"/>
        <v>34.949999999999996</v>
      </c>
      <c r="F46" s="24">
        <v>86</v>
      </c>
      <c r="G46" s="21" t="s">
        <v>165</v>
      </c>
      <c r="H46" s="23">
        <f t="shared" si="5"/>
        <v>85.70501999999999</v>
      </c>
      <c r="I46" s="23">
        <f t="shared" si="6"/>
        <v>34.282007999999998</v>
      </c>
      <c r="J46" s="23">
        <f t="shared" si="7"/>
        <v>69.232007999999993</v>
      </c>
      <c r="K46" s="25">
        <v>42</v>
      </c>
    </row>
    <row r="47" spans="1:11" ht="33.75" customHeight="1">
      <c r="A47" s="20" t="s">
        <v>155</v>
      </c>
      <c r="B47" s="20" t="s">
        <v>108</v>
      </c>
      <c r="C47" s="21" t="s">
        <v>156</v>
      </c>
      <c r="D47" s="22">
        <v>58.75</v>
      </c>
      <c r="E47" s="23">
        <f t="shared" si="4"/>
        <v>35.25</v>
      </c>
      <c r="F47" s="24">
        <v>85.2</v>
      </c>
      <c r="G47" s="21" t="s">
        <v>165</v>
      </c>
      <c r="H47" s="23">
        <f t="shared" si="5"/>
        <v>84.907764</v>
      </c>
      <c r="I47" s="23">
        <f t="shared" si="6"/>
        <v>33.963105599999999</v>
      </c>
      <c r="J47" s="23">
        <f t="shared" si="7"/>
        <v>69.213105600000006</v>
      </c>
      <c r="K47" s="25">
        <v>43</v>
      </c>
    </row>
    <row r="48" spans="1:11" ht="33.75" customHeight="1">
      <c r="A48" s="20" t="s">
        <v>145</v>
      </c>
      <c r="B48" s="20" t="s">
        <v>108</v>
      </c>
      <c r="C48" s="21" t="s">
        <v>88</v>
      </c>
      <c r="D48" s="22">
        <v>59</v>
      </c>
      <c r="E48" s="23">
        <f t="shared" si="4"/>
        <v>35.4</v>
      </c>
      <c r="F48" s="24">
        <v>84.8</v>
      </c>
      <c r="G48" s="21" t="s">
        <v>165</v>
      </c>
      <c r="H48" s="23">
        <f t="shared" si="5"/>
        <v>84.509135999999998</v>
      </c>
      <c r="I48" s="23">
        <f t="shared" si="6"/>
        <v>33.803654399999999</v>
      </c>
      <c r="J48" s="23">
        <f t="shared" si="7"/>
        <v>69.203654400000005</v>
      </c>
      <c r="K48" s="25">
        <v>44</v>
      </c>
    </row>
    <row r="49" spans="1:11" ht="33.75" customHeight="1">
      <c r="A49" s="20" t="s">
        <v>99</v>
      </c>
      <c r="B49" s="20" t="s">
        <v>13</v>
      </c>
      <c r="C49" s="21" t="s">
        <v>100</v>
      </c>
      <c r="D49" s="22">
        <v>57.75</v>
      </c>
      <c r="E49" s="23">
        <f t="shared" si="4"/>
        <v>34.65</v>
      </c>
      <c r="F49" s="24">
        <v>86</v>
      </c>
      <c r="G49" s="21">
        <v>1.0035700000000001</v>
      </c>
      <c r="H49" s="23">
        <f t="shared" si="5"/>
        <v>86.307020000000009</v>
      </c>
      <c r="I49" s="23">
        <f t="shared" si="6"/>
        <v>34.522808000000005</v>
      </c>
      <c r="J49" s="23">
        <f t="shared" si="7"/>
        <v>69.172808000000003</v>
      </c>
      <c r="K49" s="25">
        <v>45</v>
      </c>
    </row>
    <row r="50" spans="1:11" ht="33.75" customHeight="1">
      <c r="A50" s="20" t="s">
        <v>138</v>
      </c>
      <c r="B50" s="20" t="s">
        <v>108</v>
      </c>
      <c r="C50" s="21" t="s">
        <v>74</v>
      </c>
      <c r="D50" s="22">
        <v>59.25</v>
      </c>
      <c r="E50" s="23">
        <f t="shared" si="4"/>
        <v>35.549999999999997</v>
      </c>
      <c r="F50" s="24">
        <v>84.2</v>
      </c>
      <c r="G50" s="21" t="s">
        <v>165</v>
      </c>
      <c r="H50" s="23">
        <f t="shared" si="5"/>
        <v>83.911193999999995</v>
      </c>
      <c r="I50" s="23">
        <f t="shared" si="6"/>
        <v>33.564477599999996</v>
      </c>
      <c r="J50" s="23">
        <f t="shared" si="7"/>
        <v>69.114477599999987</v>
      </c>
      <c r="K50" s="25">
        <v>46</v>
      </c>
    </row>
    <row r="51" spans="1:11" ht="33.75" customHeight="1">
      <c r="A51" s="26" t="s">
        <v>105</v>
      </c>
      <c r="B51" s="20" t="s">
        <v>13</v>
      </c>
      <c r="C51" s="21" t="s">
        <v>106</v>
      </c>
      <c r="D51" s="22">
        <v>59.25</v>
      </c>
      <c r="E51" s="23">
        <f t="shared" si="4"/>
        <v>35.549999999999997</v>
      </c>
      <c r="F51" s="24">
        <v>83.4</v>
      </c>
      <c r="G51" s="21">
        <v>1.0035700000000001</v>
      </c>
      <c r="H51" s="23">
        <f t="shared" si="5"/>
        <v>83.697738000000015</v>
      </c>
      <c r="I51" s="23">
        <f t="shared" si="6"/>
        <v>33.47909520000001</v>
      </c>
      <c r="J51" s="23">
        <f t="shared" si="7"/>
        <v>69.0290952</v>
      </c>
      <c r="K51" s="25">
        <v>47</v>
      </c>
    </row>
    <row r="52" spans="1:11" ht="33.75" customHeight="1">
      <c r="A52" s="20" t="s">
        <v>124</v>
      </c>
      <c r="B52" s="20" t="s">
        <v>108</v>
      </c>
      <c r="C52" s="21" t="s">
        <v>46</v>
      </c>
      <c r="D52" s="22">
        <v>57.5</v>
      </c>
      <c r="E52" s="23">
        <f t="shared" si="4"/>
        <v>34.5</v>
      </c>
      <c r="F52" s="24">
        <v>86.6</v>
      </c>
      <c r="G52" s="21" t="s">
        <v>165</v>
      </c>
      <c r="H52" s="23">
        <f t="shared" si="5"/>
        <v>86.302961999999994</v>
      </c>
      <c r="I52" s="23">
        <f t="shared" si="6"/>
        <v>34.5211848</v>
      </c>
      <c r="J52" s="23">
        <f t="shared" si="7"/>
        <v>69.0211848</v>
      </c>
      <c r="K52" s="25">
        <v>48</v>
      </c>
    </row>
    <row r="53" spans="1:11" ht="33.75" customHeight="1">
      <c r="A53" s="20" t="s">
        <v>139</v>
      </c>
      <c r="B53" s="20" t="s">
        <v>108</v>
      </c>
      <c r="C53" s="21" t="s">
        <v>76</v>
      </c>
      <c r="D53" s="22">
        <v>57.75</v>
      </c>
      <c r="E53" s="23">
        <f t="shared" si="4"/>
        <v>34.65</v>
      </c>
      <c r="F53" s="24">
        <v>86.2</v>
      </c>
      <c r="G53" s="21" t="s">
        <v>165</v>
      </c>
      <c r="H53" s="23">
        <f t="shared" si="5"/>
        <v>85.904334000000006</v>
      </c>
      <c r="I53" s="23">
        <f t="shared" si="6"/>
        <v>34.361733600000001</v>
      </c>
      <c r="J53" s="23">
        <f t="shared" si="7"/>
        <v>69.011733599999999</v>
      </c>
      <c r="K53" s="25">
        <v>49</v>
      </c>
    </row>
    <row r="54" spans="1:11" ht="33.75" customHeight="1">
      <c r="A54" s="20" t="s">
        <v>149</v>
      </c>
      <c r="B54" s="20" t="s">
        <v>108</v>
      </c>
      <c r="C54" s="21" t="s">
        <v>96</v>
      </c>
      <c r="D54" s="22">
        <v>57.75</v>
      </c>
      <c r="E54" s="23">
        <f t="shared" si="4"/>
        <v>34.65</v>
      </c>
      <c r="F54" s="24">
        <v>86.2</v>
      </c>
      <c r="G54" s="21" t="s">
        <v>165</v>
      </c>
      <c r="H54" s="23">
        <f t="shared" si="5"/>
        <v>85.904334000000006</v>
      </c>
      <c r="I54" s="23">
        <f t="shared" si="6"/>
        <v>34.361733600000001</v>
      </c>
      <c r="J54" s="23">
        <f t="shared" si="7"/>
        <v>69.011733599999999</v>
      </c>
      <c r="K54" s="25">
        <v>50</v>
      </c>
    </row>
    <row r="55" spans="1:11" ht="33.75" customHeight="1">
      <c r="A55" s="20" t="s">
        <v>57</v>
      </c>
      <c r="B55" s="20" t="s">
        <v>13</v>
      </c>
      <c r="C55" s="21" t="s">
        <v>58</v>
      </c>
      <c r="D55" s="22">
        <v>58.75</v>
      </c>
      <c r="E55" s="23">
        <f t="shared" si="4"/>
        <v>35.25</v>
      </c>
      <c r="F55" s="24">
        <v>84</v>
      </c>
      <c r="G55" s="21">
        <v>1.0035700000000001</v>
      </c>
      <c r="H55" s="23">
        <f t="shared" si="5"/>
        <v>84.299880000000002</v>
      </c>
      <c r="I55" s="23">
        <f t="shared" si="6"/>
        <v>33.719951999999999</v>
      </c>
      <c r="J55" s="23">
        <f t="shared" si="7"/>
        <v>68.969952000000006</v>
      </c>
      <c r="K55" s="25">
        <v>51</v>
      </c>
    </row>
    <row r="56" spans="1:11" ht="33.75" customHeight="1">
      <c r="A56" s="20" t="s">
        <v>151</v>
      </c>
      <c r="B56" s="20" t="s">
        <v>108</v>
      </c>
      <c r="C56" s="21" t="s">
        <v>100</v>
      </c>
      <c r="D56" s="22">
        <v>57.25</v>
      </c>
      <c r="E56" s="23">
        <f t="shared" si="4"/>
        <v>34.35</v>
      </c>
      <c r="F56" s="24">
        <v>86.8</v>
      </c>
      <c r="G56" s="21" t="s">
        <v>165</v>
      </c>
      <c r="H56" s="23">
        <f t="shared" si="5"/>
        <v>86.502275999999995</v>
      </c>
      <c r="I56" s="23">
        <f t="shared" si="6"/>
        <v>34.600910399999997</v>
      </c>
      <c r="J56" s="23">
        <f t="shared" si="7"/>
        <v>68.950910399999998</v>
      </c>
      <c r="K56" s="25">
        <v>52</v>
      </c>
    </row>
    <row r="57" spans="1:11" ht="33.75" customHeight="1">
      <c r="A57" s="26" t="s">
        <v>29</v>
      </c>
      <c r="B57" s="20" t="s">
        <v>13</v>
      </c>
      <c r="C57" s="21" t="s">
        <v>30</v>
      </c>
      <c r="D57" s="22">
        <v>57.75</v>
      </c>
      <c r="E57" s="23">
        <f t="shared" si="4"/>
        <v>34.65</v>
      </c>
      <c r="F57" s="24">
        <v>85</v>
      </c>
      <c r="G57" s="21">
        <v>1.0035700000000001</v>
      </c>
      <c r="H57" s="23">
        <f t="shared" si="5"/>
        <v>85.303450000000012</v>
      </c>
      <c r="I57" s="23">
        <f t="shared" si="6"/>
        <v>34.121380000000009</v>
      </c>
      <c r="J57" s="23">
        <f t="shared" si="7"/>
        <v>68.771380000000008</v>
      </c>
      <c r="K57" s="25">
        <v>53</v>
      </c>
    </row>
    <row r="58" spans="1:11" ht="33.75" customHeight="1">
      <c r="A58" s="20" t="s">
        <v>51</v>
      </c>
      <c r="B58" s="20" t="s">
        <v>13</v>
      </c>
      <c r="C58" s="21" t="s">
        <v>52</v>
      </c>
      <c r="D58" s="22">
        <v>56.75</v>
      </c>
      <c r="E58" s="23">
        <f t="shared" si="4"/>
        <v>34.049999999999997</v>
      </c>
      <c r="F58" s="24">
        <v>86.4</v>
      </c>
      <c r="G58" s="21">
        <v>1.0035700000000001</v>
      </c>
      <c r="H58" s="23">
        <f t="shared" si="5"/>
        <v>86.708448000000018</v>
      </c>
      <c r="I58" s="23">
        <f t="shared" si="6"/>
        <v>34.683379200000012</v>
      </c>
      <c r="J58" s="23">
        <f t="shared" si="7"/>
        <v>68.733379200000002</v>
      </c>
      <c r="K58" s="25">
        <v>54</v>
      </c>
    </row>
    <row r="59" spans="1:11" ht="33.75" customHeight="1">
      <c r="A59" s="20" t="s">
        <v>77</v>
      </c>
      <c r="B59" s="20" t="s">
        <v>13</v>
      </c>
      <c r="C59" s="21" t="s">
        <v>78</v>
      </c>
      <c r="D59" s="22">
        <v>59.5</v>
      </c>
      <c r="E59" s="23">
        <f t="shared" si="4"/>
        <v>35.699999999999996</v>
      </c>
      <c r="F59" s="24">
        <v>82.2</v>
      </c>
      <c r="G59" s="21">
        <v>1.0035700000000001</v>
      </c>
      <c r="H59" s="23">
        <f t="shared" si="5"/>
        <v>82.493454000000014</v>
      </c>
      <c r="I59" s="23">
        <f t="shared" si="6"/>
        <v>32.997381600000004</v>
      </c>
      <c r="J59" s="23">
        <f t="shared" si="7"/>
        <v>68.6973816</v>
      </c>
      <c r="K59" s="25">
        <v>55</v>
      </c>
    </row>
    <row r="60" spans="1:11" ht="33.75" customHeight="1">
      <c r="A60" s="20" t="s">
        <v>41</v>
      </c>
      <c r="B60" s="20" t="s">
        <v>13</v>
      </c>
      <c r="C60" s="21" t="s">
        <v>42</v>
      </c>
      <c r="D60" s="22">
        <v>60</v>
      </c>
      <c r="E60" s="23">
        <f t="shared" si="4"/>
        <v>36</v>
      </c>
      <c r="F60" s="24">
        <v>81.400000000000006</v>
      </c>
      <c r="G60" s="21">
        <v>1.0035700000000001</v>
      </c>
      <c r="H60" s="23">
        <f t="shared" si="5"/>
        <v>81.690598000000008</v>
      </c>
      <c r="I60" s="23">
        <f t="shared" si="6"/>
        <v>32.676239200000005</v>
      </c>
      <c r="J60" s="23">
        <f t="shared" si="7"/>
        <v>68.676239199999998</v>
      </c>
      <c r="K60" s="25">
        <v>56</v>
      </c>
    </row>
    <row r="61" spans="1:11" ht="33.75" customHeight="1">
      <c r="A61" s="20" t="s">
        <v>83</v>
      </c>
      <c r="B61" s="20" t="s">
        <v>13</v>
      </c>
      <c r="C61" s="21" t="s">
        <v>84</v>
      </c>
      <c r="D61" s="22">
        <v>58.5</v>
      </c>
      <c r="E61" s="23">
        <f t="shared" si="4"/>
        <v>35.1</v>
      </c>
      <c r="F61" s="24">
        <v>83.6</v>
      </c>
      <c r="G61" s="21">
        <v>1.0035700000000001</v>
      </c>
      <c r="H61" s="23">
        <f t="shared" si="5"/>
        <v>83.898452000000006</v>
      </c>
      <c r="I61" s="23">
        <f t="shared" si="6"/>
        <v>33.559380800000007</v>
      </c>
      <c r="J61" s="23">
        <f t="shared" si="7"/>
        <v>68.659380800000008</v>
      </c>
      <c r="K61" s="25">
        <v>57</v>
      </c>
    </row>
    <row r="62" spans="1:11" ht="33.75" customHeight="1">
      <c r="A62" s="20" t="s">
        <v>93</v>
      </c>
      <c r="B62" s="20" t="s">
        <v>13</v>
      </c>
      <c r="C62" s="21" t="s">
        <v>94</v>
      </c>
      <c r="D62" s="22">
        <v>59.5</v>
      </c>
      <c r="E62" s="23">
        <f t="shared" si="4"/>
        <v>35.699999999999996</v>
      </c>
      <c r="F62" s="24">
        <v>82</v>
      </c>
      <c r="G62" s="21">
        <v>1.0035700000000001</v>
      </c>
      <c r="H62" s="23">
        <f t="shared" si="5"/>
        <v>82.292740000000009</v>
      </c>
      <c r="I62" s="23">
        <f t="shared" si="6"/>
        <v>32.917096000000008</v>
      </c>
      <c r="J62" s="23">
        <f t="shared" si="7"/>
        <v>68.617096000000004</v>
      </c>
      <c r="K62" s="25">
        <v>58</v>
      </c>
    </row>
    <row r="63" spans="1:11" ht="33.75" customHeight="1">
      <c r="A63" s="20" t="s">
        <v>43</v>
      </c>
      <c r="B63" s="20" t="s">
        <v>13</v>
      </c>
      <c r="C63" s="21" t="s">
        <v>44</v>
      </c>
      <c r="D63" s="22">
        <v>59.25</v>
      </c>
      <c r="E63" s="23">
        <f t="shared" si="4"/>
        <v>35.549999999999997</v>
      </c>
      <c r="F63" s="24">
        <v>82.2</v>
      </c>
      <c r="G63" s="21">
        <v>1.0035700000000001</v>
      </c>
      <c r="H63" s="23">
        <f t="shared" si="5"/>
        <v>82.493454000000014</v>
      </c>
      <c r="I63" s="23">
        <f t="shared" si="6"/>
        <v>32.997381600000004</v>
      </c>
      <c r="J63" s="23">
        <f t="shared" si="7"/>
        <v>68.547381599999994</v>
      </c>
      <c r="K63" s="25">
        <v>59</v>
      </c>
    </row>
    <row r="64" spans="1:11" ht="33.75" customHeight="1">
      <c r="A64" s="20" t="s">
        <v>19</v>
      </c>
      <c r="B64" s="20" t="s">
        <v>13</v>
      </c>
      <c r="C64" s="21" t="s">
        <v>20</v>
      </c>
      <c r="D64" s="22">
        <v>58.75</v>
      </c>
      <c r="E64" s="23">
        <f t="shared" si="4"/>
        <v>35.25</v>
      </c>
      <c r="F64" s="24">
        <v>82.8</v>
      </c>
      <c r="G64" s="21">
        <v>1.0035700000000001</v>
      </c>
      <c r="H64" s="23">
        <f t="shared" si="5"/>
        <v>83.095596</v>
      </c>
      <c r="I64" s="23">
        <f t="shared" si="6"/>
        <v>33.2382384</v>
      </c>
      <c r="J64" s="23">
        <f t="shared" si="7"/>
        <v>68.4882384</v>
      </c>
      <c r="K64" s="25">
        <v>60</v>
      </c>
    </row>
    <row r="65" spans="1:11" ht="33.75" customHeight="1">
      <c r="A65" s="20" t="s">
        <v>113</v>
      </c>
      <c r="B65" s="20" t="s">
        <v>108</v>
      </c>
      <c r="C65" s="21" t="s">
        <v>24</v>
      </c>
      <c r="D65" s="22">
        <v>59.5</v>
      </c>
      <c r="E65" s="23">
        <f t="shared" si="4"/>
        <v>35.699999999999996</v>
      </c>
      <c r="F65" s="24">
        <v>82.2</v>
      </c>
      <c r="G65" s="21" t="s">
        <v>165</v>
      </c>
      <c r="H65" s="23">
        <f t="shared" si="5"/>
        <v>81.918053999999998</v>
      </c>
      <c r="I65" s="23">
        <f t="shared" si="6"/>
        <v>32.767221599999999</v>
      </c>
      <c r="J65" s="23">
        <f t="shared" si="7"/>
        <v>68.467221599999988</v>
      </c>
      <c r="K65" s="25">
        <v>61</v>
      </c>
    </row>
    <row r="66" spans="1:11" ht="33.75" customHeight="1">
      <c r="A66" s="20" t="s">
        <v>118</v>
      </c>
      <c r="B66" s="20" t="s">
        <v>108</v>
      </c>
      <c r="C66" s="21" t="s">
        <v>34</v>
      </c>
      <c r="D66" s="22">
        <v>59.5</v>
      </c>
      <c r="E66" s="23">
        <f t="shared" si="4"/>
        <v>35.699999999999996</v>
      </c>
      <c r="F66" s="24">
        <v>82.2</v>
      </c>
      <c r="G66" s="21" t="s">
        <v>165</v>
      </c>
      <c r="H66" s="23">
        <f t="shared" si="5"/>
        <v>81.918053999999998</v>
      </c>
      <c r="I66" s="23">
        <f t="shared" si="6"/>
        <v>32.767221599999999</v>
      </c>
      <c r="J66" s="23">
        <f t="shared" si="7"/>
        <v>68.467221599999988</v>
      </c>
      <c r="K66" s="25">
        <v>62</v>
      </c>
    </row>
    <row r="67" spans="1:11" ht="33.75" customHeight="1">
      <c r="A67" s="20" t="s">
        <v>136</v>
      </c>
      <c r="B67" s="20" t="s">
        <v>108</v>
      </c>
      <c r="C67" s="21" t="s">
        <v>70</v>
      </c>
      <c r="D67" s="22">
        <v>56</v>
      </c>
      <c r="E67" s="23">
        <f t="shared" si="4"/>
        <v>33.6</v>
      </c>
      <c r="F67" s="24">
        <v>86.4</v>
      </c>
      <c r="G67" s="21" t="s">
        <v>165</v>
      </c>
      <c r="H67" s="23">
        <f t="shared" si="5"/>
        <v>86.103648000000007</v>
      </c>
      <c r="I67" s="23">
        <f t="shared" si="6"/>
        <v>34.441459200000004</v>
      </c>
      <c r="J67" s="23">
        <f t="shared" si="7"/>
        <v>68.041459200000006</v>
      </c>
      <c r="K67" s="25">
        <v>63</v>
      </c>
    </row>
    <row r="68" spans="1:11" ht="33.75" customHeight="1">
      <c r="A68" s="20" t="s">
        <v>15</v>
      </c>
      <c r="B68" s="20" t="s">
        <v>13</v>
      </c>
      <c r="C68" s="21" t="s">
        <v>16</v>
      </c>
      <c r="D68" s="22">
        <v>58.25</v>
      </c>
      <c r="E68" s="23">
        <f t="shared" si="4"/>
        <v>34.949999999999996</v>
      </c>
      <c r="F68" s="24">
        <v>82.4</v>
      </c>
      <c r="G68" s="21">
        <v>1.0035700000000001</v>
      </c>
      <c r="H68" s="23">
        <f t="shared" si="5"/>
        <v>82.694168000000005</v>
      </c>
      <c r="I68" s="23">
        <f t="shared" si="6"/>
        <v>33.0776672</v>
      </c>
      <c r="J68" s="23">
        <f t="shared" si="7"/>
        <v>68.027667199999996</v>
      </c>
      <c r="K68" s="25">
        <v>64</v>
      </c>
    </row>
    <row r="69" spans="1:11" ht="33.75" customHeight="1">
      <c r="A69" s="20" t="s">
        <v>95</v>
      </c>
      <c r="B69" s="20" t="s">
        <v>13</v>
      </c>
      <c r="C69" s="21" t="s">
        <v>96</v>
      </c>
      <c r="D69" s="22">
        <v>56.25</v>
      </c>
      <c r="E69" s="23">
        <f t="shared" ref="E69:E100" si="8">D69*0.6</f>
        <v>33.75</v>
      </c>
      <c r="F69" s="24">
        <v>85.2</v>
      </c>
      <c r="G69" s="21">
        <v>1.0035700000000001</v>
      </c>
      <c r="H69" s="23">
        <f t="shared" ref="H69:H99" si="9">F69*G69</f>
        <v>85.504164000000003</v>
      </c>
      <c r="I69" s="23">
        <f t="shared" ref="I69:I99" si="10">H69*0.4</f>
        <v>34.201665600000005</v>
      </c>
      <c r="J69" s="23">
        <f t="shared" ref="J69:J99" si="11">D69*60%+F69*G69*40%</f>
        <v>67.951665600000013</v>
      </c>
      <c r="K69" s="25">
        <v>65</v>
      </c>
    </row>
    <row r="70" spans="1:11" ht="33.75" customHeight="1">
      <c r="A70" s="20" t="s">
        <v>33</v>
      </c>
      <c r="B70" s="20" t="s">
        <v>13</v>
      </c>
      <c r="C70" s="21" t="s">
        <v>34</v>
      </c>
      <c r="D70" s="22">
        <v>57.25</v>
      </c>
      <c r="E70" s="23">
        <f t="shared" si="8"/>
        <v>34.35</v>
      </c>
      <c r="F70" s="24">
        <v>83.4</v>
      </c>
      <c r="G70" s="21">
        <v>1.0035700000000001</v>
      </c>
      <c r="H70" s="23">
        <f t="shared" si="9"/>
        <v>83.697738000000015</v>
      </c>
      <c r="I70" s="23">
        <f t="shared" si="10"/>
        <v>33.47909520000001</v>
      </c>
      <c r="J70" s="23">
        <f t="shared" si="11"/>
        <v>67.829095200000012</v>
      </c>
      <c r="K70" s="25">
        <v>66</v>
      </c>
    </row>
    <row r="71" spans="1:11" ht="33.75" customHeight="1">
      <c r="A71" s="20" t="s">
        <v>130</v>
      </c>
      <c r="B71" s="20" t="s">
        <v>108</v>
      </c>
      <c r="C71" s="21" t="s">
        <v>58</v>
      </c>
      <c r="D71" s="22">
        <v>56</v>
      </c>
      <c r="E71" s="23">
        <f t="shared" si="8"/>
        <v>33.6</v>
      </c>
      <c r="F71" s="24">
        <v>85.8</v>
      </c>
      <c r="G71" s="21" t="s">
        <v>165</v>
      </c>
      <c r="H71" s="23">
        <f t="shared" si="9"/>
        <v>85.505705999999989</v>
      </c>
      <c r="I71" s="23">
        <f t="shared" si="10"/>
        <v>34.202282399999994</v>
      </c>
      <c r="J71" s="23">
        <f t="shared" si="11"/>
        <v>67.802282399999996</v>
      </c>
      <c r="K71" s="25">
        <v>67</v>
      </c>
    </row>
    <row r="72" spans="1:11" ht="33.75" customHeight="1">
      <c r="A72" s="26" t="s">
        <v>134</v>
      </c>
      <c r="B72" s="20" t="s">
        <v>108</v>
      </c>
      <c r="C72" s="21" t="s">
        <v>66</v>
      </c>
      <c r="D72" s="22">
        <v>56.25</v>
      </c>
      <c r="E72" s="23">
        <f t="shared" si="8"/>
        <v>33.75</v>
      </c>
      <c r="F72" s="24">
        <v>85.4</v>
      </c>
      <c r="G72" s="21" t="s">
        <v>165</v>
      </c>
      <c r="H72" s="23">
        <f t="shared" si="9"/>
        <v>85.107078000000001</v>
      </c>
      <c r="I72" s="23">
        <f t="shared" si="10"/>
        <v>34.042831200000002</v>
      </c>
      <c r="J72" s="23">
        <f t="shared" si="11"/>
        <v>67.792831199999995</v>
      </c>
      <c r="K72" s="25">
        <v>68</v>
      </c>
    </row>
    <row r="73" spans="1:11" ht="33.75" customHeight="1">
      <c r="A73" s="26" t="s">
        <v>128</v>
      </c>
      <c r="B73" s="20" t="s">
        <v>108</v>
      </c>
      <c r="C73" s="21" t="s">
        <v>54</v>
      </c>
      <c r="D73" s="22">
        <v>56.25</v>
      </c>
      <c r="E73" s="23">
        <f t="shared" si="8"/>
        <v>33.75</v>
      </c>
      <c r="F73" s="24">
        <v>85.2</v>
      </c>
      <c r="G73" s="21" t="s">
        <v>165</v>
      </c>
      <c r="H73" s="23">
        <f t="shared" si="9"/>
        <v>84.907764</v>
      </c>
      <c r="I73" s="23">
        <f t="shared" si="10"/>
        <v>33.963105599999999</v>
      </c>
      <c r="J73" s="23">
        <f t="shared" si="11"/>
        <v>67.713105600000006</v>
      </c>
      <c r="K73" s="25">
        <v>69</v>
      </c>
    </row>
    <row r="74" spans="1:11" ht="33.75" customHeight="1">
      <c r="A74" s="20" t="s">
        <v>69</v>
      </c>
      <c r="B74" s="20" t="s">
        <v>13</v>
      </c>
      <c r="C74" s="21" t="s">
        <v>70</v>
      </c>
      <c r="D74" s="22">
        <v>57</v>
      </c>
      <c r="E74" s="23">
        <f t="shared" si="8"/>
        <v>34.199999999999996</v>
      </c>
      <c r="F74" s="24">
        <v>83.4</v>
      </c>
      <c r="G74" s="21">
        <v>1.0035700000000001</v>
      </c>
      <c r="H74" s="23">
        <f t="shared" si="9"/>
        <v>83.697738000000015</v>
      </c>
      <c r="I74" s="23">
        <f t="shared" si="10"/>
        <v>33.47909520000001</v>
      </c>
      <c r="J74" s="23">
        <f t="shared" si="11"/>
        <v>67.679095200000006</v>
      </c>
      <c r="K74" s="25">
        <v>70</v>
      </c>
    </row>
    <row r="75" spans="1:11" ht="33.75" customHeight="1">
      <c r="A75" s="20" t="s">
        <v>107</v>
      </c>
      <c r="B75" s="20" t="s">
        <v>108</v>
      </c>
      <c r="C75" s="21" t="s">
        <v>14</v>
      </c>
      <c r="D75" s="22">
        <v>58.25</v>
      </c>
      <c r="E75" s="23">
        <f t="shared" si="8"/>
        <v>34.949999999999996</v>
      </c>
      <c r="F75" s="24">
        <v>82</v>
      </c>
      <c r="G75" s="21" t="s">
        <v>165</v>
      </c>
      <c r="H75" s="23">
        <f t="shared" si="9"/>
        <v>81.718739999999997</v>
      </c>
      <c r="I75" s="23">
        <f t="shared" si="10"/>
        <v>32.687496000000003</v>
      </c>
      <c r="J75" s="23">
        <f t="shared" si="11"/>
        <v>67.637495999999999</v>
      </c>
      <c r="K75" s="25">
        <v>71</v>
      </c>
    </row>
    <row r="76" spans="1:11" ht="33.75" customHeight="1">
      <c r="A76" s="20" t="s">
        <v>129</v>
      </c>
      <c r="B76" s="20" t="s">
        <v>108</v>
      </c>
      <c r="C76" s="21" t="s">
        <v>56</v>
      </c>
      <c r="D76" s="22">
        <v>57.5</v>
      </c>
      <c r="E76" s="23">
        <f t="shared" si="8"/>
        <v>34.5</v>
      </c>
      <c r="F76" s="24">
        <v>83</v>
      </c>
      <c r="G76" s="21" t="s">
        <v>165</v>
      </c>
      <c r="H76" s="23">
        <f t="shared" si="9"/>
        <v>82.715310000000002</v>
      </c>
      <c r="I76" s="23">
        <f t="shared" si="10"/>
        <v>33.086124000000005</v>
      </c>
      <c r="J76" s="23">
        <f t="shared" si="11"/>
        <v>67.586124000000012</v>
      </c>
      <c r="K76" s="25">
        <v>72</v>
      </c>
    </row>
    <row r="77" spans="1:11" ht="33.75" customHeight="1">
      <c r="A77" s="20" t="s">
        <v>121</v>
      </c>
      <c r="B77" s="20" t="s">
        <v>108</v>
      </c>
      <c r="C77" s="21" t="s">
        <v>40</v>
      </c>
      <c r="D77" s="22">
        <v>56.25</v>
      </c>
      <c r="E77" s="23">
        <f t="shared" si="8"/>
        <v>33.75</v>
      </c>
      <c r="F77" s="24">
        <v>84.4</v>
      </c>
      <c r="G77" s="21" t="s">
        <v>165</v>
      </c>
      <c r="H77" s="23">
        <f t="shared" si="9"/>
        <v>84.110507999999996</v>
      </c>
      <c r="I77" s="23">
        <f t="shared" si="10"/>
        <v>33.6442032</v>
      </c>
      <c r="J77" s="23">
        <f t="shared" si="11"/>
        <v>67.394203199999993</v>
      </c>
      <c r="K77" s="25">
        <v>73</v>
      </c>
    </row>
    <row r="78" spans="1:11" ht="33.75" customHeight="1">
      <c r="A78" s="20" t="s">
        <v>37</v>
      </c>
      <c r="B78" s="20" t="s">
        <v>13</v>
      </c>
      <c r="C78" s="21" t="s">
        <v>38</v>
      </c>
      <c r="D78" s="22">
        <v>57.5</v>
      </c>
      <c r="E78" s="23">
        <f t="shared" si="8"/>
        <v>34.5</v>
      </c>
      <c r="F78" s="24">
        <v>81.8</v>
      </c>
      <c r="G78" s="21">
        <v>1.0035700000000001</v>
      </c>
      <c r="H78" s="23">
        <f t="shared" si="9"/>
        <v>82.092026000000004</v>
      </c>
      <c r="I78" s="23">
        <f t="shared" si="10"/>
        <v>32.836810400000005</v>
      </c>
      <c r="J78" s="23">
        <f t="shared" si="11"/>
        <v>67.336810400000005</v>
      </c>
      <c r="K78" s="25">
        <v>74</v>
      </c>
    </row>
    <row r="79" spans="1:11" ht="33.75" customHeight="1">
      <c r="A79" s="20" t="s">
        <v>21</v>
      </c>
      <c r="B79" s="20" t="s">
        <v>13</v>
      </c>
      <c r="C79" s="21" t="s">
        <v>22</v>
      </c>
      <c r="D79" s="22">
        <v>59.5</v>
      </c>
      <c r="E79" s="23">
        <f t="shared" si="8"/>
        <v>35.699999999999996</v>
      </c>
      <c r="F79" s="24">
        <v>78.8</v>
      </c>
      <c r="G79" s="21">
        <v>1.0035700000000001</v>
      </c>
      <c r="H79" s="23">
        <f t="shared" si="9"/>
        <v>79.081316000000001</v>
      </c>
      <c r="I79" s="23">
        <f t="shared" si="10"/>
        <v>31.632526400000003</v>
      </c>
      <c r="J79" s="23">
        <f t="shared" si="11"/>
        <v>67.332526400000006</v>
      </c>
      <c r="K79" s="25">
        <v>75</v>
      </c>
    </row>
    <row r="80" spans="1:11" ht="33.75" customHeight="1">
      <c r="A80" s="20" t="s">
        <v>131</v>
      </c>
      <c r="B80" s="20" t="s">
        <v>108</v>
      </c>
      <c r="C80" s="21" t="s">
        <v>60</v>
      </c>
      <c r="D80" s="22">
        <v>56.25</v>
      </c>
      <c r="E80" s="23">
        <f t="shared" si="8"/>
        <v>33.75</v>
      </c>
      <c r="F80" s="24">
        <v>84.2</v>
      </c>
      <c r="G80" s="21" t="s">
        <v>165</v>
      </c>
      <c r="H80" s="23">
        <f t="shared" si="9"/>
        <v>83.911193999999995</v>
      </c>
      <c r="I80" s="23">
        <f t="shared" si="10"/>
        <v>33.564477599999996</v>
      </c>
      <c r="J80" s="23">
        <f t="shared" si="11"/>
        <v>67.314477600000004</v>
      </c>
      <c r="K80" s="25">
        <v>76</v>
      </c>
    </row>
    <row r="81" spans="1:11" ht="33.75" customHeight="1">
      <c r="A81" s="20" t="s">
        <v>85</v>
      </c>
      <c r="B81" s="20" t="s">
        <v>13</v>
      </c>
      <c r="C81" s="21" t="s">
        <v>86</v>
      </c>
      <c r="D81" s="22">
        <v>56.5</v>
      </c>
      <c r="E81" s="23">
        <f t="shared" si="8"/>
        <v>33.9</v>
      </c>
      <c r="F81" s="24">
        <v>83.2</v>
      </c>
      <c r="G81" s="21">
        <v>1.0035700000000001</v>
      </c>
      <c r="H81" s="23">
        <f t="shared" si="9"/>
        <v>83.49702400000001</v>
      </c>
      <c r="I81" s="23">
        <f t="shared" si="10"/>
        <v>33.398809600000007</v>
      </c>
      <c r="J81" s="23">
        <f t="shared" si="11"/>
        <v>67.298809599999998</v>
      </c>
      <c r="K81" s="25">
        <v>77</v>
      </c>
    </row>
    <row r="82" spans="1:11" ht="33.75" customHeight="1">
      <c r="A82" s="20" t="s">
        <v>144</v>
      </c>
      <c r="B82" s="20" t="s">
        <v>108</v>
      </c>
      <c r="C82" s="21" t="s">
        <v>86</v>
      </c>
      <c r="D82" s="22">
        <v>58</v>
      </c>
      <c r="E82" s="23">
        <f t="shared" si="8"/>
        <v>34.799999999999997</v>
      </c>
      <c r="F82" s="24">
        <v>81.400000000000006</v>
      </c>
      <c r="G82" s="21" t="s">
        <v>165</v>
      </c>
      <c r="H82" s="23">
        <f t="shared" si="9"/>
        <v>81.120798000000008</v>
      </c>
      <c r="I82" s="23">
        <f t="shared" si="10"/>
        <v>32.448319200000007</v>
      </c>
      <c r="J82" s="23">
        <f t="shared" si="11"/>
        <v>67.248319199999997</v>
      </c>
      <c r="K82" s="25">
        <v>78</v>
      </c>
    </row>
    <row r="83" spans="1:11" ht="33.75" customHeight="1">
      <c r="A83" s="26" t="s">
        <v>142</v>
      </c>
      <c r="B83" s="20" t="s">
        <v>108</v>
      </c>
      <c r="C83" s="21" t="s">
        <v>82</v>
      </c>
      <c r="D83" s="22">
        <v>56.25</v>
      </c>
      <c r="E83" s="23">
        <f t="shared" si="8"/>
        <v>33.75</v>
      </c>
      <c r="F83" s="24">
        <v>84</v>
      </c>
      <c r="G83" s="21" t="s">
        <v>165</v>
      </c>
      <c r="H83" s="23">
        <f t="shared" si="9"/>
        <v>83.711879999999994</v>
      </c>
      <c r="I83" s="23">
        <f t="shared" si="10"/>
        <v>33.484752</v>
      </c>
      <c r="J83" s="23">
        <f t="shared" si="11"/>
        <v>67.234752</v>
      </c>
      <c r="K83" s="25">
        <v>79</v>
      </c>
    </row>
    <row r="84" spans="1:11" ht="33.75" customHeight="1">
      <c r="A84" s="20" t="s">
        <v>143</v>
      </c>
      <c r="B84" s="20" t="s">
        <v>108</v>
      </c>
      <c r="C84" s="21" t="s">
        <v>84</v>
      </c>
      <c r="D84" s="22">
        <v>57</v>
      </c>
      <c r="E84" s="23">
        <f t="shared" si="8"/>
        <v>34.199999999999996</v>
      </c>
      <c r="F84" s="24">
        <v>82.8</v>
      </c>
      <c r="G84" s="21" t="s">
        <v>165</v>
      </c>
      <c r="H84" s="23">
        <f t="shared" si="9"/>
        <v>82.515995999999987</v>
      </c>
      <c r="I84" s="23">
        <f t="shared" si="10"/>
        <v>33.006398399999995</v>
      </c>
      <c r="J84" s="23">
        <f t="shared" si="11"/>
        <v>67.206398399999983</v>
      </c>
      <c r="K84" s="25">
        <v>80</v>
      </c>
    </row>
    <row r="85" spans="1:11" ht="33.75" customHeight="1">
      <c r="A85" s="20" t="s">
        <v>12</v>
      </c>
      <c r="B85" s="20" t="s">
        <v>13</v>
      </c>
      <c r="C85" s="21" t="s">
        <v>14</v>
      </c>
      <c r="D85" s="22">
        <v>57.25</v>
      </c>
      <c r="E85" s="23">
        <f t="shared" si="8"/>
        <v>34.35</v>
      </c>
      <c r="F85" s="24">
        <v>81.8</v>
      </c>
      <c r="G85" s="21">
        <v>1.0035700000000001</v>
      </c>
      <c r="H85" s="23">
        <f t="shared" si="9"/>
        <v>82.092026000000004</v>
      </c>
      <c r="I85" s="23">
        <f t="shared" si="10"/>
        <v>32.836810400000005</v>
      </c>
      <c r="J85" s="23">
        <f t="shared" si="11"/>
        <v>67.186810400000013</v>
      </c>
      <c r="K85" s="25">
        <v>81</v>
      </c>
    </row>
    <row r="86" spans="1:11" ht="33.75" customHeight="1">
      <c r="A86" s="20" t="s">
        <v>127</v>
      </c>
      <c r="B86" s="20" t="s">
        <v>108</v>
      </c>
      <c r="C86" s="21" t="s">
        <v>52</v>
      </c>
      <c r="D86" s="22">
        <v>56</v>
      </c>
      <c r="E86" s="23">
        <f t="shared" si="8"/>
        <v>33.6</v>
      </c>
      <c r="F86" s="24">
        <v>84.2</v>
      </c>
      <c r="G86" s="21" t="s">
        <v>165</v>
      </c>
      <c r="H86" s="23">
        <f t="shared" si="9"/>
        <v>83.911193999999995</v>
      </c>
      <c r="I86" s="23">
        <f t="shared" si="10"/>
        <v>33.564477599999996</v>
      </c>
      <c r="J86" s="23">
        <f t="shared" si="11"/>
        <v>67.164477599999998</v>
      </c>
      <c r="K86" s="25">
        <v>82</v>
      </c>
    </row>
    <row r="87" spans="1:11" ht="33.75" customHeight="1">
      <c r="A87" s="20" t="s">
        <v>39</v>
      </c>
      <c r="B87" s="20" t="s">
        <v>13</v>
      </c>
      <c r="C87" s="21" t="s">
        <v>40</v>
      </c>
      <c r="D87" s="22">
        <v>57.5</v>
      </c>
      <c r="E87" s="23">
        <f t="shared" si="8"/>
        <v>34.5</v>
      </c>
      <c r="F87" s="24">
        <v>81.2</v>
      </c>
      <c r="G87" s="21">
        <v>1.0035700000000001</v>
      </c>
      <c r="H87" s="23">
        <f t="shared" si="9"/>
        <v>81.489884000000004</v>
      </c>
      <c r="I87" s="23">
        <f t="shared" si="10"/>
        <v>32.595953600000001</v>
      </c>
      <c r="J87" s="23">
        <f t="shared" si="11"/>
        <v>67.095953600000001</v>
      </c>
      <c r="K87" s="25">
        <v>83</v>
      </c>
    </row>
    <row r="88" spans="1:11" ht="33.75" customHeight="1">
      <c r="A88" s="20" t="s">
        <v>154</v>
      </c>
      <c r="B88" s="20" t="s">
        <v>108</v>
      </c>
      <c r="C88" s="21" t="s">
        <v>106</v>
      </c>
      <c r="D88" s="22">
        <v>57</v>
      </c>
      <c r="E88" s="23">
        <f t="shared" si="8"/>
        <v>34.199999999999996</v>
      </c>
      <c r="F88" s="24">
        <v>82.4</v>
      </c>
      <c r="G88" s="21" t="s">
        <v>165</v>
      </c>
      <c r="H88" s="23">
        <f t="shared" si="9"/>
        <v>82.117367999999999</v>
      </c>
      <c r="I88" s="23">
        <f t="shared" si="10"/>
        <v>32.846947200000002</v>
      </c>
      <c r="J88" s="23">
        <f t="shared" si="11"/>
        <v>67.046947200000005</v>
      </c>
      <c r="K88" s="25">
        <v>84</v>
      </c>
    </row>
    <row r="89" spans="1:11" ht="33.75" customHeight="1">
      <c r="A89" s="20" t="s">
        <v>117</v>
      </c>
      <c r="B89" s="20" t="s">
        <v>108</v>
      </c>
      <c r="C89" s="21" t="s">
        <v>32</v>
      </c>
      <c r="D89" s="22">
        <v>56</v>
      </c>
      <c r="E89" s="23">
        <f t="shared" si="8"/>
        <v>33.6</v>
      </c>
      <c r="F89" s="24">
        <v>83.8</v>
      </c>
      <c r="G89" s="21" t="s">
        <v>165</v>
      </c>
      <c r="H89" s="23">
        <f t="shared" si="9"/>
        <v>83.512565999999993</v>
      </c>
      <c r="I89" s="23">
        <f t="shared" si="10"/>
        <v>33.405026399999997</v>
      </c>
      <c r="J89" s="23">
        <f t="shared" si="11"/>
        <v>67.005026399999991</v>
      </c>
      <c r="K89" s="25">
        <v>85</v>
      </c>
    </row>
    <row r="90" spans="1:11" ht="33.75" customHeight="1">
      <c r="A90" s="20" t="s">
        <v>79</v>
      </c>
      <c r="B90" s="20" t="s">
        <v>13</v>
      </c>
      <c r="C90" s="21" t="s">
        <v>80</v>
      </c>
      <c r="D90" s="22">
        <v>58</v>
      </c>
      <c r="E90" s="23">
        <f t="shared" si="8"/>
        <v>34.799999999999997</v>
      </c>
      <c r="F90" s="24">
        <v>80.2</v>
      </c>
      <c r="G90" s="21">
        <v>1.0035700000000001</v>
      </c>
      <c r="H90" s="23">
        <f t="shared" si="9"/>
        <v>80.486314000000007</v>
      </c>
      <c r="I90" s="23">
        <f t="shared" si="10"/>
        <v>32.194525600000006</v>
      </c>
      <c r="J90" s="23">
        <f t="shared" si="11"/>
        <v>66.994525600000003</v>
      </c>
      <c r="K90" s="25">
        <v>86</v>
      </c>
    </row>
    <row r="91" spans="1:11" ht="33.75" customHeight="1">
      <c r="A91" s="20" t="s">
        <v>55</v>
      </c>
      <c r="B91" s="20" t="s">
        <v>13</v>
      </c>
      <c r="C91" s="21" t="s">
        <v>56</v>
      </c>
      <c r="D91" s="22">
        <v>57.5</v>
      </c>
      <c r="E91" s="23">
        <f t="shared" si="8"/>
        <v>34.5</v>
      </c>
      <c r="F91" s="24">
        <v>80.8</v>
      </c>
      <c r="G91" s="21">
        <v>1.0035700000000001</v>
      </c>
      <c r="H91" s="23">
        <f t="shared" si="9"/>
        <v>81.088456000000008</v>
      </c>
      <c r="I91" s="23">
        <f t="shared" si="10"/>
        <v>32.435382400000002</v>
      </c>
      <c r="J91" s="23">
        <f t="shared" si="11"/>
        <v>66.935382400000009</v>
      </c>
      <c r="K91" s="25">
        <v>87</v>
      </c>
    </row>
    <row r="92" spans="1:11" ht="33.75" customHeight="1">
      <c r="A92" s="20" t="s">
        <v>114</v>
      </c>
      <c r="B92" s="20" t="s">
        <v>108</v>
      </c>
      <c r="C92" s="21" t="s">
        <v>26</v>
      </c>
      <c r="D92" s="22">
        <v>56</v>
      </c>
      <c r="E92" s="23">
        <f t="shared" si="8"/>
        <v>33.6</v>
      </c>
      <c r="F92" s="24">
        <v>83.6</v>
      </c>
      <c r="G92" s="21" t="s">
        <v>165</v>
      </c>
      <c r="H92" s="23">
        <f t="shared" si="9"/>
        <v>83.313251999999991</v>
      </c>
      <c r="I92" s="23">
        <f t="shared" si="10"/>
        <v>33.325300800000001</v>
      </c>
      <c r="J92" s="23">
        <f t="shared" si="11"/>
        <v>66.925300800000002</v>
      </c>
      <c r="K92" s="25">
        <v>88</v>
      </c>
    </row>
    <row r="93" spans="1:11" ht="33.75" customHeight="1">
      <c r="A93" s="20" t="s">
        <v>35</v>
      </c>
      <c r="B93" s="20" t="s">
        <v>13</v>
      </c>
      <c r="C93" s="21" t="s">
        <v>36</v>
      </c>
      <c r="D93" s="22">
        <v>57.75</v>
      </c>
      <c r="E93" s="23">
        <f t="shared" si="8"/>
        <v>34.65</v>
      </c>
      <c r="F93" s="24">
        <v>80.400000000000006</v>
      </c>
      <c r="G93" s="21">
        <v>1.0035700000000001</v>
      </c>
      <c r="H93" s="23">
        <f t="shared" si="9"/>
        <v>80.687028000000012</v>
      </c>
      <c r="I93" s="23">
        <f t="shared" si="10"/>
        <v>32.274811200000009</v>
      </c>
      <c r="J93" s="23">
        <f t="shared" si="11"/>
        <v>66.924811200000008</v>
      </c>
      <c r="K93" s="25">
        <v>89</v>
      </c>
    </row>
    <row r="94" spans="1:11" ht="33.75" customHeight="1">
      <c r="A94" s="20" t="s">
        <v>73</v>
      </c>
      <c r="B94" s="20" t="s">
        <v>13</v>
      </c>
      <c r="C94" s="21" t="s">
        <v>74</v>
      </c>
      <c r="D94" s="22">
        <v>56.5</v>
      </c>
      <c r="E94" s="23">
        <f t="shared" si="8"/>
        <v>33.9</v>
      </c>
      <c r="F94" s="24">
        <v>82.2</v>
      </c>
      <c r="G94" s="21">
        <v>1.0035700000000001</v>
      </c>
      <c r="H94" s="23">
        <f t="shared" si="9"/>
        <v>82.493454000000014</v>
      </c>
      <c r="I94" s="23">
        <f t="shared" si="10"/>
        <v>32.997381600000004</v>
      </c>
      <c r="J94" s="23">
        <f t="shared" si="11"/>
        <v>66.897381600000003</v>
      </c>
      <c r="K94" s="25">
        <v>90</v>
      </c>
    </row>
    <row r="95" spans="1:11" ht="33.75" customHeight="1">
      <c r="A95" s="20" t="s">
        <v>87</v>
      </c>
      <c r="B95" s="20" t="s">
        <v>13</v>
      </c>
      <c r="C95" s="21" t="s">
        <v>88</v>
      </c>
      <c r="D95" s="22">
        <v>56</v>
      </c>
      <c r="E95" s="23">
        <f t="shared" si="8"/>
        <v>33.6</v>
      </c>
      <c r="F95" s="24">
        <v>82.6</v>
      </c>
      <c r="G95" s="21">
        <v>1.0035700000000001</v>
      </c>
      <c r="H95" s="23">
        <f t="shared" si="9"/>
        <v>82.894881999999996</v>
      </c>
      <c r="I95" s="23">
        <f t="shared" si="10"/>
        <v>33.157952799999997</v>
      </c>
      <c r="J95" s="23">
        <f t="shared" si="11"/>
        <v>66.757952799999998</v>
      </c>
      <c r="K95" s="25">
        <v>91</v>
      </c>
    </row>
    <row r="96" spans="1:11" ht="33.75" customHeight="1">
      <c r="A96" s="20" t="s">
        <v>75</v>
      </c>
      <c r="B96" s="20" t="s">
        <v>13</v>
      </c>
      <c r="C96" s="21" t="s">
        <v>76</v>
      </c>
      <c r="D96" s="22">
        <v>56.25</v>
      </c>
      <c r="E96" s="23">
        <f t="shared" si="8"/>
        <v>33.75</v>
      </c>
      <c r="F96" s="24">
        <v>82.2</v>
      </c>
      <c r="G96" s="21">
        <v>1.0035700000000001</v>
      </c>
      <c r="H96" s="23">
        <f t="shared" si="9"/>
        <v>82.493454000000014</v>
      </c>
      <c r="I96" s="23">
        <f t="shared" si="10"/>
        <v>32.997381600000004</v>
      </c>
      <c r="J96" s="23">
        <f t="shared" si="11"/>
        <v>66.747381600000011</v>
      </c>
      <c r="K96" s="25">
        <v>92</v>
      </c>
    </row>
    <row r="97" spans="1:11" ht="33.75" customHeight="1">
      <c r="A97" s="20" t="s">
        <v>126</v>
      </c>
      <c r="B97" s="20" t="s">
        <v>108</v>
      </c>
      <c r="C97" s="21" t="s">
        <v>50</v>
      </c>
      <c r="D97" s="22">
        <v>56.5</v>
      </c>
      <c r="E97" s="23">
        <f t="shared" si="8"/>
        <v>33.9</v>
      </c>
      <c r="F97" s="24">
        <v>82.4</v>
      </c>
      <c r="G97" s="21" t="s">
        <v>165</v>
      </c>
      <c r="H97" s="23">
        <f t="shared" si="9"/>
        <v>82.117367999999999</v>
      </c>
      <c r="I97" s="23">
        <f t="shared" si="10"/>
        <v>32.846947200000002</v>
      </c>
      <c r="J97" s="23">
        <f t="shared" si="11"/>
        <v>66.746947199999994</v>
      </c>
      <c r="K97" s="25">
        <v>93</v>
      </c>
    </row>
    <row r="98" spans="1:11" ht="33.75" customHeight="1">
      <c r="A98" s="20" t="s">
        <v>53</v>
      </c>
      <c r="B98" s="20" t="s">
        <v>13</v>
      </c>
      <c r="C98" s="21" t="s">
        <v>54</v>
      </c>
      <c r="D98" s="22">
        <v>56.25</v>
      </c>
      <c r="E98" s="23">
        <f t="shared" si="8"/>
        <v>33.75</v>
      </c>
      <c r="F98" s="24">
        <v>81.8</v>
      </c>
      <c r="G98" s="21">
        <v>1.0035700000000001</v>
      </c>
      <c r="H98" s="23">
        <f t="shared" si="9"/>
        <v>82.092026000000004</v>
      </c>
      <c r="I98" s="23">
        <f t="shared" si="10"/>
        <v>32.836810400000005</v>
      </c>
      <c r="J98" s="23">
        <f t="shared" si="11"/>
        <v>66.586810400000005</v>
      </c>
      <c r="K98" s="25">
        <v>94</v>
      </c>
    </row>
    <row r="99" spans="1:11" ht="33.75" customHeight="1">
      <c r="A99" s="20" t="s">
        <v>111</v>
      </c>
      <c r="B99" s="20" t="s">
        <v>108</v>
      </c>
      <c r="C99" s="21" t="s">
        <v>20</v>
      </c>
      <c r="D99" s="22">
        <v>56.5</v>
      </c>
      <c r="E99" s="23">
        <f t="shared" si="8"/>
        <v>33.9</v>
      </c>
      <c r="F99" s="24">
        <v>80.8</v>
      </c>
      <c r="G99" s="21" t="s">
        <v>165</v>
      </c>
      <c r="H99" s="23">
        <f t="shared" si="9"/>
        <v>80.52285599999999</v>
      </c>
      <c r="I99" s="23">
        <f t="shared" si="10"/>
        <v>32.209142399999998</v>
      </c>
      <c r="J99" s="23">
        <f t="shared" si="11"/>
        <v>66.109142399999996</v>
      </c>
      <c r="K99" s="25">
        <v>95</v>
      </c>
    </row>
    <row r="100" spans="1:11" ht="33.75" customHeight="1">
      <c r="A100" s="20" t="s">
        <v>162</v>
      </c>
      <c r="B100" s="20" t="s">
        <v>158</v>
      </c>
      <c r="C100" s="21"/>
      <c r="D100" s="22">
        <v>65.25</v>
      </c>
      <c r="E100" s="23">
        <f t="shared" si="8"/>
        <v>39.15</v>
      </c>
      <c r="F100" s="23" t="s">
        <v>158</v>
      </c>
      <c r="G100" s="23" t="s">
        <v>158</v>
      </c>
      <c r="H100" s="23" t="s">
        <v>158</v>
      </c>
      <c r="I100" s="23" t="s">
        <v>158</v>
      </c>
      <c r="J100" s="23">
        <v>39.15</v>
      </c>
      <c r="K100" s="23" t="s">
        <v>158</v>
      </c>
    </row>
    <row r="101" spans="1:11" ht="33.75" customHeight="1">
      <c r="A101" s="20" t="s">
        <v>161</v>
      </c>
      <c r="B101" s="20" t="s">
        <v>158</v>
      </c>
      <c r="C101" s="21"/>
      <c r="D101" s="22">
        <v>63</v>
      </c>
      <c r="E101" s="23">
        <f t="shared" ref="E101:E106" si="12">D101*0.6</f>
        <v>37.799999999999997</v>
      </c>
      <c r="F101" s="23" t="s">
        <v>158</v>
      </c>
      <c r="G101" s="23" t="s">
        <v>158</v>
      </c>
      <c r="H101" s="23" t="s">
        <v>158</v>
      </c>
      <c r="I101" s="23" t="s">
        <v>158</v>
      </c>
      <c r="J101" s="23">
        <v>37.799999999999997</v>
      </c>
      <c r="K101" s="25" t="s">
        <v>158</v>
      </c>
    </row>
    <row r="102" spans="1:11" ht="33.75" customHeight="1">
      <c r="A102" s="20" t="s">
        <v>157</v>
      </c>
      <c r="B102" s="20" t="s">
        <v>158</v>
      </c>
      <c r="C102" s="21"/>
      <c r="D102" s="22">
        <v>59.5</v>
      </c>
      <c r="E102" s="23">
        <f t="shared" si="12"/>
        <v>35.699999999999996</v>
      </c>
      <c r="F102" s="23" t="s">
        <v>158</v>
      </c>
      <c r="G102" s="23" t="s">
        <v>158</v>
      </c>
      <c r="H102" s="23" t="s">
        <v>158</v>
      </c>
      <c r="I102" s="23" t="s">
        <v>158</v>
      </c>
      <c r="J102" s="23">
        <v>35.700000000000003</v>
      </c>
      <c r="K102" s="23" t="s">
        <v>158</v>
      </c>
    </row>
    <row r="103" spans="1:11" ht="33.75" customHeight="1">
      <c r="A103" s="20" t="s">
        <v>160</v>
      </c>
      <c r="B103" s="20" t="s">
        <v>158</v>
      </c>
      <c r="C103" s="21"/>
      <c r="D103" s="22">
        <v>59</v>
      </c>
      <c r="E103" s="23">
        <f t="shared" si="12"/>
        <v>35.4</v>
      </c>
      <c r="F103" s="23" t="s">
        <v>158</v>
      </c>
      <c r="G103" s="23" t="s">
        <v>158</v>
      </c>
      <c r="H103" s="23" t="s">
        <v>158</v>
      </c>
      <c r="I103" s="23" t="s">
        <v>158</v>
      </c>
      <c r="J103" s="23">
        <v>35.4</v>
      </c>
      <c r="K103" s="25" t="s">
        <v>158</v>
      </c>
    </row>
    <row r="104" spans="1:11" ht="33.75" customHeight="1">
      <c r="A104" s="20" t="s">
        <v>159</v>
      </c>
      <c r="B104" s="20" t="s">
        <v>158</v>
      </c>
      <c r="C104" s="21"/>
      <c r="D104" s="22">
        <v>58.75</v>
      </c>
      <c r="E104" s="23">
        <f t="shared" si="12"/>
        <v>35.25</v>
      </c>
      <c r="F104" s="23" t="s">
        <v>158</v>
      </c>
      <c r="G104" s="23" t="s">
        <v>158</v>
      </c>
      <c r="H104" s="23" t="s">
        <v>158</v>
      </c>
      <c r="I104" s="23" t="s">
        <v>158</v>
      </c>
      <c r="J104" s="23">
        <v>35.25</v>
      </c>
      <c r="K104" s="23" t="s">
        <v>158</v>
      </c>
    </row>
    <row r="105" spans="1:11" ht="33.75" customHeight="1">
      <c r="A105" s="20" t="s">
        <v>163</v>
      </c>
      <c r="B105" s="20" t="s">
        <v>158</v>
      </c>
      <c r="C105" s="21"/>
      <c r="D105" s="22">
        <v>58</v>
      </c>
      <c r="E105" s="23">
        <f t="shared" si="12"/>
        <v>34.799999999999997</v>
      </c>
      <c r="F105" s="23" t="s">
        <v>158</v>
      </c>
      <c r="G105" s="23" t="s">
        <v>158</v>
      </c>
      <c r="H105" s="23" t="s">
        <v>158</v>
      </c>
      <c r="I105" s="23" t="s">
        <v>158</v>
      </c>
      <c r="J105" s="23">
        <v>34.799999999999997</v>
      </c>
      <c r="K105" s="23" t="s">
        <v>158</v>
      </c>
    </row>
    <row r="106" spans="1:11" ht="33.75" customHeight="1">
      <c r="A106" s="20" t="s">
        <v>164</v>
      </c>
      <c r="B106" s="20" t="s">
        <v>158</v>
      </c>
      <c r="C106" s="21"/>
      <c r="D106" s="22">
        <v>56.75</v>
      </c>
      <c r="E106" s="23">
        <f t="shared" si="12"/>
        <v>34.049999999999997</v>
      </c>
      <c r="F106" s="23" t="s">
        <v>158</v>
      </c>
      <c r="G106" s="23" t="s">
        <v>158</v>
      </c>
      <c r="H106" s="23" t="s">
        <v>158</v>
      </c>
      <c r="I106" s="23" t="s">
        <v>158</v>
      </c>
      <c r="J106" s="23">
        <v>34.049999999999997</v>
      </c>
      <c r="K106" s="25" t="s">
        <v>158</v>
      </c>
    </row>
  </sheetData>
  <autoFilter ref="A3:K106">
    <filterColumn colId="3" showButton="0"/>
    <filterColumn colId="5" showButton="0"/>
    <filterColumn colId="6" showButton="0"/>
    <filterColumn colId="7" showButton="0"/>
  </autoFilter>
  <sortState ref="A7:L108">
    <sortCondition descending="1" ref="J7:J108"/>
  </sortState>
  <mergeCells count="8">
    <mergeCell ref="A2:K2"/>
    <mergeCell ref="D3:E3"/>
    <mergeCell ref="F3:I3"/>
    <mergeCell ref="A3:A4"/>
    <mergeCell ref="B3:B4"/>
    <mergeCell ref="C3:C4"/>
    <mergeCell ref="J3:J4"/>
    <mergeCell ref="K3:K4"/>
  </mergeCells>
  <phoneticPr fontId="4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2019-04-27T09:51:25Z</cp:lastPrinted>
  <dcterms:created xsi:type="dcterms:W3CDTF">2019-04-27T01:04:17Z</dcterms:created>
  <dcterms:modified xsi:type="dcterms:W3CDTF">2019-04-27T09:51:37Z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