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<sst xmlns="http://schemas.openxmlformats.org/spreadsheetml/2006/main" count="75" uniqueCount="56">
  <si>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庆云县2019年第二次公开招聘教师拟聘用人员名单</t>
  </si>
  <si>
    <t>序号</t>
  </si>
  <si>
    <t>考号</t>
  </si>
  <si>
    <t>姓名</t>
  </si>
  <si>
    <t>报考职位</t>
  </si>
  <si>
    <t>原始成绩</t>
  </si>
  <si>
    <t>百分制计算分数</t>
  </si>
  <si>
    <t>面试成绩</t>
  </si>
  <si>
    <t>总分
（笔试、面试成绩各占50%）</t>
  </si>
  <si>
    <t>选择岗位</t>
  </si>
  <si>
    <t>备注</t>
  </si>
  <si>
    <t>201901003</t>
  </si>
  <si>
    <t>赵君洁</t>
  </si>
  <si>
    <t>2019001-高中语文</t>
  </si>
  <si>
    <t>庆云县第一中学</t>
  </si>
  <si>
    <t>201901008</t>
  </si>
  <si>
    <t>张亭亭</t>
  </si>
  <si>
    <t>201901015</t>
  </si>
  <si>
    <t>孟繁荣</t>
  </si>
  <si>
    <t>2019006-语文</t>
  </si>
  <si>
    <t>庆云县职业中等专业学校</t>
  </si>
  <si>
    <t>201901023</t>
  </si>
  <si>
    <t>马林</t>
  </si>
  <si>
    <t>2019009-物理</t>
  </si>
  <si>
    <t>201902006</t>
  </si>
  <si>
    <t>刘敏</t>
  </si>
  <si>
    <t>2019002-高中数学</t>
  </si>
  <si>
    <t>201902011</t>
  </si>
  <si>
    <t>孙曰</t>
  </si>
  <si>
    <t>201902019</t>
  </si>
  <si>
    <t>吕丹丹</t>
  </si>
  <si>
    <t>201903005</t>
  </si>
  <si>
    <t>孙宝民</t>
  </si>
  <si>
    <t>2019004-高中生物</t>
  </si>
  <si>
    <t>201903015</t>
  </si>
  <si>
    <t>赵宁宁</t>
  </si>
  <si>
    <t>201904004</t>
  </si>
  <si>
    <t>周静</t>
  </si>
  <si>
    <t>2019003-高中英语</t>
  </si>
  <si>
    <t>201904002</t>
  </si>
  <si>
    <t>李洋</t>
  </si>
  <si>
    <t>201904010</t>
  </si>
  <si>
    <t>刘向文</t>
  </si>
  <si>
    <t>2019005-高中政治</t>
  </si>
  <si>
    <t>201904015</t>
  </si>
  <si>
    <t>赵丽凤</t>
  </si>
  <si>
    <t>2019008-英语</t>
  </si>
  <si>
    <t>201904012</t>
  </si>
  <si>
    <t>马慧</t>
  </si>
  <si>
    <t>201904026</t>
  </si>
  <si>
    <t>高菲菲</t>
  </si>
  <si>
    <t>2019012-小学品德</t>
  </si>
  <si>
    <t>庆云县常家镇北齐小学</t>
  </si>
  <si>
    <t>201904023</t>
  </si>
  <si>
    <t>王姗</t>
  </si>
  <si>
    <t>庆云县尚堂镇姚千小学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</si>
</sst>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 Light"/>
      <family val="0"/>
    </font>
    <font>
      <sz val="10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2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2" applyNumberFormat="0" applyAlignment="0" applyProtection="0"/>
    <xf numFmtId="0" fontId="35" fillId="6" borderId="0" applyNumberFormat="0" applyBorder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>
      <alignment vertical="center"/>
      <protection/>
    </xf>
    <xf numFmtId="0" fontId="41" fillId="9" borderId="3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11" borderId="4" applyNumberFormat="0" applyFont="0" applyAlignment="0" applyProtection="0"/>
    <xf numFmtId="0" fontId="20" fillId="0" borderId="0">
      <alignment vertical="center"/>
      <protection/>
    </xf>
    <xf numFmtId="0" fontId="43" fillId="0" borderId="0" applyNumberFormat="0" applyFill="0" applyBorder="0" applyAlignment="0" applyProtection="0"/>
    <xf numFmtId="0" fontId="2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5" applyNumberFormat="0" applyFill="0" applyAlignment="0" applyProtection="0"/>
    <xf numFmtId="0" fontId="38" fillId="12" borderId="0" applyNumberFormat="0" applyBorder="0" applyAlignment="0" applyProtection="0"/>
    <xf numFmtId="0" fontId="42" fillId="0" borderId="6" applyNumberFormat="0" applyFill="0" applyAlignment="0" applyProtection="0"/>
    <xf numFmtId="0" fontId="38" fillId="13" borderId="0" applyNumberFormat="0" applyBorder="0" applyAlignment="0" applyProtection="0"/>
    <xf numFmtId="0" fontId="48" fillId="14" borderId="7" applyNumberFormat="0" applyAlignment="0" applyProtection="0"/>
    <xf numFmtId="0" fontId="49" fillId="14" borderId="1" applyNumberFormat="0" applyAlignment="0" applyProtection="0"/>
    <xf numFmtId="0" fontId="50" fillId="15" borderId="8" applyNumberFormat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51" fillId="0" borderId="9" applyNumberFormat="0" applyFill="0" applyAlignment="0" applyProtection="0"/>
    <xf numFmtId="0" fontId="0" fillId="19" borderId="0" applyNumberFormat="0" applyBorder="0" applyAlignment="0" applyProtection="0"/>
    <xf numFmtId="0" fontId="52" fillId="0" borderId="10" applyNumberFormat="0" applyFill="0" applyAlignment="0" applyProtection="0"/>
    <xf numFmtId="0" fontId="53" fillId="20" borderId="0" applyNumberFormat="0" applyBorder="0" applyAlignment="0" applyProtection="0"/>
    <xf numFmtId="0" fontId="0" fillId="21" borderId="0" applyNumberFormat="0" applyBorder="0" applyAlignment="0" applyProtection="0"/>
    <xf numFmtId="0" fontId="54" fillId="22" borderId="0" applyNumberFormat="0" applyBorder="0" applyAlignment="0" applyProtection="0"/>
    <xf numFmtId="0" fontId="35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5" borderId="11" applyNumberForma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  <xf numFmtId="0" fontId="35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28" fillId="38" borderId="0" applyNumberFormat="0" applyBorder="0" applyAlignment="0" applyProtection="0"/>
    <xf numFmtId="0" fontId="35" fillId="39" borderId="0" applyNumberFormat="0" applyBorder="0" applyAlignment="0" applyProtection="0"/>
    <xf numFmtId="0" fontId="0" fillId="40" borderId="0" applyNumberFormat="0" applyBorder="0" applyAlignment="0" applyProtection="0"/>
    <xf numFmtId="0" fontId="38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20" fillId="0" borderId="0">
      <alignment/>
      <protection/>
    </xf>
    <xf numFmtId="0" fontId="0" fillId="16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8" fillId="47" borderId="0" applyNumberFormat="0" applyBorder="0" applyAlignment="0" applyProtection="0"/>
    <xf numFmtId="0" fontId="20" fillId="0" borderId="0">
      <alignment vertical="center"/>
      <protection/>
    </xf>
    <xf numFmtId="0" fontId="8" fillId="21" borderId="0" applyNumberFormat="0" applyBorder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20" fillId="0" borderId="0">
      <alignment vertical="center"/>
      <protection/>
    </xf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8" fillId="2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5" fillId="45" borderId="2" applyNumberFormat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4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8" fillId="5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11" borderId="4" applyNumberFormat="0" applyFont="0" applyAlignment="0" applyProtection="0"/>
    <xf numFmtId="0" fontId="20" fillId="0" borderId="0">
      <alignment vertical="center"/>
      <protection/>
    </xf>
    <xf numFmtId="0" fontId="20" fillId="11" borderId="4" applyNumberFormat="0" applyFont="0" applyAlignment="0" applyProtection="0"/>
    <xf numFmtId="0" fontId="20" fillId="0" borderId="0">
      <alignment vertical="center"/>
      <protection/>
    </xf>
    <xf numFmtId="0" fontId="20" fillId="11" borderId="4" applyNumberFormat="0" applyFont="0" applyAlignment="0" applyProtection="0"/>
    <xf numFmtId="0" fontId="20" fillId="0" borderId="0">
      <alignment vertical="center"/>
      <protection/>
    </xf>
    <xf numFmtId="0" fontId="20" fillId="11" borderId="4" applyNumberFormat="0" applyFont="0" applyAlignment="0" applyProtection="0"/>
    <xf numFmtId="0" fontId="20" fillId="0" borderId="0">
      <alignment vertical="center"/>
      <protection/>
    </xf>
    <xf numFmtId="0" fontId="20" fillId="11" borderId="4" applyNumberFormat="0" applyFont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1" fillId="0" borderId="15" applyNumberFormat="0" applyFill="0" applyAlignment="0" applyProtection="0"/>
    <xf numFmtId="0" fontId="17" fillId="51" borderId="16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49" fontId="56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quotePrefix="1">
      <alignment horizontal="center" vertical="center" wrapText="1"/>
    </xf>
  </cellXfs>
  <cellStyles count="150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2 2 4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注释 5" xfId="34"/>
    <cellStyle name="常规 6 5" xfId="35"/>
    <cellStyle name="警告文本" xfId="36"/>
    <cellStyle name="常规 5 2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60% - 强调文字颜色 4 2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适中 2" xfId="74"/>
    <cellStyle name="40% - 强调文字颜色 6" xfId="75"/>
    <cellStyle name="40% - 强调文字颜色 6 2" xfId="76"/>
    <cellStyle name="60% - 强调文字颜色 6" xfId="77"/>
    <cellStyle name="20% - 强调文字颜色 2 2" xfId="78"/>
    <cellStyle name="20% - 强调文字颜色 3 2" xfId="79"/>
    <cellStyle name="常规 3" xfId="80"/>
    <cellStyle name="20% - 强调文字颜色 4 2" xfId="81"/>
    <cellStyle name="20% - 强调文字颜色 5 2" xfId="82"/>
    <cellStyle name="20% - 强调文字颜色 6 2" xfId="83"/>
    <cellStyle name="40% - 强调文字颜色 3 2" xfId="84"/>
    <cellStyle name="60% - 强调文字颜色 1 2" xfId="85"/>
    <cellStyle name="常规 5" xfId="86"/>
    <cellStyle name="60% - 强调文字颜色 2 2" xfId="87"/>
    <cellStyle name="60% - 强调文字颜色 3 2" xfId="88"/>
    <cellStyle name="60% - 强调文字颜色 5 2" xfId="89"/>
    <cellStyle name="60% - 强调文字颜色 6 2" xfId="90"/>
    <cellStyle name="常规 2 2 6" xfId="91"/>
    <cellStyle name="标题 1 2" xfId="92"/>
    <cellStyle name="标题 2 2" xfId="93"/>
    <cellStyle name="标题 3 2" xfId="94"/>
    <cellStyle name="标题 4 2" xfId="95"/>
    <cellStyle name="标题 5" xfId="96"/>
    <cellStyle name="差 2" xfId="97"/>
    <cellStyle name="差_2009年各县市区机构编制情况上报表" xfId="98"/>
    <cellStyle name="差_2009年各县市区机构编制情况上报表 2" xfId="99"/>
    <cellStyle name="常规 10" xfId="100"/>
    <cellStyle name="常规 11" xfId="101"/>
    <cellStyle name="常规 2" xfId="102"/>
    <cellStyle name="常规 2 2" xfId="103"/>
    <cellStyle name="常规 2 2 2" xfId="104"/>
    <cellStyle name="常规 2 2 3" xfId="105"/>
    <cellStyle name="常规 2 2 5" xfId="106"/>
    <cellStyle name="常规 2 2 7" xfId="107"/>
    <cellStyle name="常规 2 3" xfId="108"/>
    <cellStyle name="常规 2 4" xfId="109"/>
    <cellStyle name="强调文字颜色 4 2" xfId="110"/>
    <cellStyle name="常规 2 5" xfId="111"/>
    <cellStyle name="常规 2 6" xfId="112"/>
    <cellStyle name="常规 2 7" xfId="113"/>
    <cellStyle name="输入 2" xfId="114"/>
    <cellStyle name="常规 2 8" xfId="115"/>
    <cellStyle name="常规 2_4机关事业增减表" xfId="116"/>
    <cellStyle name="常规 3 2" xfId="117"/>
    <cellStyle name="常规 3 3" xfId="118"/>
    <cellStyle name="常规 3 4" xfId="119"/>
    <cellStyle name="强调文字颜色 5 2" xfId="120"/>
    <cellStyle name="常规 3 5" xfId="121"/>
    <cellStyle name="常规 3 6" xfId="122"/>
    <cellStyle name="常规 3 7" xfId="123"/>
    <cellStyle name="常规 3_2009年各县市区机构编制情况上报表" xfId="124"/>
    <cellStyle name="常规 4" xfId="125"/>
    <cellStyle name="常规 4 2" xfId="126"/>
    <cellStyle name="常规 4 3" xfId="127"/>
    <cellStyle name="常规 4 4" xfId="128"/>
    <cellStyle name="强调文字颜色 6 2" xfId="129"/>
    <cellStyle name="常规 4 5" xfId="130"/>
    <cellStyle name="常规 4 6" xfId="131"/>
    <cellStyle name="常规 4 7" xfId="132"/>
    <cellStyle name="常规 5 3" xfId="133"/>
    <cellStyle name="常规 5 4" xfId="134"/>
    <cellStyle name="常规 5 5" xfId="135"/>
    <cellStyle name="常规 5 6" xfId="136"/>
    <cellStyle name="常规 5 7" xfId="137"/>
    <cellStyle name="注释 2" xfId="138"/>
    <cellStyle name="常规 6 2" xfId="139"/>
    <cellStyle name="注释 3" xfId="140"/>
    <cellStyle name="常规 6 3" xfId="141"/>
    <cellStyle name="注释 4" xfId="142"/>
    <cellStyle name="常规 6 4" xfId="143"/>
    <cellStyle name="注释 6" xfId="144"/>
    <cellStyle name="常规 6 6" xfId="145"/>
    <cellStyle name="注释 7" xfId="146"/>
    <cellStyle name="常规 6 7" xfId="147"/>
    <cellStyle name="常规 7" xfId="148"/>
    <cellStyle name="常规 8" xfId="149"/>
    <cellStyle name="常规 9" xfId="150"/>
    <cellStyle name="超链接 2" xfId="151"/>
    <cellStyle name="超链接 2 2" xfId="152"/>
    <cellStyle name="好 2" xfId="153"/>
    <cellStyle name="好_2009年各县市区机构编制情况上报表" xfId="154"/>
    <cellStyle name="好_2009年各县市区机构编制情况上报表 2" xfId="155"/>
    <cellStyle name="汇总 2" xfId="156"/>
    <cellStyle name="检查单元格 2" xfId="157"/>
    <cellStyle name="解释性文本 2" xfId="158"/>
    <cellStyle name="警告文本 2" xfId="159"/>
    <cellStyle name="链接单元格 2" xfId="160"/>
    <cellStyle name="强调文字颜色 1 2" xfId="161"/>
    <cellStyle name="强调文字颜色 2 2" xfId="162"/>
    <cellStyle name="强调文字颜色 3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G20" sqref="G20"/>
    </sheetView>
  </sheetViews>
  <sheetFormatPr defaultColWidth="9.00390625" defaultRowHeight="19.5" customHeight="1"/>
  <cols>
    <col min="1" max="1" width="5.875" style="2" customWidth="1"/>
    <col min="2" max="2" width="11.50390625" style="2" customWidth="1"/>
    <col min="3" max="3" width="8.375" style="2" customWidth="1"/>
    <col min="4" max="4" width="18.125" style="2" customWidth="1"/>
    <col min="5" max="5" width="7.75390625" style="2" customWidth="1"/>
    <col min="6" max="6" width="9.125" style="2" customWidth="1"/>
    <col min="7" max="7" width="8.625" style="3" customWidth="1"/>
    <col min="8" max="8" width="13.75390625" style="3" customWidth="1"/>
    <col min="9" max="9" width="24.875" style="3" customWidth="1"/>
    <col min="10" max="10" width="8.25390625" style="2" customWidth="1"/>
    <col min="11" max="16384" width="9.00390625" style="2" customWidth="1"/>
  </cols>
  <sheetData>
    <row r="1" spans="2:10" ht="45" customHeight="1">
      <c r="B1" s="4" t="s">
        <v>0</v>
      </c>
      <c r="C1" s="4"/>
      <c r="D1" s="4"/>
      <c r="E1" s="4"/>
      <c r="F1" s="4"/>
      <c r="G1" s="5"/>
      <c r="H1" s="5"/>
      <c r="I1" s="5"/>
      <c r="J1" s="4"/>
    </row>
    <row r="2" spans="1:10" s="1" customFormat="1" ht="42" customHeight="1">
      <c r="A2" s="6" t="s">
        <v>1</v>
      </c>
      <c r="B2" s="21" t="s">
        <v>2</v>
      </c>
      <c r="C2" s="21" t="s">
        <v>3</v>
      </c>
      <c r="D2" s="21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7" t="s">
        <v>10</v>
      </c>
    </row>
    <row r="3" spans="1:10" ht="19.5" customHeight="1">
      <c r="A3" s="11">
        <v>1</v>
      </c>
      <c r="B3" s="12" t="s">
        <v>11</v>
      </c>
      <c r="C3" s="12" t="s">
        <v>12</v>
      </c>
      <c r="D3" s="12" t="s">
        <v>13</v>
      </c>
      <c r="E3" s="13">
        <v>119</v>
      </c>
      <c r="F3" s="14">
        <f>E3/150*100</f>
        <v>79.33333333333333</v>
      </c>
      <c r="G3" s="15">
        <v>92.4</v>
      </c>
      <c r="H3" s="16">
        <f aca="true" t="shared" si="0" ref="H3:H18">G3*0.5+F3*0.5</f>
        <v>85.86666666666667</v>
      </c>
      <c r="I3" s="16" t="s">
        <v>14</v>
      </c>
      <c r="J3" s="19"/>
    </row>
    <row r="4" spans="1:10" ht="19.5" customHeight="1">
      <c r="A4" s="11">
        <v>2</v>
      </c>
      <c r="B4" s="12" t="s">
        <v>15</v>
      </c>
      <c r="C4" s="12" t="s">
        <v>16</v>
      </c>
      <c r="D4" s="12" t="s">
        <v>13</v>
      </c>
      <c r="E4" s="13">
        <v>112</v>
      </c>
      <c r="F4" s="14">
        <f>E4/150*100</f>
        <v>74.66666666666667</v>
      </c>
      <c r="G4" s="15">
        <v>93.4</v>
      </c>
      <c r="H4" s="16">
        <f t="shared" si="0"/>
        <v>84.03333333333333</v>
      </c>
      <c r="I4" s="16" t="s">
        <v>14</v>
      </c>
      <c r="J4" s="19"/>
    </row>
    <row r="5" spans="1:10" ht="19.5" customHeight="1">
      <c r="A5" s="11">
        <v>3</v>
      </c>
      <c r="B5" s="12" t="s">
        <v>17</v>
      </c>
      <c r="C5" s="12" t="s">
        <v>18</v>
      </c>
      <c r="D5" s="12" t="s">
        <v>19</v>
      </c>
      <c r="E5" s="13">
        <v>112</v>
      </c>
      <c r="F5" s="14">
        <f>E5/150*100</f>
        <v>74.66666666666667</v>
      </c>
      <c r="G5" s="15">
        <v>89.8</v>
      </c>
      <c r="H5" s="16">
        <f t="shared" si="0"/>
        <v>82.23333333333333</v>
      </c>
      <c r="I5" s="16" t="s">
        <v>20</v>
      </c>
      <c r="J5" s="19"/>
    </row>
    <row r="6" spans="1:10" ht="19.5" customHeight="1">
      <c r="A6" s="11">
        <v>4</v>
      </c>
      <c r="B6" s="12" t="s">
        <v>21</v>
      </c>
      <c r="C6" s="12" t="s">
        <v>22</v>
      </c>
      <c r="D6" s="12" t="s">
        <v>23</v>
      </c>
      <c r="E6" s="13">
        <v>76</v>
      </c>
      <c r="F6" s="13">
        <v>76</v>
      </c>
      <c r="G6" s="15">
        <v>86.2</v>
      </c>
      <c r="H6" s="16">
        <f t="shared" si="0"/>
        <v>81.1</v>
      </c>
      <c r="I6" s="16" t="s">
        <v>20</v>
      </c>
      <c r="J6" s="19"/>
    </row>
    <row r="7" spans="1:10" ht="19.5" customHeight="1">
      <c r="A7" s="11">
        <v>5</v>
      </c>
      <c r="B7" s="12" t="s">
        <v>24</v>
      </c>
      <c r="C7" s="12" t="s">
        <v>25</v>
      </c>
      <c r="D7" s="12" t="s">
        <v>26</v>
      </c>
      <c r="E7" s="13">
        <v>99</v>
      </c>
      <c r="F7" s="14">
        <f>E7/150*100</f>
        <v>66</v>
      </c>
      <c r="G7" s="15">
        <v>93</v>
      </c>
      <c r="H7" s="16">
        <f t="shared" si="0"/>
        <v>79.5</v>
      </c>
      <c r="I7" s="16" t="s">
        <v>14</v>
      </c>
      <c r="J7" s="19"/>
    </row>
    <row r="8" spans="1:10" ht="19.5" customHeight="1">
      <c r="A8" s="11">
        <v>6</v>
      </c>
      <c r="B8" s="12" t="s">
        <v>27</v>
      </c>
      <c r="C8" s="12" t="s">
        <v>28</v>
      </c>
      <c r="D8" s="12" t="s">
        <v>26</v>
      </c>
      <c r="E8" s="13">
        <v>98</v>
      </c>
      <c r="F8" s="14">
        <f>E8/150*100</f>
        <v>65.33333333333333</v>
      </c>
      <c r="G8" s="15">
        <v>92</v>
      </c>
      <c r="H8" s="16">
        <f t="shared" si="0"/>
        <v>78.66666666666666</v>
      </c>
      <c r="I8" s="16" t="s">
        <v>14</v>
      </c>
      <c r="J8" s="19"/>
    </row>
    <row r="9" spans="1:10" ht="19.5" customHeight="1">
      <c r="A9" s="11">
        <v>7</v>
      </c>
      <c r="B9" s="12" t="s">
        <v>29</v>
      </c>
      <c r="C9" s="12" t="s">
        <v>30</v>
      </c>
      <c r="D9" s="12" t="s">
        <v>26</v>
      </c>
      <c r="E9" s="13">
        <v>101</v>
      </c>
      <c r="F9" s="14">
        <f>E9/150*100</f>
        <v>67.33333333333333</v>
      </c>
      <c r="G9" s="15">
        <v>89.2</v>
      </c>
      <c r="H9" s="16">
        <f t="shared" si="0"/>
        <v>78.26666666666667</v>
      </c>
      <c r="I9" s="16" t="s">
        <v>14</v>
      </c>
      <c r="J9" s="19"/>
    </row>
    <row r="10" spans="1:10" ht="19.5" customHeight="1">
      <c r="A10" s="11">
        <v>8</v>
      </c>
      <c r="B10" s="12" t="s">
        <v>31</v>
      </c>
      <c r="C10" s="12" t="s">
        <v>32</v>
      </c>
      <c r="D10" s="12" t="s">
        <v>33</v>
      </c>
      <c r="E10" s="13">
        <v>82</v>
      </c>
      <c r="F10" s="13">
        <v>82</v>
      </c>
      <c r="G10" s="15">
        <v>90</v>
      </c>
      <c r="H10" s="16">
        <f t="shared" si="0"/>
        <v>86</v>
      </c>
      <c r="I10" s="16" t="s">
        <v>14</v>
      </c>
      <c r="J10" s="19"/>
    </row>
    <row r="11" spans="1:10" ht="19.5" customHeight="1">
      <c r="A11" s="11">
        <v>9</v>
      </c>
      <c r="B11" s="12" t="s">
        <v>34</v>
      </c>
      <c r="C11" s="12" t="s">
        <v>35</v>
      </c>
      <c r="D11" s="12" t="s">
        <v>33</v>
      </c>
      <c r="E11" s="13">
        <v>76</v>
      </c>
      <c r="F11" s="13">
        <v>76</v>
      </c>
      <c r="G11" s="15">
        <v>93.2</v>
      </c>
      <c r="H11" s="16">
        <f t="shared" si="0"/>
        <v>84.6</v>
      </c>
      <c r="I11" s="16" t="s">
        <v>14</v>
      </c>
      <c r="J11" s="19"/>
    </row>
    <row r="12" spans="1:10" ht="19.5" customHeight="1">
      <c r="A12" s="11">
        <v>10</v>
      </c>
      <c r="B12" s="12" t="s">
        <v>36</v>
      </c>
      <c r="C12" s="12" t="s">
        <v>37</v>
      </c>
      <c r="D12" s="12" t="s">
        <v>38</v>
      </c>
      <c r="E12" s="13">
        <v>144.5</v>
      </c>
      <c r="F12" s="14">
        <f>E12/150*100</f>
        <v>96.33333333333334</v>
      </c>
      <c r="G12" s="15">
        <v>91.8</v>
      </c>
      <c r="H12" s="16">
        <f t="shared" si="0"/>
        <v>94.06666666666666</v>
      </c>
      <c r="I12" s="16" t="s">
        <v>14</v>
      </c>
      <c r="J12" s="19"/>
    </row>
    <row r="13" spans="1:10" ht="19.5" customHeight="1">
      <c r="A13" s="11">
        <v>11</v>
      </c>
      <c r="B13" s="12" t="s">
        <v>39</v>
      </c>
      <c r="C13" s="12" t="s">
        <v>40</v>
      </c>
      <c r="D13" s="12" t="s">
        <v>38</v>
      </c>
      <c r="E13" s="13">
        <v>134</v>
      </c>
      <c r="F13" s="14">
        <f>E13/150*100</f>
        <v>89.33333333333333</v>
      </c>
      <c r="G13" s="15">
        <v>90.6</v>
      </c>
      <c r="H13" s="16">
        <f t="shared" si="0"/>
        <v>89.96666666666667</v>
      </c>
      <c r="I13" s="16" t="s">
        <v>14</v>
      </c>
      <c r="J13" s="19"/>
    </row>
    <row r="14" spans="1:10" ht="19.5" customHeight="1">
      <c r="A14" s="11">
        <v>12</v>
      </c>
      <c r="B14" s="12" t="s">
        <v>41</v>
      </c>
      <c r="C14" s="12" t="s">
        <v>42</v>
      </c>
      <c r="D14" s="12" t="s">
        <v>43</v>
      </c>
      <c r="E14" s="13">
        <v>69</v>
      </c>
      <c r="F14" s="13">
        <v>69</v>
      </c>
      <c r="G14" s="15">
        <v>89.6</v>
      </c>
      <c r="H14" s="16">
        <f t="shared" si="0"/>
        <v>79.3</v>
      </c>
      <c r="I14" s="16" t="s">
        <v>14</v>
      </c>
      <c r="J14" s="19"/>
    </row>
    <row r="15" spans="1:10" ht="19.5" customHeight="1">
      <c r="A15" s="11">
        <v>13</v>
      </c>
      <c r="B15" s="12" t="s">
        <v>44</v>
      </c>
      <c r="C15" s="12" t="s">
        <v>45</v>
      </c>
      <c r="D15" s="12" t="s">
        <v>46</v>
      </c>
      <c r="E15" s="13">
        <v>137.5</v>
      </c>
      <c r="F15" s="14">
        <f>E15/150*100</f>
        <v>91.66666666666666</v>
      </c>
      <c r="G15" s="15">
        <v>90.6</v>
      </c>
      <c r="H15" s="16">
        <f t="shared" si="0"/>
        <v>91.13333333333333</v>
      </c>
      <c r="I15" s="16" t="s">
        <v>20</v>
      </c>
      <c r="J15" s="19"/>
    </row>
    <row r="16" spans="1:10" ht="19.5" customHeight="1">
      <c r="A16" s="11">
        <v>14</v>
      </c>
      <c r="B16" s="12" t="s">
        <v>47</v>
      </c>
      <c r="C16" s="12" t="s">
        <v>48</v>
      </c>
      <c r="D16" s="12" t="s">
        <v>46</v>
      </c>
      <c r="E16" s="13">
        <v>134.5</v>
      </c>
      <c r="F16" s="14">
        <f>E16/150*100</f>
        <v>89.66666666666666</v>
      </c>
      <c r="G16" s="15">
        <v>88.4</v>
      </c>
      <c r="H16" s="16">
        <f t="shared" si="0"/>
        <v>89.03333333333333</v>
      </c>
      <c r="I16" s="16" t="s">
        <v>20</v>
      </c>
      <c r="J16" s="20"/>
    </row>
    <row r="17" spans="1:10" ht="19.5" customHeight="1">
      <c r="A17" s="11">
        <v>15</v>
      </c>
      <c r="B17" s="12" t="s">
        <v>49</v>
      </c>
      <c r="C17" s="12" t="s">
        <v>50</v>
      </c>
      <c r="D17" s="12" t="s">
        <v>51</v>
      </c>
      <c r="E17" s="13">
        <v>74</v>
      </c>
      <c r="F17" s="13">
        <v>74</v>
      </c>
      <c r="G17" s="15">
        <v>92</v>
      </c>
      <c r="H17" s="16">
        <f t="shared" si="0"/>
        <v>83</v>
      </c>
      <c r="I17" s="16" t="s">
        <v>52</v>
      </c>
      <c r="J17" s="19"/>
    </row>
    <row r="18" spans="1:10" ht="19.5" customHeight="1">
      <c r="A18" s="11">
        <v>16</v>
      </c>
      <c r="B18" s="12" t="s">
        <v>53</v>
      </c>
      <c r="C18" s="12" t="s">
        <v>54</v>
      </c>
      <c r="D18" s="12" t="s">
        <v>51</v>
      </c>
      <c r="E18" s="13">
        <v>64</v>
      </c>
      <c r="F18" s="13">
        <v>64</v>
      </c>
      <c r="G18" s="15">
        <v>89</v>
      </c>
      <c r="H18" s="16">
        <f t="shared" si="0"/>
        <v>76.5</v>
      </c>
      <c r="I18" s="16" t="s">
        <v>55</v>
      </c>
      <c r="J18" s="19"/>
    </row>
    <row r="19" spans="2:10" ht="21.75" customHeight="1">
      <c r="B19" s="17"/>
      <c r="C19" s="17"/>
      <c r="D19" s="17"/>
      <c r="E19" s="17"/>
      <c r="F19" s="17"/>
      <c r="G19" s="18"/>
      <c r="H19" s="18"/>
      <c r="I19" s="18"/>
      <c r="J19" s="17"/>
    </row>
  </sheetData>
  <sheetProtection/>
  <mergeCells count="2">
    <mergeCell ref="B1:J1"/>
    <mergeCell ref="B19:J19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2019-12-18T07:30:50Z</cp:lastPrinted>
  <dcterms:created xsi:type="dcterms:W3CDTF">2018-05-13T18:02:00Z</dcterms:created>
  <dcterms:modified xsi:type="dcterms:W3CDTF">2019-12-19T01:50:14Z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