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2995" windowHeight="13500"/>
  </bookViews>
  <sheets>
    <sheet name="Sheet1" sheetId="1" r:id="rId1"/>
  </sheets>
  <definedNames>
    <definedName name="_xlnm._FilterDatabase" localSheetId="0" hidden="1">Sheet1!$A$2:$G$66</definedName>
  </definedNames>
  <calcPr calcId="125725"/>
</workbook>
</file>

<file path=xl/calcChain.xml><?xml version="1.0" encoding="utf-8"?>
<calcChain xmlns="http://schemas.openxmlformats.org/spreadsheetml/2006/main">
  <c r="G86" i="1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<sst xmlns="http://schemas.openxmlformats.org/spreadsheetml/2006/main" count="267" uniqueCount="192">
  <si>
    <t>序号</t>
  </si>
  <si>
    <t>报考岗位</t>
  </si>
  <si>
    <t>姓名</t>
  </si>
  <si>
    <t>身份证号</t>
  </si>
  <si>
    <t>笔试成绩</t>
  </si>
  <si>
    <t>面试成绩</t>
  </si>
  <si>
    <t>综合成绩</t>
  </si>
  <si>
    <t>内科</t>
  </si>
  <si>
    <t>刘新新</t>
  </si>
  <si>
    <t>371526199304040834</t>
  </si>
  <si>
    <t>张宇雪</t>
  </si>
  <si>
    <t>371521199311070044</t>
  </si>
  <si>
    <t>张娜娜</t>
  </si>
  <si>
    <t>371502198503081529</t>
  </si>
  <si>
    <t>王艳晓</t>
  </si>
  <si>
    <t>371581199210243520</t>
  </si>
  <si>
    <t>闫寒</t>
  </si>
  <si>
    <t>371521199303222626</t>
  </si>
  <si>
    <t>姜楠</t>
  </si>
  <si>
    <t>371522199205066849</t>
  </si>
  <si>
    <t>崔潇月</t>
  </si>
  <si>
    <t>371523199211260046</t>
  </si>
  <si>
    <t>王丽娇</t>
  </si>
  <si>
    <t>371522199011072749</t>
  </si>
  <si>
    <t>缺考</t>
  </si>
  <si>
    <t>骨科</t>
  </si>
  <si>
    <t>侯跃超</t>
  </si>
  <si>
    <t>371581199110165713</t>
  </si>
  <si>
    <t>张传旭</t>
  </si>
  <si>
    <t>371521199201210018</t>
  </si>
  <si>
    <t>魏全侠</t>
  </si>
  <si>
    <t>230714199010260210</t>
  </si>
  <si>
    <t>牛冲</t>
  </si>
  <si>
    <t>371522199204060517</t>
  </si>
  <si>
    <t>王德志</t>
  </si>
  <si>
    <t>371523199005105977</t>
  </si>
  <si>
    <t>李超</t>
  </si>
  <si>
    <t>37120219891226571X</t>
  </si>
  <si>
    <t>针灸推拿科</t>
  </si>
  <si>
    <t>史东燕</t>
  </si>
  <si>
    <t>37150219870705918X</t>
  </si>
  <si>
    <t>刘霞</t>
  </si>
  <si>
    <t>371581199110152808</t>
  </si>
  <si>
    <t>麻醉科</t>
  </si>
  <si>
    <t>丁林</t>
  </si>
  <si>
    <t>370724198706144313</t>
  </si>
  <si>
    <t>病理科</t>
  </si>
  <si>
    <t>岳萌</t>
  </si>
  <si>
    <t>371523198801070520</t>
  </si>
  <si>
    <t>检验科、输血科</t>
  </si>
  <si>
    <t>李安雅</t>
  </si>
  <si>
    <t>371502199609241126</t>
  </si>
  <si>
    <t>庞金强</t>
  </si>
  <si>
    <t>371502199701081110</t>
  </si>
  <si>
    <t>关瑛琦</t>
  </si>
  <si>
    <t>130427199106185982</t>
  </si>
  <si>
    <t>杨若飞</t>
  </si>
  <si>
    <t>371502199707227846</t>
  </si>
  <si>
    <t>赵雪</t>
  </si>
  <si>
    <t>230321199301156220</t>
  </si>
  <si>
    <t>孟珺</t>
  </si>
  <si>
    <t>371521199701210321</t>
  </si>
  <si>
    <t>赵晓静</t>
  </si>
  <si>
    <t>371525199711010724</t>
  </si>
  <si>
    <t>汪琪</t>
  </si>
  <si>
    <t>371581199508020020</t>
  </si>
  <si>
    <t>张爽</t>
  </si>
  <si>
    <t>37048119920519502X</t>
  </si>
  <si>
    <t>放射科、介入科</t>
  </si>
  <si>
    <t>宋学林</t>
  </si>
  <si>
    <t>371502198411046013</t>
  </si>
  <si>
    <t>范树中</t>
  </si>
  <si>
    <t>231124199005292155</t>
  </si>
  <si>
    <t>侯云志</t>
  </si>
  <si>
    <t>130535198604211734</t>
  </si>
  <si>
    <t>陈艳艳</t>
  </si>
  <si>
    <t>371525199102176681</t>
  </si>
  <si>
    <t>梁南雪</t>
  </si>
  <si>
    <t>37150219881022602X</t>
  </si>
  <si>
    <t>许海玉</t>
  </si>
  <si>
    <t>371502199604281129</t>
  </si>
  <si>
    <t>临床科室1</t>
  </si>
  <si>
    <t>王盼盼</t>
  </si>
  <si>
    <t>371524198906041220</t>
  </si>
  <si>
    <t>冯兵</t>
  </si>
  <si>
    <t>371523198408233469</t>
  </si>
  <si>
    <t>布琳琳</t>
  </si>
  <si>
    <t>371521199303065229</t>
  </si>
  <si>
    <t>徐安琪</t>
  </si>
  <si>
    <t>37150219950109112X</t>
  </si>
  <si>
    <t>冯慧</t>
  </si>
  <si>
    <t>13010519920210122X</t>
  </si>
  <si>
    <t>卓冬婷</t>
  </si>
  <si>
    <t>441825198411300025</t>
  </si>
  <si>
    <t>冯新</t>
  </si>
  <si>
    <t>371502199608097521</t>
  </si>
  <si>
    <t>刘婷</t>
  </si>
  <si>
    <t>371521198604163426</t>
  </si>
  <si>
    <t>商景铎</t>
  </si>
  <si>
    <t>371522199105193314</t>
  </si>
  <si>
    <t>郭蒙蒙</t>
  </si>
  <si>
    <t>371522199211010526</t>
  </si>
  <si>
    <t>付伟伟</t>
  </si>
  <si>
    <t>371525199009196944</t>
  </si>
  <si>
    <t>赵沛</t>
  </si>
  <si>
    <t>371502199202155330</t>
  </si>
  <si>
    <t>临床科室2</t>
  </si>
  <si>
    <t>翟军阳</t>
  </si>
  <si>
    <t>371522199410192916</t>
  </si>
  <si>
    <t>周雨凝</t>
  </si>
  <si>
    <t>371502199103105362</t>
  </si>
  <si>
    <t>郭慧宇</t>
  </si>
  <si>
    <t>371502199505091127</t>
  </si>
  <si>
    <t>赵洪浩</t>
  </si>
  <si>
    <t>371525198509250017</t>
  </si>
  <si>
    <t>闫红利</t>
  </si>
  <si>
    <t>371502199207100320</t>
  </si>
  <si>
    <t>苑馨</t>
  </si>
  <si>
    <t>371522199612190046</t>
  </si>
  <si>
    <t>刘中华</t>
  </si>
  <si>
    <t>37152319900125596X</t>
  </si>
  <si>
    <t>李锦程</t>
  </si>
  <si>
    <t>231182199110307789</t>
  </si>
  <si>
    <t>丁雯</t>
  </si>
  <si>
    <t>371502198901152089</t>
  </si>
  <si>
    <t>刘晓婧</t>
  </si>
  <si>
    <t>371522199006095727</t>
  </si>
  <si>
    <t>陈文燕</t>
  </si>
  <si>
    <t>371526199108084426</t>
  </si>
  <si>
    <t>岳丽红</t>
  </si>
  <si>
    <t>371522199304118720</t>
  </si>
  <si>
    <t>药剂科（药学）</t>
  </si>
  <si>
    <t>李敏</t>
  </si>
  <si>
    <t>372527199104074420</t>
  </si>
  <si>
    <t>侯胜男</t>
  </si>
  <si>
    <t>371502199511186464</t>
  </si>
  <si>
    <t>刘永超</t>
  </si>
  <si>
    <t>371522199203060814</t>
  </si>
  <si>
    <t>刁廷霞</t>
  </si>
  <si>
    <t>371202199306191823</t>
  </si>
  <si>
    <t>药剂科（中药学）</t>
  </si>
  <si>
    <t>罗长江</t>
  </si>
  <si>
    <t>371502199309162418</t>
  </si>
  <si>
    <t>金玉翠</t>
  </si>
  <si>
    <t>37152519900215598X</t>
  </si>
  <si>
    <t>岳静静</t>
  </si>
  <si>
    <t>371521198810212647</t>
  </si>
  <si>
    <t>放射科</t>
  </si>
  <si>
    <t>黄丹丹</t>
  </si>
  <si>
    <t>371522199606099668</t>
  </si>
  <si>
    <t>李良斌</t>
  </si>
  <si>
    <t>371581199505020017</t>
  </si>
  <si>
    <t>袁湛东</t>
  </si>
  <si>
    <t>371502199710021515</t>
  </si>
  <si>
    <t>韩丁</t>
  </si>
  <si>
    <t>371502199504162026</t>
  </si>
  <si>
    <t>吴丹</t>
  </si>
  <si>
    <t>371502199101258648</t>
  </si>
  <si>
    <t>李文静</t>
  </si>
  <si>
    <t>371428199508123022</t>
  </si>
  <si>
    <t>手足外科分院1</t>
  </si>
  <si>
    <t>邹志建</t>
  </si>
  <si>
    <t>371521198812182218</t>
  </si>
  <si>
    <t>邓长翠</t>
  </si>
  <si>
    <t>37150219900117333X</t>
  </si>
  <si>
    <t>姚辉斌</t>
  </si>
  <si>
    <t>220523199112290174</t>
  </si>
  <si>
    <t>郝连升</t>
  </si>
  <si>
    <t>370725198608262179</t>
  </si>
  <si>
    <t>程珂</t>
  </si>
  <si>
    <t>371521199304210045</t>
  </si>
  <si>
    <t>刘韶善</t>
  </si>
  <si>
    <t>371581198609213898</t>
  </si>
  <si>
    <t>李如义</t>
  </si>
  <si>
    <t>371521199210121818</t>
  </si>
  <si>
    <t>董吉哲</t>
  </si>
  <si>
    <t>371523199004221255</t>
  </si>
  <si>
    <t>陈惠芝</t>
  </si>
  <si>
    <t>371502199202237811</t>
  </si>
  <si>
    <t>手足外科2</t>
  </si>
  <si>
    <t>崔燕南</t>
  </si>
  <si>
    <t>371502199608077520</t>
  </si>
  <si>
    <t>姜修坤</t>
  </si>
  <si>
    <t>410926199501020019</t>
  </si>
  <si>
    <t>手足外科分院3</t>
  </si>
  <si>
    <t>付晓</t>
  </si>
  <si>
    <t>371502199005281143</t>
  </si>
  <si>
    <t>方圆</t>
  </si>
  <si>
    <t>152501198710240020</t>
  </si>
  <si>
    <t>赵迪</t>
  </si>
  <si>
    <t>371523199610164967</t>
  </si>
  <si>
    <t>2019年聊城市中医医院公开招聘备案制工作人员考试总成绩统计表</t>
    <phoneticPr fontId="11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</si>
</sst>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 shrinkToFit="1"/>
    </xf>
    <xf numFmtId="178" fontId="1" fillId="0" borderId="0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178" fontId="3" fillId="0" borderId="2" xfId="0" applyNumberFormat="1" applyFont="1" applyFill="1" applyBorder="1" applyAlignment="1">
      <alignment horizontal="center" vertical="center" shrinkToFit="1"/>
    </xf>
    <xf numFmtId="178" fontId="1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horizontal="center" vertical="center" shrinkToFit="1"/>
    </xf>
    <xf numFmtId="178" fontId="3" fillId="0" borderId="2" xfId="2" applyNumberFormat="1" applyFont="1" applyFill="1" applyBorder="1" applyAlignment="1">
      <alignment horizontal="center" vertical="center" shrinkToFit="1"/>
    </xf>
    <xf numFmtId="178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178" fontId="3" fillId="0" borderId="3" xfId="0" applyNumberFormat="1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 shrinkToFit="1"/>
    </xf>
    <xf numFmtId="178" fontId="3" fillId="0" borderId="5" xfId="0" applyNumberFormat="1" applyFont="1" applyFill="1" applyBorder="1" applyAlignment="1">
      <alignment horizontal="center" vertical="center"/>
    </xf>
    <xf numFmtId="0" fontId="5" fillId="0" borderId="2" xfId="4" applyNumberFormat="1" applyFont="1" applyFill="1" applyBorder="1" applyAlignment="1" applyProtection="1">
      <alignment horizontal="center" vertical="center" shrinkToFit="1"/>
    </xf>
    <xf numFmtId="0" fontId="3" fillId="0" borderId="2" xfId="4" applyNumberFormat="1" applyFont="1" applyFill="1" applyBorder="1" applyAlignment="1" applyProtection="1">
      <alignment horizontal="center" vertical="center" shrinkToFit="1"/>
    </xf>
    <xf numFmtId="178" fontId="3" fillId="0" borderId="2" xfId="4" applyNumberFormat="1" applyFont="1" applyFill="1" applyBorder="1" applyAlignment="1" applyProtection="1">
      <alignment horizontal="center" vertical="center" shrinkToFit="1"/>
    </xf>
    <xf numFmtId="178" fontId="3" fillId="0" borderId="5" xfId="0" applyNumberFormat="1" applyFont="1" applyFill="1" applyBorder="1" applyAlignment="1">
      <alignment horizontal="center" vertical="center" shrinkToFit="1"/>
    </xf>
    <xf numFmtId="178" fontId="3" fillId="0" borderId="2" xfId="3" applyNumberFormat="1" applyFont="1" applyFill="1" applyBorder="1" applyAlignment="1">
      <alignment horizontal="center" vertical="center" shrinkToFit="1"/>
    </xf>
    <xf numFmtId="178" fontId="3" fillId="0" borderId="5" xfId="3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7" fillId="0" borderId="2" xfId="3" applyFont="1" applyFill="1" applyBorder="1" applyAlignment="1">
      <alignment horizontal="center" vertical="center" shrinkToFit="1"/>
    </xf>
    <xf numFmtId="178" fontId="7" fillId="0" borderId="2" xfId="3" applyNumberFormat="1" applyFont="1" applyFill="1" applyBorder="1" applyAlignment="1">
      <alignment horizontal="center" vertical="center" shrinkToFit="1"/>
    </xf>
    <xf numFmtId="178" fontId="1" fillId="0" borderId="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178" fontId="7" fillId="0" borderId="2" xfId="0" applyNumberFormat="1" applyFont="1" applyFill="1" applyBorder="1" applyAlignment="1">
      <alignment horizontal="center" vertical="center" shrinkToFit="1"/>
    </xf>
    <xf numFmtId="0" fontId="0" fillId="0" borderId="2" xfId="4" applyNumberFormat="1" applyFont="1" applyFill="1" applyBorder="1" applyAlignment="1" applyProtection="1">
      <alignment horizontal="center" vertical="center" shrinkToFit="1"/>
    </xf>
    <xf numFmtId="0" fontId="9" fillId="0" borderId="2" xfId="4" applyNumberFormat="1" applyFont="1" applyFill="1" applyBorder="1" applyAlignment="1" applyProtection="1">
      <alignment horizontal="center" vertical="center" shrinkToFit="1"/>
    </xf>
    <xf numFmtId="178" fontId="9" fillId="0" borderId="2" xfId="4" applyNumberFormat="1" applyFont="1" applyFill="1" applyBorder="1" applyAlignment="1" applyProtection="1">
      <alignment horizontal="center" vertical="center" shrinkToFit="1"/>
    </xf>
    <xf numFmtId="178" fontId="5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178" fontId="9" fillId="0" borderId="2" xfId="0" applyNumberFormat="1" applyFont="1" applyFill="1" applyBorder="1" applyAlignment="1">
      <alignment horizontal="center" vertical="center" shrinkToFit="1"/>
    </xf>
    <xf numFmtId="0" fontId="9" fillId="0" borderId="2" xfId="3" applyFont="1" applyFill="1" applyBorder="1" applyAlignment="1">
      <alignment horizontal="center" vertical="center" shrinkToFit="1"/>
    </xf>
    <xf numFmtId="178" fontId="9" fillId="0" borderId="2" xfId="3" applyNumberFormat="1" applyFont="1" applyFill="1" applyBorder="1" applyAlignment="1">
      <alignment horizontal="center" vertical="center" shrinkToFit="1"/>
    </xf>
    <xf numFmtId="0" fontId="0" fillId="0" borderId="2" xfId="2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shrinkToFit="1"/>
    </xf>
    <xf numFmtId="178" fontId="9" fillId="0" borderId="2" xfId="2" applyNumberFormat="1" applyFont="1" applyFill="1" applyBorder="1" applyAlignment="1">
      <alignment horizontal="center" vertical="center" shrinkToFit="1"/>
    </xf>
    <xf numFmtId="178" fontId="5" fillId="0" borderId="5" xfId="0" applyNumberFormat="1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shrinkToFit="1"/>
    </xf>
    <xf numFmtId="0" fontId="3" fillId="0" borderId="2" xfId="2" quotePrefix="1" applyFont="1" applyFill="1" applyBorder="1" applyAlignment="1">
      <alignment horizontal="center" vertical="center" shrinkToFit="1"/>
    </xf>
    <xf numFmtId="0" fontId="3" fillId="0" borderId="3" xfId="0" quotePrefix="1" applyFont="1" applyFill="1" applyBorder="1" applyAlignment="1">
      <alignment horizontal="center" vertical="center" shrinkToFit="1"/>
    </xf>
    <xf numFmtId="0" fontId="3" fillId="0" borderId="2" xfId="4" quotePrefix="1" applyNumberFormat="1" applyFont="1" applyFill="1" applyBorder="1" applyAlignment="1" applyProtection="1">
      <alignment horizontal="center" vertical="center" shrinkToFit="1"/>
    </xf>
    <xf numFmtId="0" fontId="3" fillId="0" borderId="2" xfId="3" quotePrefix="1" applyFont="1" applyFill="1" applyBorder="1" applyAlignment="1">
      <alignment horizontal="center" vertical="center" shrinkToFit="1"/>
    </xf>
    <xf numFmtId="0" fontId="7" fillId="0" borderId="2" xfId="0" quotePrefix="1" applyFont="1" applyFill="1" applyBorder="1" applyAlignment="1">
      <alignment horizontal="center" vertical="center" shrinkToFit="1"/>
    </xf>
    <xf numFmtId="0" fontId="9" fillId="0" borderId="2" xfId="4" quotePrefix="1" applyNumberFormat="1" applyFont="1" applyFill="1" applyBorder="1" applyAlignment="1" applyProtection="1">
      <alignment horizontal="center" vertical="center" shrinkToFit="1"/>
    </xf>
    <xf numFmtId="0" fontId="9" fillId="0" borderId="2" xfId="0" quotePrefix="1" applyFont="1" applyFill="1" applyBorder="1" applyAlignment="1">
      <alignment horizontal="center" vertical="center" shrinkToFit="1"/>
    </xf>
    <xf numFmtId="0" fontId="9" fillId="0" borderId="2" xfId="3" quotePrefix="1" applyFont="1" applyFill="1" applyBorder="1" applyAlignment="1">
      <alignment horizontal="center" vertical="center" shrinkToFit="1"/>
    </xf>
    <xf numFmtId="0" fontId="9" fillId="0" borderId="2" xfId="2" quotePrefix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</cellXfs>
  <cellStyles count="5">
    <cellStyle name="常规" xfId="0" builtinId="0"/>
    <cellStyle name="常规 10 4" xfId="4"/>
    <cellStyle name="常规 2 2" xfId="1"/>
    <cellStyle name="常规 2 3" xfId="2"/>
    <cellStyle name="常规 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workbookViewId="0">
      <selection sqref="A1:G1"/>
    </sheetView>
  </sheetViews>
  <sheetFormatPr defaultColWidth="9" defaultRowHeight="26.1" customHeight="1"/>
  <cols>
    <col min="1" max="1" width="8.875" style="1" customWidth="1"/>
    <col min="2" max="2" width="15.625" style="1" customWidth="1"/>
    <col min="3" max="3" width="16.875" style="1" customWidth="1"/>
    <col min="4" max="4" width="22.75" style="1" customWidth="1"/>
    <col min="5" max="7" width="9.75" style="5" customWidth="1"/>
    <col min="8" max="16384" width="9" style="1"/>
  </cols>
  <sheetData>
    <row r="1" spans="1:7" ht="33.950000000000003" customHeight="1">
      <c r="A1" s="64" t="s">
        <v>191</v>
      </c>
      <c r="B1" s="64"/>
      <c r="C1" s="64"/>
      <c r="D1" s="64"/>
      <c r="E1" s="64"/>
      <c r="F1" s="64"/>
      <c r="G1" s="64"/>
    </row>
    <row r="2" spans="1:7" s="2" customFormat="1" ht="26.1" customHeigh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</row>
    <row r="3" spans="1:7" s="3" customFormat="1" ht="26.1" customHeight="1">
      <c r="A3" s="10">
        <v>1</v>
      </c>
      <c r="B3" s="11" t="s">
        <v>7</v>
      </c>
      <c r="C3" s="12" t="s">
        <v>8</v>
      </c>
      <c r="D3" s="54" t="s">
        <v>9</v>
      </c>
      <c r="E3" s="13">
        <v>61</v>
      </c>
      <c r="F3" s="14">
        <v>87.4</v>
      </c>
      <c r="G3" s="15">
        <f t="shared" ref="G3:G9" si="0">E3*0.5+F3*0.5</f>
        <v>74.2</v>
      </c>
    </row>
    <row r="4" spans="1:7" s="3" customFormat="1" ht="26.1" customHeight="1">
      <c r="A4" s="10">
        <v>2</v>
      </c>
      <c r="B4" s="16" t="s">
        <v>7</v>
      </c>
      <c r="C4" s="17" t="s">
        <v>10</v>
      </c>
      <c r="D4" s="55" t="s">
        <v>11</v>
      </c>
      <c r="E4" s="18">
        <v>59</v>
      </c>
      <c r="F4" s="19">
        <v>87.2</v>
      </c>
      <c r="G4" s="15">
        <f t="shared" si="0"/>
        <v>73.099999999999994</v>
      </c>
    </row>
    <row r="5" spans="1:7" s="3" customFormat="1" ht="26.1" customHeight="1">
      <c r="A5" s="10">
        <v>3</v>
      </c>
      <c r="B5" s="20" t="s">
        <v>7</v>
      </c>
      <c r="C5" s="21" t="s">
        <v>12</v>
      </c>
      <c r="D5" s="56" t="s">
        <v>13</v>
      </c>
      <c r="E5" s="22">
        <v>56.5</v>
      </c>
      <c r="F5" s="23">
        <v>84.2</v>
      </c>
      <c r="G5" s="23">
        <f t="shared" si="0"/>
        <v>70.349999999999994</v>
      </c>
    </row>
    <row r="6" spans="1:7" s="3" customFormat="1" ht="26.1" customHeight="1">
      <c r="A6" s="10">
        <v>4</v>
      </c>
      <c r="B6" s="11" t="s">
        <v>7</v>
      </c>
      <c r="C6" s="17" t="s">
        <v>14</v>
      </c>
      <c r="D6" s="55" t="s">
        <v>15</v>
      </c>
      <c r="E6" s="18">
        <v>54.5</v>
      </c>
      <c r="F6" s="24">
        <v>85.6</v>
      </c>
      <c r="G6" s="25">
        <f t="shared" si="0"/>
        <v>70.05</v>
      </c>
    </row>
    <row r="7" spans="1:7" s="3" customFormat="1" ht="26.1" customHeight="1">
      <c r="A7" s="10">
        <v>5</v>
      </c>
      <c r="B7" s="26" t="s">
        <v>7</v>
      </c>
      <c r="C7" s="27" t="s">
        <v>16</v>
      </c>
      <c r="D7" s="57" t="s">
        <v>17</v>
      </c>
      <c r="E7" s="28">
        <v>50.5</v>
      </c>
      <c r="F7" s="29">
        <v>86.6</v>
      </c>
      <c r="G7" s="25">
        <f t="shared" si="0"/>
        <v>68.55</v>
      </c>
    </row>
    <row r="8" spans="1:7" s="3" customFormat="1" ht="26.1" customHeight="1">
      <c r="A8" s="10">
        <v>6</v>
      </c>
      <c r="B8" s="10" t="s">
        <v>7</v>
      </c>
      <c r="C8" s="10" t="s">
        <v>18</v>
      </c>
      <c r="D8" s="58" t="s">
        <v>19</v>
      </c>
      <c r="E8" s="30">
        <v>46.5</v>
      </c>
      <c r="F8" s="25">
        <v>83.2</v>
      </c>
      <c r="G8" s="25">
        <f t="shared" si="0"/>
        <v>64.849999999999994</v>
      </c>
    </row>
    <row r="9" spans="1:7" s="3" customFormat="1" ht="26.1" customHeight="1">
      <c r="A9" s="10">
        <v>7</v>
      </c>
      <c r="B9" s="10" t="s">
        <v>7</v>
      </c>
      <c r="C9" s="10" t="s">
        <v>20</v>
      </c>
      <c r="D9" s="58" t="s">
        <v>21</v>
      </c>
      <c r="E9" s="30">
        <v>43</v>
      </c>
      <c r="F9" s="31">
        <v>86</v>
      </c>
      <c r="G9" s="25">
        <f t="shared" si="0"/>
        <v>64.5</v>
      </c>
    </row>
    <row r="10" spans="1:7" s="3" customFormat="1" ht="26.1" customHeight="1">
      <c r="A10" s="10">
        <v>8</v>
      </c>
      <c r="B10" s="32" t="s">
        <v>7</v>
      </c>
      <c r="C10" s="12" t="s">
        <v>22</v>
      </c>
      <c r="D10" s="54" t="s">
        <v>23</v>
      </c>
      <c r="E10" s="13">
        <v>49</v>
      </c>
      <c r="F10" s="25" t="s">
        <v>24</v>
      </c>
      <c r="G10" s="25">
        <f>E10*0.5</f>
        <v>24.5</v>
      </c>
    </row>
    <row r="11" spans="1:7" s="3" customFormat="1" ht="26.1" customHeight="1">
      <c r="A11" s="10">
        <v>9</v>
      </c>
      <c r="B11" s="11" t="s">
        <v>25</v>
      </c>
      <c r="C11" s="17" t="s">
        <v>26</v>
      </c>
      <c r="D11" s="55" t="s">
        <v>27</v>
      </c>
      <c r="E11" s="18">
        <v>71</v>
      </c>
      <c r="F11" s="15">
        <v>84.2</v>
      </c>
      <c r="G11" s="15">
        <f t="shared" ref="G11:G19" si="1">E11*0.5+F11*0.5</f>
        <v>77.599999999999994</v>
      </c>
    </row>
    <row r="12" spans="1:7" ht="26.1" customHeight="1">
      <c r="A12" s="10">
        <v>10</v>
      </c>
      <c r="B12" s="11" t="s">
        <v>25</v>
      </c>
      <c r="C12" s="12" t="s">
        <v>28</v>
      </c>
      <c r="D12" s="54" t="s">
        <v>29</v>
      </c>
      <c r="E12" s="13">
        <v>66.5</v>
      </c>
      <c r="F12" s="15">
        <v>84</v>
      </c>
      <c r="G12" s="15">
        <f t="shared" si="1"/>
        <v>75.25</v>
      </c>
    </row>
    <row r="13" spans="1:7" ht="26.1" customHeight="1">
      <c r="A13" s="10">
        <v>11</v>
      </c>
      <c r="B13" s="16" t="s">
        <v>25</v>
      </c>
      <c r="C13" s="17" t="s">
        <v>30</v>
      </c>
      <c r="D13" s="55" t="s">
        <v>31</v>
      </c>
      <c r="E13" s="18">
        <v>62</v>
      </c>
      <c r="F13" s="15">
        <v>83</v>
      </c>
      <c r="G13" s="15">
        <f t="shared" si="1"/>
        <v>72.5</v>
      </c>
    </row>
    <row r="14" spans="1:7" s="3" customFormat="1" ht="26.1" customHeight="1">
      <c r="A14" s="10">
        <v>12</v>
      </c>
      <c r="B14" s="10" t="s">
        <v>25</v>
      </c>
      <c r="C14" s="10" t="s">
        <v>32</v>
      </c>
      <c r="D14" s="58" t="s">
        <v>33</v>
      </c>
      <c r="E14" s="30">
        <v>60.5</v>
      </c>
      <c r="F14" s="15">
        <v>83.6</v>
      </c>
      <c r="G14" s="15">
        <f t="shared" si="1"/>
        <v>72.05</v>
      </c>
    </row>
    <row r="15" spans="1:7" s="3" customFormat="1" ht="26.1" customHeight="1">
      <c r="A15" s="10">
        <v>13</v>
      </c>
      <c r="B15" s="16" t="s">
        <v>25</v>
      </c>
      <c r="C15" s="17" t="s">
        <v>34</v>
      </c>
      <c r="D15" s="55" t="s">
        <v>35</v>
      </c>
      <c r="E15" s="18">
        <v>56</v>
      </c>
      <c r="F15" s="15">
        <v>81.8</v>
      </c>
      <c r="G15" s="15">
        <f t="shared" si="1"/>
        <v>68.900000000000006</v>
      </c>
    </row>
    <row r="16" spans="1:7" s="3" customFormat="1" ht="26.1" customHeight="1">
      <c r="A16" s="10">
        <v>14</v>
      </c>
      <c r="B16" s="11" t="s">
        <v>25</v>
      </c>
      <c r="C16" s="12" t="s">
        <v>36</v>
      </c>
      <c r="D16" s="12" t="s">
        <v>37</v>
      </c>
      <c r="E16" s="13">
        <v>52</v>
      </c>
      <c r="F16" s="15">
        <v>81.599999999999994</v>
      </c>
      <c r="G16" s="15">
        <f t="shared" si="1"/>
        <v>66.8</v>
      </c>
    </row>
    <row r="17" spans="1:7" s="3" customFormat="1" ht="26.1" customHeight="1">
      <c r="A17" s="10">
        <v>15</v>
      </c>
      <c r="B17" s="33" t="s">
        <v>38</v>
      </c>
      <c r="C17" s="33" t="s">
        <v>39</v>
      </c>
      <c r="D17" s="33" t="s">
        <v>40</v>
      </c>
      <c r="E17" s="34">
        <v>60</v>
      </c>
      <c r="F17" s="35">
        <v>86</v>
      </c>
      <c r="G17" s="25">
        <f t="shared" si="1"/>
        <v>73</v>
      </c>
    </row>
    <row r="18" spans="1:7" s="3" customFormat="1" ht="26.1" customHeight="1">
      <c r="A18" s="10">
        <v>16</v>
      </c>
      <c r="B18" s="36" t="s">
        <v>38</v>
      </c>
      <c r="C18" s="37" t="s">
        <v>41</v>
      </c>
      <c r="D18" s="59" t="s">
        <v>42</v>
      </c>
      <c r="E18" s="38">
        <v>51</v>
      </c>
      <c r="F18" s="35">
        <v>87.6</v>
      </c>
      <c r="G18" s="25">
        <f t="shared" si="1"/>
        <v>69.3</v>
      </c>
    </row>
    <row r="19" spans="1:7" s="3" customFormat="1" ht="26.1" customHeight="1">
      <c r="A19" s="10">
        <v>17</v>
      </c>
      <c r="B19" s="10" t="s">
        <v>43</v>
      </c>
      <c r="C19" s="10" t="s">
        <v>44</v>
      </c>
      <c r="D19" s="58" t="s">
        <v>45</v>
      </c>
      <c r="E19" s="30">
        <v>43</v>
      </c>
      <c r="F19" s="15">
        <v>83</v>
      </c>
      <c r="G19" s="15">
        <f t="shared" si="1"/>
        <v>63</v>
      </c>
    </row>
    <row r="20" spans="1:7" s="3" customFormat="1" ht="26.1" customHeight="1">
      <c r="A20" s="10">
        <v>18</v>
      </c>
      <c r="B20" s="10" t="s">
        <v>46</v>
      </c>
      <c r="C20" s="10" t="s">
        <v>47</v>
      </c>
      <c r="D20" s="58" t="s">
        <v>48</v>
      </c>
      <c r="E20" s="30">
        <v>48.5</v>
      </c>
      <c r="F20" s="15" t="s">
        <v>24</v>
      </c>
      <c r="G20" s="15">
        <f>E20*0.5</f>
        <v>24.25</v>
      </c>
    </row>
    <row r="21" spans="1:7" s="3" customFormat="1" ht="26.1" customHeight="1">
      <c r="A21" s="10">
        <v>19</v>
      </c>
      <c r="B21" s="10" t="s">
        <v>49</v>
      </c>
      <c r="C21" s="10" t="s">
        <v>50</v>
      </c>
      <c r="D21" s="58" t="s">
        <v>51</v>
      </c>
      <c r="E21" s="30">
        <v>68</v>
      </c>
      <c r="F21" s="15">
        <v>88.4</v>
      </c>
      <c r="G21" s="15">
        <f t="shared" ref="G21:G27" si="2">E21*0.5+F21*0.5</f>
        <v>78.2</v>
      </c>
    </row>
    <row r="22" spans="1:7" s="3" customFormat="1" ht="26.1" customHeight="1">
      <c r="A22" s="10">
        <v>20</v>
      </c>
      <c r="B22" s="10" t="s">
        <v>49</v>
      </c>
      <c r="C22" s="10" t="s">
        <v>52</v>
      </c>
      <c r="D22" s="58" t="s">
        <v>53</v>
      </c>
      <c r="E22" s="30">
        <v>72</v>
      </c>
      <c r="F22" s="15">
        <v>84</v>
      </c>
      <c r="G22" s="15">
        <f t="shared" si="2"/>
        <v>78</v>
      </c>
    </row>
    <row r="23" spans="1:7" s="3" customFormat="1" ht="26.1" customHeight="1">
      <c r="A23" s="10">
        <v>21</v>
      </c>
      <c r="B23" s="10" t="s">
        <v>49</v>
      </c>
      <c r="C23" s="10" t="s">
        <v>54</v>
      </c>
      <c r="D23" s="58" t="s">
        <v>55</v>
      </c>
      <c r="E23" s="30">
        <v>70</v>
      </c>
      <c r="F23" s="15">
        <v>85.8</v>
      </c>
      <c r="G23" s="15">
        <f t="shared" si="2"/>
        <v>77.900000000000006</v>
      </c>
    </row>
    <row r="24" spans="1:7" s="3" customFormat="1" ht="26.1" customHeight="1">
      <c r="A24" s="10">
        <v>22</v>
      </c>
      <c r="B24" s="10" t="s">
        <v>49</v>
      </c>
      <c r="C24" s="10" t="s">
        <v>56</v>
      </c>
      <c r="D24" s="58" t="s">
        <v>57</v>
      </c>
      <c r="E24" s="30">
        <v>68.5</v>
      </c>
      <c r="F24" s="15">
        <v>87.2</v>
      </c>
      <c r="G24" s="15">
        <f t="shared" si="2"/>
        <v>77.849999999999994</v>
      </c>
    </row>
    <row r="25" spans="1:7" s="3" customFormat="1" ht="26.1" customHeight="1">
      <c r="A25" s="10">
        <v>23</v>
      </c>
      <c r="B25" s="10" t="s">
        <v>49</v>
      </c>
      <c r="C25" s="10" t="s">
        <v>58</v>
      </c>
      <c r="D25" s="58" t="s">
        <v>59</v>
      </c>
      <c r="E25" s="30">
        <v>67</v>
      </c>
      <c r="F25" s="15">
        <v>87.8</v>
      </c>
      <c r="G25" s="15">
        <f t="shared" si="2"/>
        <v>77.400000000000006</v>
      </c>
    </row>
    <row r="26" spans="1:7" s="3" customFormat="1" ht="26.1" customHeight="1">
      <c r="A26" s="10">
        <v>24</v>
      </c>
      <c r="B26" s="10" t="s">
        <v>49</v>
      </c>
      <c r="C26" s="10" t="s">
        <v>60</v>
      </c>
      <c r="D26" s="58" t="s">
        <v>61</v>
      </c>
      <c r="E26" s="30">
        <v>65</v>
      </c>
      <c r="F26" s="15">
        <v>88.4</v>
      </c>
      <c r="G26" s="15">
        <f t="shared" si="2"/>
        <v>76.7</v>
      </c>
    </row>
    <row r="27" spans="1:7" s="3" customFormat="1" ht="26.1" customHeight="1">
      <c r="A27" s="10">
        <v>25</v>
      </c>
      <c r="B27" s="10" t="s">
        <v>49</v>
      </c>
      <c r="C27" s="10" t="s">
        <v>62</v>
      </c>
      <c r="D27" s="58" t="s">
        <v>63</v>
      </c>
      <c r="E27" s="30">
        <v>65</v>
      </c>
      <c r="F27" s="15">
        <v>84</v>
      </c>
      <c r="G27" s="15">
        <f t="shared" si="2"/>
        <v>74.5</v>
      </c>
    </row>
    <row r="28" spans="1:7" s="3" customFormat="1" ht="26.1" customHeight="1">
      <c r="A28" s="10">
        <v>26</v>
      </c>
      <c r="B28" s="10" t="s">
        <v>49</v>
      </c>
      <c r="C28" s="10" t="s">
        <v>64</v>
      </c>
      <c r="D28" s="58" t="s">
        <v>65</v>
      </c>
      <c r="E28" s="30">
        <v>63.5</v>
      </c>
      <c r="F28" s="15" t="s">
        <v>24</v>
      </c>
      <c r="G28" s="15">
        <f>E28*0.5</f>
        <v>31.75</v>
      </c>
    </row>
    <row r="29" spans="1:7" s="3" customFormat="1" ht="26.1" customHeight="1">
      <c r="A29" s="10">
        <v>27</v>
      </c>
      <c r="B29" s="10" t="s">
        <v>49</v>
      </c>
      <c r="C29" s="10" t="s">
        <v>66</v>
      </c>
      <c r="D29" s="10" t="s">
        <v>67</v>
      </c>
      <c r="E29" s="30">
        <v>62.5</v>
      </c>
      <c r="F29" s="15" t="s">
        <v>24</v>
      </c>
      <c r="G29" s="15">
        <f>E29*0.5</f>
        <v>31.25</v>
      </c>
    </row>
    <row r="30" spans="1:7" s="3" customFormat="1" ht="26.1" customHeight="1">
      <c r="A30" s="10">
        <v>28</v>
      </c>
      <c r="B30" s="39" t="s">
        <v>68</v>
      </c>
      <c r="C30" s="40" t="s">
        <v>69</v>
      </c>
      <c r="D30" s="60" t="s">
        <v>70</v>
      </c>
      <c r="E30" s="41">
        <v>50</v>
      </c>
      <c r="F30" s="42">
        <v>86.6</v>
      </c>
      <c r="G30" s="43">
        <f t="shared" ref="G30:G46" si="3">SUM(E30*0.5+F30*0.5)</f>
        <v>68.3</v>
      </c>
    </row>
    <row r="31" spans="1:7" s="3" customFormat="1" ht="26.1" customHeight="1">
      <c r="A31" s="10">
        <v>29</v>
      </c>
      <c r="B31" s="44" t="s">
        <v>68</v>
      </c>
      <c r="C31" s="45" t="s">
        <v>71</v>
      </c>
      <c r="D31" s="61" t="s">
        <v>72</v>
      </c>
      <c r="E31" s="46">
        <v>45</v>
      </c>
      <c r="F31" s="42">
        <v>86.4</v>
      </c>
      <c r="G31" s="43">
        <f t="shared" si="3"/>
        <v>65.7</v>
      </c>
    </row>
    <row r="32" spans="1:7" s="3" customFormat="1" ht="26.1" customHeight="1">
      <c r="A32" s="10">
        <v>30</v>
      </c>
      <c r="B32" s="47" t="s">
        <v>68</v>
      </c>
      <c r="C32" s="47" t="s">
        <v>73</v>
      </c>
      <c r="D32" s="62" t="s">
        <v>74</v>
      </c>
      <c r="E32" s="48">
        <v>46</v>
      </c>
      <c r="F32" s="42">
        <v>85</v>
      </c>
      <c r="G32" s="43">
        <f t="shared" si="3"/>
        <v>65.5</v>
      </c>
    </row>
    <row r="33" spans="1:7" s="3" customFormat="1" ht="26.1" customHeight="1">
      <c r="A33" s="10">
        <v>31</v>
      </c>
      <c r="B33" s="49" t="s">
        <v>68</v>
      </c>
      <c r="C33" s="50" t="s">
        <v>75</v>
      </c>
      <c r="D33" s="63" t="s">
        <v>76</v>
      </c>
      <c r="E33" s="51">
        <v>44</v>
      </c>
      <c r="F33" s="42">
        <v>83.8</v>
      </c>
      <c r="G33" s="43">
        <f t="shared" si="3"/>
        <v>63.9</v>
      </c>
    </row>
    <row r="34" spans="1:7" s="3" customFormat="1" ht="26.1" customHeight="1">
      <c r="A34" s="10">
        <v>32</v>
      </c>
      <c r="B34" s="44" t="s">
        <v>68</v>
      </c>
      <c r="C34" s="50" t="s">
        <v>77</v>
      </c>
      <c r="D34" s="50" t="s">
        <v>78</v>
      </c>
      <c r="E34" s="51">
        <v>43</v>
      </c>
      <c r="F34" s="42">
        <v>83</v>
      </c>
      <c r="G34" s="43">
        <f t="shared" si="3"/>
        <v>63</v>
      </c>
    </row>
    <row r="35" spans="1:7" s="3" customFormat="1" ht="26.1" customHeight="1">
      <c r="A35" s="10">
        <v>33</v>
      </c>
      <c r="B35" s="47" t="s">
        <v>68</v>
      </c>
      <c r="C35" s="47" t="s">
        <v>79</v>
      </c>
      <c r="D35" s="62" t="s">
        <v>80</v>
      </c>
      <c r="E35" s="48">
        <v>39</v>
      </c>
      <c r="F35" s="42">
        <v>86</v>
      </c>
      <c r="G35" s="43">
        <f t="shared" si="3"/>
        <v>62.5</v>
      </c>
    </row>
    <row r="36" spans="1:7" s="3" customFormat="1" ht="26.1" customHeight="1">
      <c r="A36" s="10">
        <v>34</v>
      </c>
      <c r="B36" s="47" t="s">
        <v>81</v>
      </c>
      <c r="C36" s="47" t="s">
        <v>82</v>
      </c>
      <c r="D36" s="62" t="s">
        <v>83</v>
      </c>
      <c r="E36" s="48">
        <v>63</v>
      </c>
      <c r="F36" s="42">
        <v>85</v>
      </c>
      <c r="G36" s="43">
        <f t="shared" si="3"/>
        <v>74</v>
      </c>
    </row>
    <row r="37" spans="1:7" s="3" customFormat="1" ht="26.1" customHeight="1">
      <c r="A37" s="10">
        <v>35</v>
      </c>
      <c r="B37" s="47" t="s">
        <v>81</v>
      </c>
      <c r="C37" s="47" t="s">
        <v>84</v>
      </c>
      <c r="D37" s="62" t="s">
        <v>85</v>
      </c>
      <c r="E37" s="48">
        <v>62.5</v>
      </c>
      <c r="F37" s="42">
        <v>84.6</v>
      </c>
      <c r="G37" s="43">
        <f t="shared" si="3"/>
        <v>73.55</v>
      </c>
    </row>
    <row r="38" spans="1:7" s="3" customFormat="1" ht="26.1" customHeight="1">
      <c r="A38" s="10">
        <v>36</v>
      </c>
      <c r="B38" s="47" t="s">
        <v>81</v>
      </c>
      <c r="C38" s="47" t="s">
        <v>86</v>
      </c>
      <c r="D38" s="62" t="s">
        <v>87</v>
      </c>
      <c r="E38" s="48">
        <v>59</v>
      </c>
      <c r="F38" s="42">
        <v>85.4</v>
      </c>
      <c r="G38" s="43">
        <f t="shared" si="3"/>
        <v>72.2</v>
      </c>
    </row>
    <row r="39" spans="1:7" s="3" customFormat="1" ht="26.1" customHeight="1">
      <c r="A39" s="10">
        <v>37</v>
      </c>
      <c r="B39" s="47" t="s">
        <v>81</v>
      </c>
      <c r="C39" s="47" t="s">
        <v>88</v>
      </c>
      <c r="D39" s="47" t="s">
        <v>89</v>
      </c>
      <c r="E39" s="48">
        <v>58</v>
      </c>
      <c r="F39" s="42">
        <v>86.4</v>
      </c>
      <c r="G39" s="43">
        <f t="shared" si="3"/>
        <v>72.2</v>
      </c>
    </row>
    <row r="40" spans="1:7" s="3" customFormat="1" ht="26.1" customHeight="1">
      <c r="A40" s="10">
        <v>38</v>
      </c>
      <c r="B40" s="47" t="s">
        <v>81</v>
      </c>
      <c r="C40" s="47" t="s">
        <v>90</v>
      </c>
      <c r="D40" s="47" t="s">
        <v>91</v>
      </c>
      <c r="E40" s="48">
        <v>58</v>
      </c>
      <c r="F40" s="42">
        <v>86</v>
      </c>
      <c r="G40" s="43">
        <f t="shared" si="3"/>
        <v>72</v>
      </c>
    </row>
    <row r="41" spans="1:7" s="3" customFormat="1" ht="26.1" customHeight="1">
      <c r="A41" s="10">
        <v>39</v>
      </c>
      <c r="B41" s="47" t="s">
        <v>81</v>
      </c>
      <c r="C41" s="47" t="s">
        <v>92</v>
      </c>
      <c r="D41" s="62" t="s">
        <v>93</v>
      </c>
      <c r="E41" s="48">
        <v>55</v>
      </c>
      <c r="F41" s="42">
        <v>87</v>
      </c>
      <c r="G41" s="43">
        <f t="shared" si="3"/>
        <v>71</v>
      </c>
    </row>
    <row r="42" spans="1:7" s="3" customFormat="1" ht="26.1" customHeight="1">
      <c r="A42" s="10">
        <v>40</v>
      </c>
      <c r="B42" s="47" t="s">
        <v>81</v>
      </c>
      <c r="C42" s="47" t="s">
        <v>94</v>
      </c>
      <c r="D42" s="62" t="s">
        <v>95</v>
      </c>
      <c r="E42" s="48">
        <v>51.5</v>
      </c>
      <c r="F42" s="42">
        <v>87.2</v>
      </c>
      <c r="G42" s="43">
        <f t="shared" si="3"/>
        <v>69.349999999999994</v>
      </c>
    </row>
    <row r="43" spans="1:7" s="3" customFormat="1" ht="26.1" customHeight="1">
      <c r="A43" s="10">
        <v>41</v>
      </c>
      <c r="B43" s="47" t="s">
        <v>81</v>
      </c>
      <c r="C43" s="47" t="s">
        <v>96</v>
      </c>
      <c r="D43" s="62" t="s">
        <v>97</v>
      </c>
      <c r="E43" s="48">
        <v>54</v>
      </c>
      <c r="F43" s="42">
        <v>84</v>
      </c>
      <c r="G43" s="43">
        <f t="shared" si="3"/>
        <v>69</v>
      </c>
    </row>
    <row r="44" spans="1:7" s="3" customFormat="1" ht="26.1" customHeight="1">
      <c r="A44" s="10">
        <v>42</v>
      </c>
      <c r="B44" s="47" t="s">
        <v>81</v>
      </c>
      <c r="C44" s="47" t="s">
        <v>98</v>
      </c>
      <c r="D44" s="62" t="s">
        <v>99</v>
      </c>
      <c r="E44" s="48">
        <v>55.5</v>
      </c>
      <c r="F44" s="42">
        <v>80.8</v>
      </c>
      <c r="G44" s="43">
        <f t="shared" si="3"/>
        <v>68.150000000000006</v>
      </c>
    </row>
    <row r="45" spans="1:7" s="3" customFormat="1" ht="26.1" customHeight="1">
      <c r="A45" s="10">
        <v>43</v>
      </c>
      <c r="B45" s="47" t="s">
        <v>81</v>
      </c>
      <c r="C45" s="47" t="s">
        <v>100</v>
      </c>
      <c r="D45" s="62" t="s">
        <v>101</v>
      </c>
      <c r="E45" s="48">
        <v>51</v>
      </c>
      <c r="F45" s="42">
        <v>83.8</v>
      </c>
      <c r="G45" s="43">
        <f t="shared" si="3"/>
        <v>67.400000000000006</v>
      </c>
    </row>
    <row r="46" spans="1:7" s="3" customFormat="1" ht="26.1" customHeight="1">
      <c r="A46" s="10">
        <v>44</v>
      </c>
      <c r="B46" s="47" t="s">
        <v>81</v>
      </c>
      <c r="C46" s="47" t="s">
        <v>102</v>
      </c>
      <c r="D46" s="62" t="s">
        <v>103</v>
      </c>
      <c r="E46" s="48">
        <v>50.5</v>
      </c>
      <c r="F46" s="42">
        <v>83</v>
      </c>
      <c r="G46" s="43">
        <f t="shared" si="3"/>
        <v>66.75</v>
      </c>
    </row>
    <row r="47" spans="1:7" s="3" customFormat="1" ht="26.1" customHeight="1">
      <c r="A47" s="10">
        <v>45</v>
      </c>
      <c r="B47" s="47" t="s">
        <v>81</v>
      </c>
      <c r="C47" s="47" t="s">
        <v>104</v>
      </c>
      <c r="D47" s="62" t="s">
        <v>105</v>
      </c>
      <c r="E47" s="48">
        <v>53</v>
      </c>
      <c r="F47" s="42" t="s">
        <v>24</v>
      </c>
      <c r="G47" s="43">
        <f>SUM(E47*0.5)</f>
        <v>26.5</v>
      </c>
    </row>
    <row r="48" spans="1:7" s="3" customFormat="1" ht="26.1" customHeight="1">
      <c r="A48" s="10">
        <v>46</v>
      </c>
      <c r="B48" s="10" t="s">
        <v>106</v>
      </c>
      <c r="C48" s="10" t="s">
        <v>107</v>
      </c>
      <c r="D48" s="58" t="s">
        <v>108</v>
      </c>
      <c r="E48" s="30">
        <v>57</v>
      </c>
      <c r="F48" s="42">
        <v>83.8</v>
      </c>
      <c r="G48" s="43">
        <f t="shared" ref="G48:G59" si="4">SUM(E48*0.5+F48*0.5)</f>
        <v>70.400000000000006</v>
      </c>
    </row>
    <row r="49" spans="1:7" s="3" customFormat="1" ht="26.1" customHeight="1">
      <c r="A49" s="10">
        <v>47</v>
      </c>
      <c r="B49" s="10" t="s">
        <v>106</v>
      </c>
      <c r="C49" s="10" t="s">
        <v>109</v>
      </c>
      <c r="D49" s="58" t="s">
        <v>110</v>
      </c>
      <c r="E49" s="30">
        <v>49</v>
      </c>
      <c r="F49" s="42">
        <v>88</v>
      </c>
      <c r="G49" s="43">
        <f t="shared" si="4"/>
        <v>68.5</v>
      </c>
    </row>
    <row r="50" spans="1:7" s="3" customFormat="1" ht="26.1" customHeight="1">
      <c r="A50" s="10">
        <v>48</v>
      </c>
      <c r="B50" s="10" t="s">
        <v>106</v>
      </c>
      <c r="C50" s="10" t="s">
        <v>111</v>
      </c>
      <c r="D50" s="58" t="s">
        <v>112</v>
      </c>
      <c r="E50" s="30">
        <v>49</v>
      </c>
      <c r="F50" s="42">
        <v>85.6</v>
      </c>
      <c r="G50" s="43">
        <f t="shared" si="4"/>
        <v>67.3</v>
      </c>
    </row>
    <row r="51" spans="1:7" s="3" customFormat="1" ht="26.1" customHeight="1">
      <c r="A51" s="10">
        <v>49</v>
      </c>
      <c r="B51" s="10" t="s">
        <v>106</v>
      </c>
      <c r="C51" s="10" t="s">
        <v>113</v>
      </c>
      <c r="D51" s="58" t="s">
        <v>114</v>
      </c>
      <c r="E51" s="30">
        <v>46</v>
      </c>
      <c r="F51" s="42">
        <v>87.6</v>
      </c>
      <c r="G51" s="43">
        <f t="shared" si="4"/>
        <v>66.8</v>
      </c>
    </row>
    <row r="52" spans="1:7" s="3" customFormat="1" ht="26.1" customHeight="1">
      <c r="A52" s="10">
        <v>50</v>
      </c>
      <c r="B52" s="10" t="s">
        <v>106</v>
      </c>
      <c r="C52" s="10" t="s">
        <v>115</v>
      </c>
      <c r="D52" s="58" t="s">
        <v>116</v>
      </c>
      <c r="E52" s="30">
        <v>46</v>
      </c>
      <c r="F52" s="42">
        <v>87.2</v>
      </c>
      <c r="G52" s="43">
        <f t="shared" si="4"/>
        <v>66.599999999999994</v>
      </c>
    </row>
    <row r="53" spans="1:7" s="3" customFormat="1" ht="26.1" customHeight="1">
      <c r="A53" s="10">
        <v>51</v>
      </c>
      <c r="B53" s="10" t="s">
        <v>106</v>
      </c>
      <c r="C53" s="10" t="s">
        <v>117</v>
      </c>
      <c r="D53" s="58" t="s">
        <v>118</v>
      </c>
      <c r="E53" s="30">
        <v>44</v>
      </c>
      <c r="F53" s="42">
        <v>89</v>
      </c>
      <c r="G53" s="43">
        <f t="shared" si="4"/>
        <v>66.5</v>
      </c>
    </row>
    <row r="54" spans="1:7" s="3" customFormat="1" ht="26.1" customHeight="1">
      <c r="A54" s="10">
        <v>52</v>
      </c>
      <c r="B54" s="10" t="s">
        <v>106</v>
      </c>
      <c r="C54" s="10" t="s">
        <v>119</v>
      </c>
      <c r="D54" s="10" t="s">
        <v>120</v>
      </c>
      <c r="E54" s="30">
        <v>44.5</v>
      </c>
      <c r="F54" s="42">
        <v>85.6</v>
      </c>
      <c r="G54" s="43">
        <f t="shared" si="4"/>
        <v>65.05</v>
      </c>
    </row>
    <row r="55" spans="1:7" s="3" customFormat="1" ht="26.1" customHeight="1">
      <c r="A55" s="10">
        <v>53</v>
      </c>
      <c r="B55" s="10" t="s">
        <v>106</v>
      </c>
      <c r="C55" s="10" t="s">
        <v>121</v>
      </c>
      <c r="D55" s="58" t="s">
        <v>122</v>
      </c>
      <c r="E55" s="30">
        <v>44.5</v>
      </c>
      <c r="F55" s="42">
        <v>84.6</v>
      </c>
      <c r="G55" s="43">
        <f t="shared" si="4"/>
        <v>64.55</v>
      </c>
    </row>
    <row r="56" spans="1:7" s="3" customFormat="1" ht="26.1" customHeight="1">
      <c r="A56" s="10">
        <v>54</v>
      </c>
      <c r="B56" s="10" t="s">
        <v>106</v>
      </c>
      <c r="C56" s="10" t="s">
        <v>123</v>
      </c>
      <c r="D56" s="58" t="s">
        <v>124</v>
      </c>
      <c r="E56" s="30">
        <v>41</v>
      </c>
      <c r="F56" s="42">
        <v>88</v>
      </c>
      <c r="G56" s="43">
        <f t="shared" si="4"/>
        <v>64.5</v>
      </c>
    </row>
    <row r="57" spans="1:7" s="3" customFormat="1" ht="26.1" customHeight="1">
      <c r="A57" s="10">
        <v>55</v>
      </c>
      <c r="B57" s="10" t="s">
        <v>106</v>
      </c>
      <c r="C57" s="10" t="s">
        <v>125</v>
      </c>
      <c r="D57" s="58" t="s">
        <v>126</v>
      </c>
      <c r="E57" s="30">
        <v>41</v>
      </c>
      <c r="F57" s="42">
        <v>88</v>
      </c>
      <c r="G57" s="43">
        <f t="shared" si="4"/>
        <v>64.5</v>
      </c>
    </row>
    <row r="58" spans="1:7" s="3" customFormat="1" ht="26.1" customHeight="1">
      <c r="A58" s="10">
        <v>56</v>
      </c>
      <c r="B58" s="10" t="s">
        <v>106</v>
      </c>
      <c r="C58" s="10" t="s">
        <v>127</v>
      </c>
      <c r="D58" s="58" t="s">
        <v>128</v>
      </c>
      <c r="E58" s="30">
        <v>44.5</v>
      </c>
      <c r="F58" s="42">
        <v>84.2</v>
      </c>
      <c r="G58" s="43">
        <f t="shared" si="4"/>
        <v>64.349999999999994</v>
      </c>
    </row>
    <row r="59" spans="1:7" s="3" customFormat="1" ht="26.1" customHeight="1">
      <c r="A59" s="10">
        <v>57</v>
      </c>
      <c r="B59" s="10" t="s">
        <v>106</v>
      </c>
      <c r="C59" s="10" t="s">
        <v>129</v>
      </c>
      <c r="D59" s="58" t="s">
        <v>130</v>
      </c>
      <c r="E59" s="30">
        <v>44</v>
      </c>
      <c r="F59" s="42">
        <v>84</v>
      </c>
      <c r="G59" s="43">
        <f t="shared" si="4"/>
        <v>64</v>
      </c>
    </row>
    <row r="60" spans="1:7" s="3" customFormat="1" ht="26.1" customHeight="1">
      <c r="A60" s="10">
        <v>58</v>
      </c>
      <c r="B60" s="47" t="s">
        <v>131</v>
      </c>
      <c r="C60" s="47" t="s">
        <v>132</v>
      </c>
      <c r="D60" s="62" t="s">
        <v>133</v>
      </c>
      <c r="E60" s="48">
        <v>63</v>
      </c>
      <c r="F60" s="25">
        <v>86.4</v>
      </c>
      <c r="G60" s="25">
        <f t="shared" ref="G60:G66" si="5">E60*0.5+F60*0.5</f>
        <v>74.7</v>
      </c>
    </row>
    <row r="61" spans="1:7" s="3" customFormat="1" ht="26.1" customHeight="1">
      <c r="A61" s="10">
        <v>59</v>
      </c>
      <c r="B61" s="47" t="s">
        <v>131</v>
      </c>
      <c r="C61" s="47" t="s">
        <v>134</v>
      </c>
      <c r="D61" s="62" t="s">
        <v>135</v>
      </c>
      <c r="E61" s="48">
        <v>60.5</v>
      </c>
      <c r="F61" s="25">
        <v>88.6</v>
      </c>
      <c r="G61" s="25">
        <f t="shared" si="5"/>
        <v>74.55</v>
      </c>
    </row>
    <row r="62" spans="1:7" s="3" customFormat="1" ht="26.1" customHeight="1">
      <c r="A62" s="10">
        <v>60</v>
      </c>
      <c r="B62" s="47" t="s">
        <v>131</v>
      </c>
      <c r="C62" s="47" t="s">
        <v>136</v>
      </c>
      <c r="D62" s="62" t="s">
        <v>137</v>
      </c>
      <c r="E62" s="48">
        <v>56.5</v>
      </c>
      <c r="F62" s="25">
        <v>85.2</v>
      </c>
      <c r="G62" s="25">
        <f t="shared" si="5"/>
        <v>70.849999999999994</v>
      </c>
    </row>
    <row r="63" spans="1:7" s="3" customFormat="1" ht="26.1" customHeight="1">
      <c r="A63" s="10">
        <v>61</v>
      </c>
      <c r="B63" s="47" t="s">
        <v>131</v>
      </c>
      <c r="C63" s="47" t="s">
        <v>138</v>
      </c>
      <c r="D63" s="62" t="s">
        <v>139</v>
      </c>
      <c r="E63" s="48">
        <v>56.5</v>
      </c>
      <c r="F63" s="25">
        <v>84.6</v>
      </c>
      <c r="G63" s="25">
        <f t="shared" si="5"/>
        <v>70.55</v>
      </c>
    </row>
    <row r="64" spans="1:7" s="3" customFormat="1" ht="26.1" customHeight="1">
      <c r="A64" s="10">
        <v>62</v>
      </c>
      <c r="B64" s="47" t="s">
        <v>140</v>
      </c>
      <c r="C64" s="47" t="s">
        <v>141</v>
      </c>
      <c r="D64" s="62" t="s">
        <v>142</v>
      </c>
      <c r="E64" s="48">
        <v>44</v>
      </c>
      <c r="F64" s="25">
        <v>87.4</v>
      </c>
      <c r="G64" s="25">
        <f t="shared" si="5"/>
        <v>65.7</v>
      </c>
    </row>
    <row r="65" spans="1:7" s="3" customFormat="1" ht="26.1" customHeight="1">
      <c r="A65" s="10">
        <v>63</v>
      </c>
      <c r="B65" s="47" t="s">
        <v>140</v>
      </c>
      <c r="C65" s="47" t="s">
        <v>143</v>
      </c>
      <c r="D65" s="47" t="s">
        <v>144</v>
      </c>
      <c r="E65" s="48">
        <v>37.5</v>
      </c>
      <c r="F65" s="25">
        <v>86.4</v>
      </c>
      <c r="G65" s="25">
        <f t="shared" si="5"/>
        <v>61.95</v>
      </c>
    </row>
    <row r="66" spans="1:7" s="3" customFormat="1" ht="26.1" customHeight="1">
      <c r="A66" s="10">
        <v>64</v>
      </c>
      <c r="B66" s="47" t="s">
        <v>140</v>
      </c>
      <c r="C66" s="47" t="s">
        <v>145</v>
      </c>
      <c r="D66" s="62" t="s">
        <v>146</v>
      </c>
      <c r="E66" s="48">
        <v>39</v>
      </c>
      <c r="F66" s="25">
        <v>84.2</v>
      </c>
      <c r="G66" s="25">
        <f t="shared" si="5"/>
        <v>61.6</v>
      </c>
    </row>
    <row r="67" spans="1:7" s="3" customFormat="1" ht="26.1" customHeight="1">
      <c r="A67" s="10">
        <v>65</v>
      </c>
      <c r="B67" s="10" t="s">
        <v>147</v>
      </c>
      <c r="C67" s="10" t="s">
        <v>148</v>
      </c>
      <c r="D67" s="58" t="s">
        <v>149</v>
      </c>
      <c r="E67" s="30">
        <v>50</v>
      </c>
      <c r="F67" s="42">
        <v>85.6</v>
      </c>
      <c r="G67" s="43">
        <f t="shared" ref="G67:G72" si="6">SUM(E67*0.5+F67*0.5)</f>
        <v>67.8</v>
      </c>
    </row>
    <row r="68" spans="1:7" s="3" customFormat="1" ht="26.1" customHeight="1">
      <c r="A68" s="10">
        <v>66</v>
      </c>
      <c r="B68" s="10" t="s">
        <v>147</v>
      </c>
      <c r="C68" s="10" t="s">
        <v>150</v>
      </c>
      <c r="D68" s="58" t="s">
        <v>151</v>
      </c>
      <c r="E68" s="30">
        <v>49.5</v>
      </c>
      <c r="F68" s="42">
        <v>85.4</v>
      </c>
      <c r="G68" s="43">
        <f t="shared" si="6"/>
        <v>67.45</v>
      </c>
    </row>
    <row r="69" spans="1:7" s="3" customFormat="1" ht="26.1" customHeight="1">
      <c r="A69" s="10">
        <v>67</v>
      </c>
      <c r="B69" s="10" t="s">
        <v>147</v>
      </c>
      <c r="C69" s="10" t="s">
        <v>152</v>
      </c>
      <c r="D69" s="58" t="s">
        <v>153</v>
      </c>
      <c r="E69" s="30">
        <v>49.5</v>
      </c>
      <c r="F69" s="42">
        <v>84.8</v>
      </c>
      <c r="G69" s="43">
        <f t="shared" si="6"/>
        <v>67.150000000000006</v>
      </c>
    </row>
    <row r="70" spans="1:7" s="3" customFormat="1" ht="26.1" customHeight="1">
      <c r="A70" s="10">
        <v>68</v>
      </c>
      <c r="B70" s="10" t="s">
        <v>147</v>
      </c>
      <c r="C70" s="10" t="s">
        <v>154</v>
      </c>
      <c r="D70" s="58" t="s">
        <v>155</v>
      </c>
      <c r="E70" s="30">
        <v>47</v>
      </c>
      <c r="F70" s="42">
        <v>85</v>
      </c>
      <c r="G70" s="43">
        <f t="shared" si="6"/>
        <v>66</v>
      </c>
    </row>
    <row r="71" spans="1:7" s="3" customFormat="1" ht="26.1" customHeight="1">
      <c r="A71" s="10">
        <v>69</v>
      </c>
      <c r="B71" s="10" t="s">
        <v>147</v>
      </c>
      <c r="C71" s="10" t="s">
        <v>156</v>
      </c>
      <c r="D71" s="58" t="s">
        <v>157</v>
      </c>
      <c r="E71" s="30">
        <v>45.5</v>
      </c>
      <c r="F71" s="42">
        <v>86</v>
      </c>
      <c r="G71" s="43">
        <f t="shared" si="6"/>
        <v>65.75</v>
      </c>
    </row>
    <row r="72" spans="1:7" s="4" customFormat="1" ht="26.1" customHeight="1">
      <c r="A72" s="10">
        <v>70</v>
      </c>
      <c r="B72" s="10" t="s">
        <v>147</v>
      </c>
      <c r="C72" s="10" t="s">
        <v>158</v>
      </c>
      <c r="D72" s="58" t="s">
        <v>159</v>
      </c>
      <c r="E72" s="30">
        <v>44</v>
      </c>
      <c r="F72" s="42">
        <v>84</v>
      </c>
      <c r="G72" s="43">
        <f t="shared" si="6"/>
        <v>64</v>
      </c>
    </row>
    <row r="73" spans="1:7" s="3" customFormat="1" ht="26.1" customHeight="1">
      <c r="A73" s="10">
        <v>71</v>
      </c>
      <c r="B73" s="10" t="s">
        <v>160</v>
      </c>
      <c r="C73" s="10" t="s">
        <v>161</v>
      </c>
      <c r="D73" s="58" t="s">
        <v>162</v>
      </c>
      <c r="E73" s="30">
        <v>66</v>
      </c>
      <c r="F73" s="25">
        <v>84.8</v>
      </c>
      <c r="G73" s="25">
        <f t="shared" ref="G73:G80" si="7">E73*0.5+F73*0.5</f>
        <v>75.400000000000006</v>
      </c>
    </row>
    <row r="74" spans="1:7" s="3" customFormat="1" ht="26.1" customHeight="1">
      <c r="A74" s="10">
        <v>72</v>
      </c>
      <c r="B74" s="10" t="s">
        <v>160</v>
      </c>
      <c r="C74" s="10" t="s">
        <v>163</v>
      </c>
      <c r="D74" s="10" t="s">
        <v>164</v>
      </c>
      <c r="E74" s="30">
        <v>61</v>
      </c>
      <c r="F74" s="25">
        <v>85.2</v>
      </c>
      <c r="G74" s="25">
        <f t="shared" si="7"/>
        <v>73.099999999999994</v>
      </c>
    </row>
    <row r="75" spans="1:7" s="3" customFormat="1" ht="26.1" customHeight="1">
      <c r="A75" s="10">
        <v>73</v>
      </c>
      <c r="B75" s="10" t="s">
        <v>160</v>
      </c>
      <c r="C75" s="10" t="s">
        <v>165</v>
      </c>
      <c r="D75" s="58" t="s">
        <v>166</v>
      </c>
      <c r="E75" s="30">
        <v>59</v>
      </c>
      <c r="F75" s="25">
        <v>86.6</v>
      </c>
      <c r="G75" s="25">
        <f t="shared" si="7"/>
        <v>72.8</v>
      </c>
    </row>
    <row r="76" spans="1:7" s="3" customFormat="1" ht="26.1" customHeight="1">
      <c r="A76" s="10">
        <v>74</v>
      </c>
      <c r="B76" s="10" t="s">
        <v>160</v>
      </c>
      <c r="C76" s="10" t="s">
        <v>167</v>
      </c>
      <c r="D76" s="58" t="s">
        <v>168</v>
      </c>
      <c r="E76" s="30">
        <v>57.5</v>
      </c>
      <c r="F76" s="25">
        <v>87.2</v>
      </c>
      <c r="G76" s="25">
        <f t="shared" si="7"/>
        <v>72.349999999999994</v>
      </c>
    </row>
    <row r="77" spans="1:7" s="3" customFormat="1" ht="26.1" customHeight="1">
      <c r="A77" s="10">
        <v>75</v>
      </c>
      <c r="B77" s="10" t="s">
        <v>160</v>
      </c>
      <c r="C77" s="10" t="s">
        <v>169</v>
      </c>
      <c r="D77" s="58" t="s">
        <v>170</v>
      </c>
      <c r="E77" s="30">
        <v>56</v>
      </c>
      <c r="F77" s="25">
        <v>88</v>
      </c>
      <c r="G77" s="25">
        <f t="shared" si="7"/>
        <v>72</v>
      </c>
    </row>
    <row r="78" spans="1:7" s="3" customFormat="1" ht="26.1" customHeight="1">
      <c r="A78" s="10">
        <v>76</v>
      </c>
      <c r="B78" s="10" t="s">
        <v>160</v>
      </c>
      <c r="C78" s="10" t="s">
        <v>171</v>
      </c>
      <c r="D78" s="58" t="s">
        <v>172</v>
      </c>
      <c r="E78" s="30">
        <v>55.5</v>
      </c>
      <c r="F78" s="25">
        <v>84.6</v>
      </c>
      <c r="G78" s="25">
        <f t="shared" si="7"/>
        <v>70.05</v>
      </c>
    </row>
    <row r="79" spans="1:7" s="3" customFormat="1" ht="26.1" customHeight="1">
      <c r="A79" s="10">
        <v>77</v>
      </c>
      <c r="B79" s="10" t="s">
        <v>160</v>
      </c>
      <c r="C79" s="10" t="s">
        <v>173</v>
      </c>
      <c r="D79" s="58" t="s">
        <v>174</v>
      </c>
      <c r="E79" s="30">
        <v>58.5</v>
      </c>
      <c r="F79" s="25">
        <v>81.400000000000006</v>
      </c>
      <c r="G79" s="25">
        <f t="shared" si="7"/>
        <v>69.95</v>
      </c>
    </row>
    <row r="80" spans="1:7" s="3" customFormat="1" ht="26.1" customHeight="1">
      <c r="A80" s="10">
        <v>78</v>
      </c>
      <c r="B80" s="10" t="s">
        <v>160</v>
      </c>
      <c r="C80" s="10" t="s">
        <v>175</v>
      </c>
      <c r="D80" s="58" t="s">
        <v>176</v>
      </c>
      <c r="E80" s="30">
        <v>54</v>
      </c>
      <c r="F80" s="25">
        <v>83.8</v>
      </c>
      <c r="G80" s="25">
        <f t="shared" si="7"/>
        <v>68.900000000000006</v>
      </c>
    </row>
    <row r="81" spans="1:7" s="3" customFormat="1" ht="26.1" customHeight="1">
      <c r="A81" s="10">
        <v>79</v>
      </c>
      <c r="B81" s="10" t="s">
        <v>160</v>
      </c>
      <c r="C81" s="10" t="s">
        <v>177</v>
      </c>
      <c r="D81" s="58" t="s">
        <v>178</v>
      </c>
      <c r="E81" s="30">
        <v>51.5</v>
      </c>
      <c r="F81" s="25" t="s">
        <v>24</v>
      </c>
      <c r="G81" s="25">
        <f>E81*0.5</f>
        <v>25.75</v>
      </c>
    </row>
    <row r="82" spans="1:7" s="3" customFormat="1" ht="26.1" customHeight="1">
      <c r="A82" s="10">
        <v>80</v>
      </c>
      <c r="B82" s="47" t="s">
        <v>179</v>
      </c>
      <c r="C82" s="47" t="s">
        <v>180</v>
      </c>
      <c r="D82" s="62" t="s">
        <v>181</v>
      </c>
      <c r="E82" s="48">
        <v>57</v>
      </c>
      <c r="F82" s="52">
        <v>85.2</v>
      </c>
      <c r="G82" s="53">
        <f>SUM(E82*0.5+F82*0.5)</f>
        <v>71.099999999999994</v>
      </c>
    </row>
    <row r="83" spans="1:7" s="3" customFormat="1" ht="26.1" customHeight="1">
      <c r="A83" s="10">
        <v>81</v>
      </c>
      <c r="B83" s="47" t="s">
        <v>179</v>
      </c>
      <c r="C83" s="47" t="s">
        <v>182</v>
      </c>
      <c r="D83" s="62" t="s">
        <v>183</v>
      </c>
      <c r="E83" s="48">
        <v>62</v>
      </c>
      <c r="F83" s="52" t="s">
        <v>24</v>
      </c>
      <c r="G83" s="53">
        <f>SUM(E83*0.5)</f>
        <v>31</v>
      </c>
    </row>
    <row r="84" spans="1:7" s="3" customFormat="1" ht="26.1" customHeight="1">
      <c r="A84" s="10">
        <v>82</v>
      </c>
      <c r="B84" s="10" t="s">
        <v>184</v>
      </c>
      <c r="C84" s="10" t="s">
        <v>185</v>
      </c>
      <c r="D84" s="58" t="s">
        <v>186</v>
      </c>
      <c r="E84" s="30">
        <v>61</v>
      </c>
      <c r="F84" s="25">
        <v>82.8</v>
      </c>
      <c r="G84" s="25">
        <f>E84*0.5+F84*0.5</f>
        <v>71.900000000000006</v>
      </c>
    </row>
    <row r="85" spans="1:7" s="3" customFormat="1" ht="26.1" customHeight="1">
      <c r="A85" s="10">
        <v>83</v>
      </c>
      <c r="B85" s="10" t="s">
        <v>184</v>
      </c>
      <c r="C85" s="10" t="s">
        <v>187</v>
      </c>
      <c r="D85" s="58" t="s">
        <v>188</v>
      </c>
      <c r="E85" s="30">
        <v>52</v>
      </c>
      <c r="F85" s="25">
        <v>85.8</v>
      </c>
      <c r="G85" s="25">
        <f>E85*0.5+F85*0.5</f>
        <v>68.900000000000006</v>
      </c>
    </row>
    <row r="86" spans="1:7" s="3" customFormat="1" ht="26.1" customHeight="1">
      <c r="A86" s="10">
        <v>84</v>
      </c>
      <c r="B86" s="10" t="s">
        <v>184</v>
      </c>
      <c r="C86" s="10" t="s">
        <v>189</v>
      </c>
      <c r="D86" s="58" t="s">
        <v>190</v>
      </c>
      <c r="E86" s="30">
        <v>49</v>
      </c>
      <c r="F86" s="25">
        <v>84.8</v>
      </c>
      <c r="G86" s="25">
        <f>E86*0.5+F86*0.5</f>
        <v>66.900000000000006</v>
      </c>
    </row>
  </sheetData>
  <autoFilter ref="A2:G66">
    <sortState ref="A3:G66">
      <sortCondition ref="B2"/>
    </sortState>
    <extLst/>
  </autoFilter>
  <mergeCells count="1">
    <mergeCell ref="A1:G1"/>
  </mergeCells>
  <phoneticPr fontId="11" type="noConversion"/>
  <pageMargins left="0.75" right="0.75" top="1" bottom="0.47222222222222199" header="0.5" footer="0.5"/>
  <pageSetup paperSize="9" scale="94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2019-12-21T00:46:00Z</dcterms:created>
  <dcterms:modified xsi:type="dcterms:W3CDTF">2019-12-24T09:55:18Z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