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930"/>
  </bookViews>
  <sheets>
    <sheet name="按成绩高低排序 (2)" sheetId="1" r:id="rId1"/>
  </sheets>
  <definedNames>
    <definedName name="_xlnm.Print_Titles" localSheetId="0">'按成绩高低排序 (2)'!$1:$3</definedName>
  </definedNames>
  <calcPr calcId="144525"/>
</workbook>
</file>

<file path=xl/sharedStrings.xml><?xml version="1.0" encoding="utf-8"?>
<sst xmlns="http://schemas.openxmlformats.org/spreadsheetml/2006/main" count="276" uniqueCount="182">
  <si>
    <t>上犹县2019年公开招聘事业单位工作人员入闱体检、考察人员名单</t>
  </si>
  <si>
    <t>序号</t>
  </si>
  <si>
    <t>姓名</t>
  </si>
  <si>
    <t>性别</t>
  </si>
  <si>
    <t>身份证号</t>
  </si>
  <si>
    <t>报考单位</t>
  </si>
  <si>
    <t>招聘岗位名称</t>
  </si>
  <si>
    <t>招聘计划数</t>
  </si>
  <si>
    <t>岗位代码</t>
  </si>
  <si>
    <t>笔试成绩</t>
  </si>
  <si>
    <t>面试成绩</t>
  </si>
  <si>
    <t>笔试60%折算+面试40%折算后总成绩</t>
  </si>
  <si>
    <t>本职位排名</t>
  </si>
  <si>
    <t>是否入闱体检政审</t>
  </si>
  <si>
    <t>笔试
得分</t>
  </si>
  <si>
    <t>按60%折算后得分</t>
  </si>
  <si>
    <t>面试
得分</t>
  </si>
  <si>
    <t>按40%折算后得分</t>
  </si>
  <si>
    <t>刘博懿</t>
  </si>
  <si>
    <t>男</t>
  </si>
  <si>
    <t>360731199308311119</t>
  </si>
  <si>
    <t>上犹县水利局</t>
  </si>
  <si>
    <t>机电管理站技术人员（专技岗）</t>
  </si>
  <si>
    <t>190907671001</t>
  </si>
  <si>
    <t>高层次人才</t>
  </si>
  <si>
    <t>是</t>
  </si>
  <si>
    <t>胡冬玲</t>
  </si>
  <si>
    <t>女</t>
  </si>
  <si>
    <t>360724199112297526</t>
  </si>
  <si>
    <t>上犹县卫健委</t>
  </si>
  <si>
    <t>县中医院内科医生（专技岗）</t>
  </si>
  <si>
    <t>190907681001</t>
  </si>
  <si>
    <t>甘志玖</t>
  </si>
  <si>
    <t>360730199509265415</t>
  </si>
  <si>
    <t>水利技术推广站技术人员（专技岗）</t>
  </si>
  <si>
    <t>190907671002</t>
  </si>
  <si>
    <t>戴诗宁</t>
  </si>
  <si>
    <t>360724199410177522</t>
  </si>
  <si>
    <t>上犹县林业局</t>
  </si>
  <si>
    <t>南湖国家湿地公园服务中心办公室文秘岗（管理岗）</t>
  </si>
  <si>
    <t>190907691001</t>
  </si>
  <si>
    <t>刘开国</t>
  </si>
  <si>
    <t>360723198911110034</t>
  </si>
  <si>
    <t>南湖国家湿地公园服务中心林业技术岗（专技岗）</t>
  </si>
  <si>
    <t>190907691002</t>
  </si>
  <si>
    <t>刘志萍</t>
  </si>
  <si>
    <t>362428199010160036</t>
  </si>
  <si>
    <t>上犹县自然资源局</t>
  </si>
  <si>
    <t>不动产登记中心职员（管理岗）</t>
  </si>
  <si>
    <t>190907701001</t>
  </si>
  <si>
    <t>胡晚霞</t>
  </si>
  <si>
    <t>362422199607200020</t>
  </si>
  <si>
    <t>土地开发整理中心职员（管理岗）</t>
  </si>
  <si>
    <t>190907701002</t>
  </si>
  <si>
    <t>肖瑶</t>
  </si>
  <si>
    <t>360827199103036724</t>
  </si>
  <si>
    <t>土地开发交易所职员（管理岗）</t>
  </si>
  <si>
    <t>190907701003</t>
  </si>
  <si>
    <t>王昊</t>
  </si>
  <si>
    <t>360724199611047556</t>
  </si>
  <si>
    <t>上犹县财政局</t>
  </si>
  <si>
    <t>乡镇财政所职员（管理岗）</t>
  </si>
  <si>
    <t>190907721001</t>
  </si>
  <si>
    <t>盛素萍</t>
  </si>
  <si>
    <t>362430199408255723</t>
  </si>
  <si>
    <t>上犹县文广新旅局</t>
  </si>
  <si>
    <t>旅游开发办职员（管理岗）</t>
  </si>
  <si>
    <t>190907731001</t>
  </si>
  <si>
    <t>邱庆庆</t>
  </si>
  <si>
    <t>360782199409092226</t>
  </si>
  <si>
    <t>文化馆办公室职员（管理岗）</t>
  </si>
  <si>
    <t>190907731002</t>
  </si>
  <si>
    <t>杨琪</t>
  </si>
  <si>
    <t>360724199702020041</t>
  </si>
  <si>
    <t>图书馆职员（管理岗）</t>
  </si>
  <si>
    <t>190907731003</t>
  </si>
  <si>
    <t>汤恩乙</t>
  </si>
  <si>
    <t>36078219930308683X</t>
  </si>
  <si>
    <t>上犹县市场监督管理局</t>
  </si>
  <si>
    <t>消费者协会办公室职员（管理岗）</t>
  </si>
  <si>
    <t>190907741001</t>
  </si>
  <si>
    <t>唐桂东</t>
  </si>
  <si>
    <t>360724199202067011</t>
  </si>
  <si>
    <t>后勤服务中心职员（管理岗）</t>
  </si>
  <si>
    <t>190907741002</t>
  </si>
  <si>
    <t>曾涛</t>
  </si>
  <si>
    <t>362427199601030018</t>
  </si>
  <si>
    <t>上犹县农业农村局</t>
  </si>
  <si>
    <t>农机安全监理站职员（管理岗）</t>
  </si>
  <si>
    <t>190907751002</t>
  </si>
  <si>
    <t>李舒根</t>
  </si>
  <si>
    <t>360724198806137514</t>
  </si>
  <si>
    <t>农村经营管理站职员（管理岗）</t>
  </si>
  <si>
    <t>190907751003</t>
  </si>
  <si>
    <t>曹庆</t>
  </si>
  <si>
    <t>360502199409025653</t>
  </si>
  <si>
    <t>上犹县商务局</t>
  </si>
  <si>
    <t>电商办职员（管理岗）</t>
  </si>
  <si>
    <t>190907761001</t>
  </si>
  <si>
    <t>郭东</t>
  </si>
  <si>
    <t>360724199411060035</t>
  </si>
  <si>
    <t>上犹县住建局</t>
  </si>
  <si>
    <t>建筑工程质量监督站技术人员(专技岗)</t>
  </si>
  <si>
    <t>190907771001</t>
  </si>
  <si>
    <t>刘甲富</t>
  </si>
  <si>
    <t>360724199202101515</t>
  </si>
  <si>
    <t>上犹县人社局</t>
  </si>
  <si>
    <t>人事档案管理室职员（管理岗）</t>
  </si>
  <si>
    <t>190907781001</t>
  </si>
  <si>
    <t>黄雅妮</t>
  </si>
  <si>
    <t>360724199506240063</t>
  </si>
  <si>
    <t>上犹县司法局</t>
  </si>
  <si>
    <t>基层司法所司法员（管理岗）</t>
  </si>
  <si>
    <t>190907791001</t>
  </si>
  <si>
    <t>潘鑫</t>
  </si>
  <si>
    <t>360721199205050013</t>
  </si>
  <si>
    <t>公证处公证员（管理岗）</t>
  </si>
  <si>
    <t>190907791002</t>
  </si>
  <si>
    <t>郭豪</t>
  </si>
  <si>
    <t>360724199409300036</t>
  </si>
  <si>
    <t>上犹县应急管理局</t>
  </si>
  <si>
    <t>安全生产应急救援指挥中心职员（管理岗）</t>
  </si>
  <si>
    <t>190907801001</t>
  </si>
  <si>
    <t>赖圣坊</t>
  </si>
  <si>
    <t>360721199402234014</t>
  </si>
  <si>
    <t>上犹县广播电影电视新闻中心</t>
  </si>
  <si>
    <t>广播电视台融媒体新闻记者（专技岗）</t>
  </si>
  <si>
    <t>190907821001</t>
  </si>
  <si>
    <t>周恒胜</t>
  </si>
  <si>
    <t>360732199308295338</t>
  </si>
  <si>
    <t>李家如</t>
  </si>
  <si>
    <t>36073519950313001X</t>
  </si>
  <si>
    <t>广播电视台主持人（专技岗）</t>
  </si>
  <si>
    <t>190907821002</t>
  </si>
  <si>
    <t>尹江南</t>
  </si>
  <si>
    <t>360724199606010011</t>
  </si>
  <si>
    <t>乡村广播电视服务站媒体技术人员（专技岗）</t>
  </si>
  <si>
    <t>190907821003</t>
  </si>
  <si>
    <t>刘开馨</t>
  </si>
  <si>
    <t>360724199309222528</t>
  </si>
  <si>
    <t>上犹县城市社区管理委员会</t>
  </si>
  <si>
    <t>财务岗（管理岗）</t>
  </si>
  <si>
    <t>190907831001</t>
  </si>
  <si>
    <t>黄金发</t>
  </si>
  <si>
    <t>360782199210012217</t>
  </si>
  <si>
    <t>上犹县营前镇人民政府</t>
  </si>
  <si>
    <t>人口和计划生育服务中心职员（管理岗）</t>
  </si>
  <si>
    <t>190907841001</t>
  </si>
  <si>
    <t>杨琼</t>
  </si>
  <si>
    <t>360782199308070028</t>
  </si>
  <si>
    <t>综合文化站职员（管理岗）</t>
  </si>
  <si>
    <t>190907841003</t>
  </si>
  <si>
    <t>黄睿</t>
  </si>
  <si>
    <t>360724199407280035</t>
  </si>
  <si>
    <t>上犹县双溪乡人民政府</t>
  </si>
  <si>
    <t>190907851002</t>
  </si>
  <si>
    <t>李端</t>
  </si>
  <si>
    <t>36073519860326001X</t>
  </si>
  <si>
    <t>上犹县五指峰乡人民政府</t>
  </si>
  <si>
    <t>190907861001</t>
  </si>
  <si>
    <t>朱建辉</t>
  </si>
  <si>
    <t>360724199311141014</t>
  </si>
  <si>
    <t>民政和社会保障服务中心职员（管理岗）</t>
  </si>
  <si>
    <t>190907861002</t>
  </si>
  <si>
    <t>王涛</t>
  </si>
  <si>
    <t>360502198911160936</t>
  </si>
  <si>
    <t>上犹县寺下镇人民政府</t>
  </si>
  <si>
    <t>190907871001</t>
  </si>
  <si>
    <t>刘经芳</t>
  </si>
  <si>
    <t>36072419910803001X</t>
  </si>
  <si>
    <t>190907871002</t>
  </si>
  <si>
    <t>严来惠</t>
  </si>
  <si>
    <t>36078219960127461X</t>
  </si>
  <si>
    <t>上犹县油石乡人民政府</t>
  </si>
  <si>
    <t>190907881001</t>
  </si>
  <si>
    <t>钟瑄</t>
  </si>
  <si>
    <t>362201199605290410</t>
  </si>
  <si>
    <t>上犹县水岩乡人民政府</t>
  </si>
  <si>
    <t>190907891001</t>
  </si>
  <si>
    <t>刘瑶</t>
  </si>
  <si>
    <t>362201198812164818</t>
  </si>
  <si>
    <t>190907891002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</si>
</sst>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0.00_ "/>
  </numFmts>
  <fonts count="30"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8" fillId="33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1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4" fillId="2" borderId="1" xfId="10" applyNumberFormat="1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49" fontId="4" fillId="2" borderId="1" xfId="10" applyNumberFormat="1" applyFont="1" applyFill="1" applyBorder="1" applyAlignment="1" applyProtection="1">
      <alignment horizontal="center" vertical="center" wrapText="1"/>
    </xf>
    <xf numFmtId="0" fontId="6" fillId="2" borderId="1" xfId="1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6" fillId="2" borderId="1" xfId="1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../../../ADMINI~1/AppData/Local/resume/Update.asp?id=12822&amp;xName=" TargetMode="External"/><Relationship Id="rId8" Type="http://schemas.openxmlformats.org/officeDocument/2006/relationships/hyperlink" Target="../../../ADMINI~1/AppData/Local/resume/Update.asp?id=11994&amp;xName=" TargetMode="External"/><Relationship Id="rId71" Type="http://schemas.openxmlformats.org/officeDocument/2006/relationships/hyperlink" Target="../../../Administrator/AppData/Local/Temp/?pSNo=190907&amp;examStep=0&amp;FieldStr=Resume.PositionSNo&amp;KeyWord=190907671001&amp;isStatusPass=" TargetMode="External"/><Relationship Id="rId70" Type="http://schemas.openxmlformats.org/officeDocument/2006/relationships/hyperlink" Target="../../../Administrator/AppData/Local/Temp/?SpId=33&amp;examStep=0&amp;examStepTitle=%E7%AC%94%E8%AF%95&amp;FieldStr=Resume.PositionSNo&amp;KeyWord=190907891002&amp;isStatusPass=-4450" TargetMode="External"/><Relationship Id="rId7" Type="http://schemas.openxmlformats.org/officeDocument/2006/relationships/hyperlink" Target="../../../ADMINI~1/AppData/Local/resume/Update.asp?id=12441&amp;xName=" TargetMode="External"/><Relationship Id="rId69" Type="http://schemas.openxmlformats.org/officeDocument/2006/relationships/hyperlink" Target="../../../Administrator/AppData/Local/Temp/?SpId=33&amp;examStep=0&amp;examStepTitle=%E7%AC%94%E8%AF%95&amp;FieldStr=Resume.PositionSNo&amp;KeyWord=190907891001&amp;isStatusPass=-4450" TargetMode="External"/><Relationship Id="rId68" Type="http://schemas.openxmlformats.org/officeDocument/2006/relationships/hyperlink" Target="../../../Administrator/AppData/Local/Temp/?SpId=33&amp;examStep=0&amp;examStepTitle=%E7%AC%94%E8%AF%95&amp;FieldStr=Resume.PositionSNo&amp;KeyWord=190907881001&amp;isStatusPass=-4450" TargetMode="External"/><Relationship Id="rId67" Type="http://schemas.openxmlformats.org/officeDocument/2006/relationships/hyperlink" Target="../../../Administrator/AppData/Local/Temp/?SpId=33&amp;examStep=0&amp;examStepTitle=%E7%AC%94%E8%AF%95&amp;FieldStr=Resume.PositionSNo&amp;KeyWord=190907871002&amp;isStatusPass=-4450" TargetMode="External"/><Relationship Id="rId66" Type="http://schemas.openxmlformats.org/officeDocument/2006/relationships/hyperlink" Target="../../../Administrator/AppData/Local/Temp/?SpId=33&amp;examStep=0&amp;examStepTitle=%E7%AC%94%E8%AF%95&amp;FieldStr=Resume.PositionSNo&amp;KeyWord=190907871001&amp;isStatusPass=-4450" TargetMode="External"/><Relationship Id="rId65" Type="http://schemas.openxmlformats.org/officeDocument/2006/relationships/hyperlink" Target="../../../Administrator/AppData/Local/Temp/?SpId=33&amp;examStep=0&amp;examStepTitle=%E7%AC%94%E8%AF%95&amp;FieldStr=Resume.PositionSNo&amp;KeyWord=190907861002&amp;isStatusPass=-4450" TargetMode="External"/><Relationship Id="rId64" Type="http://schemas.openxmlformats.org/officeDocument/2006/relationships/hyperlink" Target="../../../Administrator/AppData/Local/Temp/?SpId=33&amp;examStep=0&amp;examStepTitle=%E7%AC%94%E8%AF%95&amp;FieldStr=Resume.PositionSNo&amp;KeyWord=190907861001&amp;isStatusPass=-4450" TargetMode="External"/><Relationship Id="rId63" Type="http://schemas.openxmlformats.org/officeDocument/2006/relationships/hyperlink" Target="../../../Administrator/AppData/Local/Temp/?SpId=33&amp;examStep=0&amp;examStepTitle=%E7%AC%94%E8%AF%95&amp;FieldStr=Resume.PositionSNo&amp;KeyWord=190907851002&amp;isStatusPass=-4450" TargetMode="External"/><Relationship Id="rId62" Type="http://schemas.openxmlformats.org/officeDocument/2006/relationships/hyperlink" Target="../../../Administrator/AppData/Local/Temp/?SpId=33&amp;examStep=0&amp;examStepTitle=%E7%AC%94%E8%AF%95&amp;FieldStr=Resume.PositionSNo&amp;KeyWord=190907841003&amp;isStatusPass=-4450" TargetMode="External"/><Relationship Id="rId61" Type="http://schemas.openxmlformats.org/officeDocument/2006/relationships/hyperlink" Target="../../../Administrator/AppData/Local/Temp/?SpId=33&amp;examStep=0&amp;examStepTitle=%E7%AC%94%E8%AF%95&amp;FieldStr=Resume.PositionSNo&amp;KeyWord=190907841001&amp;isStatusPass=-4450" TargetMode="External"/><Relationship Id="rId60" Type="http://schemas.openxmlformats.org/officeDocument/2006/relationships/hyperlink" Target="../../../Administrator/AppData/Local/Temp/?SpId=33&amp;examStep=0&amp;examStepTitle=%E7%AC%94%E8%AF%95&amp;FieldStr=Resume.PositionSNo&amp;KeyWord=190907831001&amp;isStatusPass=-4450" TargetMode="External"/><Relationship Id="rId6" Type="http://schemas.openxmlformats.org/officeDocument/2006/relationships/hyperlink" Target="../../../ADMINI~1/AppData/Local/resume/Update.asp?id=12657&amp;xName=" TargetMode="External"/><Relationship Id="rId59" Type="http://schemas.openxmlformats.org/officeDocument/2006/relationships/hyperlink" Target="../../../Administrator/AppData/Local/Temp/?SpId=33&amp;examStep=0&amp;examStepTitle=%E7%AC%94%E8%AF%95&amp;FieldStr=Resume.PositionSNo&amp;KeyWord=190907821003&amp;isStatusPass=-4450" TargetMode="External"/><Relationship Id="rId58" Type="http://schemas.openxmlformats.org/officeDocument/2006/relationships/hyperlink" Target="../../../Administrator/AppData/Local/Temp/?SpId=33&amp;examStep=0&amp;examStepTitle=%E7%AC%94%E8%AF%95&amp;FieldStr=Resume.PositionSNo&amp;KeyWord=190907821002&amp;isStatusPass=-4450" TargetMode="External"/><Relationship Id="rId57" Type="http://schemas.openxmlformats.org/officeDocument/2006/relationships/hyperlink" Target="../../../Administrator/AppData/Local/Temp/?SpId=33&amp;examStep=0&amp;examStepTitle=%E7%AC%94%E8%AF%95&amp;FieldStr=Resume.PositionSNo&amp;KeyWord=190907821001&amp;isStatusPass=-4450" TargetMode="External"/><Relationship Id="rId56" Type="http://schemas.openxmlformats.org/officeDocument/2006/relationships/hyperlink" Target="../../../Administrator/AppData/Local/Temp/?SpId=33&amp;examStep=0&amp;examStepTitle=%E7%AC%94%E8%AF%95&amp;FieldStr=Resume.PositionSNo&amp;KeyWord=190907801001&amp;isStatusPass=-4450" TargetMode="External"/><Relationship Id="rId55" Type="http://schemas.openxmlformats.org/officeDocument/2006/relationships/hyperlink" Target="../../../Administrator/AppData/Local/Temp/?SpId=33&amp;examStep=0&amp;examStepTitle=%E7%AC%94%E8%AF%95&amp;FieldStr=Resume.PositionSNo&amp;KeyWord=190907791002&amp;isStatusPass=-4450" TargetMode="External"/><Relationship Id="rId54" Type="http://schemas.openxmlformats.org/officeDocument/2006/relationships/hyperlink" Target="../../../Administrator/AppData/Local/Temp/?SpId=33&amp;examStep=0&amp;examStepTitle=%E7%AC%94%E8%AF%95&amp;FieldStr=Resume.PositionSNo&amp;KeyWord=190907791001&amp;isStatusPass=-4450" TargetMode="External"/><Relationship Id="rId53" Type="http://schemas.openxmlformats.org/officeDocument/2006/relationships/hyperlink" Target="../../../Administrator/AppData/Local/Temp/?SpId=33&amp;examStep=0&amp;examStepTitle=%E7%AC%94%E8%AF%95&amp;FieldStr=Resume.PositionSNo&amp;KeyWord=190907781001&amp;isStatusPass=-4450" TargetMode="External"/><Relationship Id="rId52" Type="http://schemas.openxmlformats.org/officeDocument/2006/relationships/hyperlink" Target="../../../Administrator/AppData/Local/Temp/?SpId=33&amp;examStep=0&amp;examStepTitle=%E7%AC%94%E8%AF%95&amp;FieldStr=Resume.PositionSNo&amp;KeyWord=190907771001&amp;isStatusPass=-4450" TargetMode="External"/><Relationship Id="rId51" Type="http://schemas.openxmlformats.org/officeDocument/2006/relationships/hyperlink" Target="../../../Administrator/AppData/Local/Temp/?SpId=33&amp;examStep=0&amp;examStepTitle=%E7%AC%94%E8%AF%95&amp;FieldStr=Resume.PositionSNo&amp;KeyWord=190907761001&amp;isStatusPass=-4450" TargetMode="External"/><Relationship Id="rId50" Type="http://schemas.openxmlformats.org/officeDocument/2006/relationships/hyperlink" Target="../../../Administrator/AppData/Local/Temp/?SpId=33&amp;examStep=0&amp;examStepTitle=%E7%AC%94%E8%AF%95&amp;FieldStr=Resume.PositionSNo&amp;KeyWord=190907751003&amp;isStatusPass=-4450" TargetMode="External"/><Relationship Id="rId5" Type="http://schemas.openxmlformats.org/officeDocument/2006/relationships/hyperlink" Target="../../../ADMINI~1/AppData/Local/resume/Update.asp?id=12298&amp;xName=" TargetMode="External"/><Relationship Id="rId49" Type="http://schemas.openxmlformats.org/officeDocument/2006/relationships/hyperlink" Target="../../../Administrator/AppData/Local/Temp/?SpId=33&amp;examStep=0&amp;examStepTitle=%E7%AC%94%E8%AF%95&amp;FieldStr=Resume.PositionSNo&amp;KeyWord=190907751002&amp;isStatusPass=-4450" TargetMode="External"/><Relationship Id="rId48" Type="http://schemas.openxmlformats.org/officeDocument/2006/relationships/hyperlink" Target="../../../Administrator/AppData/Local/Temp/?SpId=33&amp;examStep=0&amp;examStepTitle=%E7%AC%94%E8%AF%95&amp;FieldStr=Resume.PositionSNo&amp;KeyWord=190907741002&amp;isStatusPass=-4450" TargetMode="External"/><Relationship Id="rId47" Type="http://schemas.openxmlformats.org/officeDocument/2006/relationships/hyperlink" Target="../../../Administrator/AppData/Local/Temp/?SpId=33&amp;examStep=0&amp;examStepTitle=%E7%AC%94%E8%AF%95&amp;FieldStr=Resume.PositionSNo&amp;KeyWord=190907741001&amp;isStatusPass=-4450" TargetMode="External"/><Relationship Id="rId46" Type="http://schemas.openxmlformats.org/officeDocument/2006/relationships/hyperlink" Target="../../../Administrator/AppData/Local/Temp/?SpId=33&amp;examStep=0&amp;examStepTitle=%E7%AC%94%E8%AF%95&amp;FieldStr=Resume.PositionSNo&amp;KeyWord=190907731003&amp;isStatusPass=-4450" TargetMode="External"/><Relationship Id="rId45" Type="http://schemas.openxmlformats.org/officeDocument/2006/relationships/hyperlink" Target="../../../Administrator/AppData/Local/Temp/?SpId=33&amp;examStep=0&amp;examStepTitle=%E7%AC%94%E8%AF%95&amp;FieldStr=Resume.PositionSNo&amp;KeyWord=190907731002&amp;isStatusPass=-4450" TargetMode="External"/><Relationship Id="rId44" Type="http://schemas.openxmlformats.org/officeDocument/2006/relationships/hyperlink" Target="../../../Administrator/AppData/Local/Temp/?SpId=33&amp;examStep=0&amp;examStepTitle=%E7%AC%94%E8%AF%95&amp;FieldStr=Resume.PositionSNo&amp;KeyWord=190907731001&amp;isStatusPass=-4450" TargetMode="External"/><Relationship Id="rId43" Type="http://schemas.openxmlformats.org/officeDocument/2006/relationships/hyperlink" Target="../../../Administrator/AppData/Local/Temp/?SpId=33&amp;examStep=0&amp;examStepTitle=%E7%AC%94%E8%AF%95&amp;FieldStr=Resume.PositionSNo&amp;KeyWord=190907721001&amp;isStatusPass=-4450" TargetMode="External"/><Relationship Id="rId42" Type="http://schemas.openxmlformats.org/officeDocument/2006/relationships/hyperlink" Target="../../../Administrator/AppData/Local/Temp/?SpId=33&amp;examStep=0&amp;examStepTitle=%E7%AC%94%E8%AF%95&amp;FieldStr=Resume.PositionSNo&amp;KeyWord=190907701003&amp;isStatusPass=-4450" TargetMode="External"/><Relationship Id="rId41" Type="http://schemas.openxmlformats.org/officeDocument/2006/relationships/hyperlink" Target="../../../Administrator/AppData/Local/Temp/?SpId=33&amp;examStep=0&amp;examStepTitle=%E7%AC%94%E8%AF%95&amp;FieldStr=Resume.PositionSNo&amp;KeyWord=190907701002&amp;isStatusPass=-4450" TargetMode="External"/><Relationship Id="rId40" Type="http://schemas.openxmlformats.org/officeDocument/2006/relationships/hyperlink" Target="../../../Administrator/AppData/Local/Temp/?SpId=33&amp;examStep=0&amp;examStepTitle=%E7%AC%94%E8%AF%95&amp;FieldStr=Resume.PositionSNo&amp;KeyWord=190907701001&amp;isStatusPass=-4450" TargetMode="External"/><Relationship Id="rId4" Type="http://schemas.openxmlformats.org/officeDocument/2006/relationships/hyperlink" Target="../../../ADMINI~1/AppData/Local/resume/Update.asp?id=12513&amp;xName=" TargetMode="External"/><Relationship Id="rId39" Type="http://schemas.openxmlformats.org/officeDocument/2006/relationships/hyperlink" Target="../../../Administrator/AppData/Local/Temp/?SpId=33&amp;examStep=0&amp;examStepTitle=%E7%AC%94%E8%AF%95&amp;FieldStr=Resume.PositionSNo&amp;KeyWord=190907691002&amp;isStatusPass=-4450" TargetMode="External"/><Relationship Id="rId38" Type="http://schemas.openxmlformats.org/officeDocument/2006/relationships/hyperlink" Target="../../../Administrator/AppData/Local/Temp/?SpId=33&amp;examStep=0&amp;examStepTitle=%E7%AC%94%E8%AF%95&amp;FieldStr=Resume.PositionSNo&amp;KeyWord=190907691001&amp;isStatusPass=-4450" TargetMode="External"/><Relationship Id="rId37" Type="http://schemas.openxmlformats.org/officeDocument/2006/relationships/hyperlink" Target="../../../Administrator/AppData/Local/Temp/?SpId=33&amp;examStep=0&amp;examStepTitle=%E7%AC%94%E8%AF%95&amp;FieldStr=Resume.PositionSNo&amp;KeyWord=190907671002&amp;isStatusPass=-4450" TargetMode="External"/><Relationship Id="rId36" Type="http://schemas.openxmlformats.org/officeDocument/2006/relationships/hyperlink" Target="../../../Administrator/AppData/Local/Temp/Update.asp?id=12164&amp;xName=" TargetMode="External"/><Relationship Id="rId35" Type="http://schemas.openxmlformats.org/officeDocument/2006/relationships/hyperlink" Target="../../../ADMINI~1/AppData/Local/resume/Update.asp?id=12562&amp;xName=" TargetMode="External"/><Relationship Id="rId34" Type="http://schemas.openxmlformats.org/officeDocument/2006/relationships/hyperlink" Target="../../../ADMINI~1/AppData/Local/resume/Update.asp?id=12577&amp;xName=" TargetMode="External"/><Relationship Id="rId33" Type="http://schemas.openxmlformats.org/officeDocument/2006/relationships/hyperlink" Target="../../../ADMINI~1/AppData/Local/resume/Update.asp?id=12114&amp;xName=" TargetMode="External"/><Relationship Id="rId32" Type="http://schemas.openxmlformats.org/officeDocument/2006/relationships/hyperlink" Target="../../../ADMINI~1/AppData/Local/resume/Update.asp?id=12579&amp;xName=" TargetMode="External"/><Relationship Id="rId31" Type="http://schemas.openxmlformats.org/officeDocument/2006/relationships/hyperlink" Target="../../../ADMINI~1/AppData/Local/resume/Update.asp?id=12776&amp;xName=" TargetMode="External"/><Relationship Id="rId30" Type="http://schemas.openxmlformats.org/officeDocument/2006/relationships/hyperlink" Target="../../../ADMINI~1/AppData/Local/resume/Update.asp?id=12935&amp;xName=" TargetMode="External"/><Relationship Id="rId3" Type="http://schemas.openxmlformats.org/officeDocument/2006/relationships/hyperlink" Target="../../../ADMINI~1/AppData/Local/resume/Update.asp?id=12286&amp;xName=" TargetMode="External"/><Relationship Id="rId29" Type="http://schemas.openxmlformats.org/officeDocument/2006/relationships/hyperlink" Target="../../../ADMINI~1/AppData/Local/resume/Update.asp?id=13123&amp;xName=" TargetMode="External"/><Relationship Id="rId28" Type="http://schemas.openxmlformats.org/officeDocument/2006/relationships/hyperlink" Target="../../../ADMINI~1/AppData/Local/resume/Update.asp?id=13190&amp;xName=" TargetMode="External"/><Relationship Id="rId27" Type="http://schemas.openxmlformats.org/officeDocument/2006/relationships/hyperlink" Target="../../../ADMINI~1/AppData/Local/resume/Update.asp?id=12637&amp;xName=" TargetMode="External"/><Relationship Id="rId26" Type="http://schemas.openxmlformats.org/officeDocument/2006/relationships/hyperlink" Target="../../../ADMINI~1/AppData/Local/resume/Update.asp?id=13179&amp;xName=" TargetMode="External"/><Relationship Id="rId25" Type="http://schemas.openxmlformats.org/officeDocument/2006/relationships/hyperlink" Target="../../../ADMINI~1/AppData/Local/resume/Update.asp?id=12779&amp;xName=" TargetMode="External"/><Relationship Id="rId24" Type="http://schemas.openxmlformats.org/officeDocument/2006/relationships/hyperlink" Target="../../../ADMINI~1/AppData/Local/resume/Update.asp?id=12840&amp;xName=" TargetMode="External"/><Relationship Id="rId23" Type="http://schemas.openxmlformats.org/officeDocument/2006/relationships/hyperlink" Target="../../../ADMINI~1/AppData/Local/resume/Update.asp?id=12155&amp;xName=" TargetMode="External"/><Relationship Id="rId22" Type="http://schemas.openxmlformats.org/officeDocument/2006/relationships/hyperlink" Target="../../../ADMINI~1/AppData/Local/resume/Update.asp?id=12732&amp;xName=" TargetMode="External"/><Relationship Id="rId21" Type="http://schemas.openxmlformats.org/officeDocument/2006/relationships/hyperlink" Target="../../../ADMINI~1/AppData/Local/resume/Update.asp?id=12754&amp;xName=" TargetMode="External"/><Relationship Id="rId20" Type="http://schemas.openxmlformats.org/officeDocument/2006/relationships/hyperlink" Target="../../../ADMINI~1/AppData/Local/resume/Update.asp?id=12851&amp;xName=" TargetMode="External"/><Relationship Id="rId2" Type="http://schemas.openxmlformats.org/officeDocument/2006/relationships/hyperlink" Target="../../../ADMINI~1/AppData/Local/resume/Update.asp?id=13086&amp;xName=" TargetMode="External"/><Relationship Id="rId19" Type="http://schemas.openxmlformats.org/officeDocument/2006/relationships/hyperlink" Target="../../../ADMINI~1/AppData/Local/resume/Update.asp?id=13021&amp;xName=" TargetMode="External"/><Relationship Id="rId18" Type="http://schemas.openxmlformats.org/officeDocument/2006/relationships/hyperlink" Target="../../../ADMINI~1/AppData/Local/resume/Update.asp?id=12703&amp;xName=" TargetMode="External"/><Relationship Id="rId17" Type="http://schemas.openxmlformats.org/officeDocument/2006/relationships/hyperlink" Target="../../../ADMINI~1/AppData/Local/resume/Update.asp?id=12175&amp;xName=" TargetMode="External"/><Relationship Id="rId16" Type="http://schemas.openxmlformats.org/officeDocument/2006/relationships/hyperlink" Target="../../../ADMINI~1/AppData/Local/resume/Update.asp?id=12849&amp;xName=" TargetMode="External"/><Relationship Id="rId15" Type="http://schemas.openxmlformats.org/officeDocument/2006/relationships/hyperlink" Target="../../../ADMINI~1/AppData/Local/resume/Update.asp?id=12070&amp;xName=" TargetMode="External"/><Relationship Id="rId14" Type="http://schemas.openxmlformats.org/officeDocument/2006/relationships/hyperlink" Target="../../../ADMINI~1/AppData/Local/resume/Update.asp?id=12137&amp;xName=" TargetMode="External"/><Relationship Id="rId13" Type="http://schemas.openxmlformats.org/officeDocument/2006/relationships/hyperlink" Target="../../../ADMINI~1/AppData/Local/resume/Update.asp?id=12397&amp;xName=" TargetMode="External"/><Relationship Id="rId12" Type="http://schemas.openxmlformats.org/officeDocument/2006/relationships/hyperlink" Target="../../../ADMINI~1/AppData/Local/resume/Update.asp?id=13153&amp;xName=" TargetMode="External"/><Relationship Id="rId11" Type="http://schemas.openxmlformats.org/officeDocument/2006/relationships/hyperlink" Target="../../../ADMINI~1/AppData/Local/resume/Update.asp?id=12456&amp;xName=" TargetMode="External"/><Relationship Id="rId10" Type="http://schemas.openxmlformats.org/officeDocument/2006/relationships/hyperlink" Target="../../../ADMINI~1/AppData/Local/resume/Update.asp?id=13078&amp;xName=" TargetMode="External"/><Relationship Id="rId1" Type="http://schemas.openxmlformats.org/officeDocument/2006/relationships/hyperlink" Target="../../../ADMINI~1/AppData/Local/resume/Update.asp?id=13233&amp;xNam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workbookViewId="0">
      <selection activeCell="P4" sqref="P4"/>
    </sheetView>
  </sheetViews>
  <sheetFormatPr defaultColWidth="9" defaultRowHeight="14.25"/>
  <cols>
    <col min="1" max="1" width="4.25" style="1" customWidth="1"/>
    <col min="2" max="2" width="8.125" customWidth="1"/>
    <col min="3" max="3" width="4.5" customWidth="1"/>
    <col min="4" max="4" width="17.75" customWidth="1"/>
    <col min="5" max="5" width="13.75" style="2" customWidth="1"/>
    <col min="6" max="6" width="21.5" style="2" customWidth="1"/>
    <col min="7" max="7" width="4.125" style="3" customWidth="1"/>
    <col min="8" max="8" width="12.5" customWidth="1"/>
    <col min="9" max="9" width="6.25" style="3" customWidth="1"/>
    <col min="10" max="10" width="7.25" style="3" customWidth="1"/>
    <col min="11" max="11" width="6.875" style="3" customWidth="1"/>
    <col min="12" max="12" width="7.5" style="4" customWidth="1"/>
    <col min="13" max="13" width="7" style="4" customWidth="1"/>
    <col min="14" max="14" width="4.75" style="3" customWidth="1"/>
    <col min="15" max="15" width="4.875" style="5" customWidth="1"/>
  </cols>
  <sheetData>
    <row r="1" ht="31.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25.5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8" t="s">
        <v>8</v>
      </c>
      <c r="I2" s="23" t="s">
        <v>9</v>
      </c>
      <c r="J2" s="23"/>
      <c r="K2" s="23" t="s">
        <v>10</v>
      </c>
      <c r="L2" s="23"/>
      <c r="M2" s="24" t="s">
        <v>11</v>
      </c>
      <c r="N2" s="23" t="s">
        <v>12</v>
      </c>
      <c r="O2" s="23" t="s">
        <v>13</v>
      </c>
    </row>
    <row r="3" ht="33.75" customHeight="1" spans="1:15">
      <c r="A3" s="7"/>
      <c r="B3" s="8"/>
      <c r="C3" s="8"/>
      <c r="D3" s="8"/>
      <c r="E3" s="9"/>
      <c r="F3" s="9"/>
      <c r="G3" s="10"/>
      <c r="H3" s="8"/>
      <c r="I3" s="23" t="s">
        <v>14</v>
      </c>
      <c r="J3" s="23" t="s">
        <v>15</v>
      </c>
      <c r="K3" s="23" t="s">
        <v>16</v>
      </c>
      <c r="L3" s="24" t="s">
        <v>17</v>
      </c>
      <c r="M3" s="24"/>
      <c r="N3" s="23"/>
      <c r="O3" s="23"/>
    </row>
    <row r="4" ht="25" customHeight="1" spans="1:15">
      <c r="A4" s="11">
        <v>1</v>
      </c>
      <c r="B4" s="12" t="s">
        <v>18</v>
      </c>
      <c r="C4" s="13" t="s">
        <v>19</v>
      </c>
      <c r="D4" s="14" t="s">
        <v>20</v>
      </c>
      <c r="E4" s="13" t="s">
        <v>21</v>
      </c>
      <c r="F4" s="13" t="s">
        <v>22</v>
      </c>
      <c r="G4" s="15">
        <v>1</v>
      </c>
      <c r="H4" s="16" t="s">
        <v>23</v>
      </c>
      <c r="I4" s="25"/>
      <c r="J4" s="17"/>
      <c r="K4" s="17">
        <v>80.91</v>
      </c>
      <c r="L4" s="26"/>
      <c r="M4" s="27" t="s">
        <v>24</v>
      </c>
      <c r="N4" s="17">
        <v>1</v>
      </c>
      <c r="O4" s="8" t="s">
        <v>25</v>
      </c>
    </row>
    <row r="5" ht="25" customHeight="1" spans="1:15">
      <c r="A5" s="11">
        <v>2</v>
      </c>
      <c r="B5" s="12" t="s">
        <v>26</v>
      </c>
      <c r="C5" s="13" t="s">
        <v>27</v>
      </c>
      <c r="D5" s="14" t="s">
        <v>28</v>
      </c>
      <c r="E5" s="13" t="s">
        <v>29</v>
      </c>
      <c r="F5" s="13" t="s">
        <v>30</v>
      </c>
      <c r="G5" s="17">
        <v>1</v>
      </c>
      <c r="H5" s="18" t="s">
        <v>31</v>
      </c>
      <c r="I5" s="25"/>
      <c r="J5" s="17"/>
      <c r="K5" s="17">
        <v>75.95</v>
      </c>
      <c r="L5" s="26"/>
      <c r="M5" s="27" t="s">
        <v>24</v>
      </c>
      <c r="N5" s="17">
        <v>1</v>
      </c>
      <c r="O5" s="8" t="s">
        <v>25</v>
      </c>
    </row>
    <row r="6" ht="25" customHeight="1" spans="1:15">
      <c r="A6" s="11">
        <v>3</v>
      </c>
      <c r="B6" s="19" t="s">
        <v>32</v>
      </c>
      <c r="C6" s="20" t="s">
        <v>19</v>
      </c>
      <c r="D6" s="21" t="s">
        <v>33</v>
      </c>
      <c r="E6" s="20" t="s">
        <v>21</v>
      </c>
      <c r="F6" s="20" t="s">
        <v>34</v>
      </c>
      <c r="G6" s="17">
        <v>1</v>
      </c>
      <c r="H6" s="22" t="s">
        <v>35</v>
      </c>
      <c r="I6" s="28">
        <v>61.5</v>
      </c>
      <c r="J6" s="29">
        <f t="shared" ref="J6:J40" si="0">I6*0.6</f>
        <v>36.9</v>
      </c>
      <c r="K6" s="29">
        <v>79.61</v>
      </c>
      <c r="L6" s="30">
        <f t="shared" ref="L6:L40" si="1">K6*0.4</f>
        <v>31.844</v>
      </c>
      <c r="M6" s="30">
        <f t="shared" ref="M6:M40" si="2">J6+L6</f>
        <v>68.744</v>
      </c>
      <c r="N6" s="17">
        <v>1</v>
      </c>
      <c r="O6" s="8" t="s">
        <v>25</v>
      </c>
    </row>
    <row r="7" ht="25" customHeight="1" spans="1:15">
      <c r="A7" s="11">
        <v>4</v>
      </c>
      <c r="B7" s="19" t="s">
        <v>36</v>
      </c>
      <c r="C7" s="20" t="s">
        <v>27</v>
      </c>
      <c r="D7" s="21" t="s">
        <v>37</v>
      </c>
      <c r="E7" s="20" t="s">
        <v>38</v>
      </c>
      <c r="F7" s="20" t="s">
        <v>39</v>
      </c>
      <c r="G7" s="17">
        <v>1</v>
      </c>
      <c r="H7" s="22" t="s">
        <v>40</v>
      </c>
      <c r="I7" s="28">
        <v>84.5</v>
      </c>
      <c r="J7" s="29">
        <f t="shared" si="0"/>
        <v>50.7</v>
      </c>
      <c r="K7" s="29">
        <v>80.74</v>
      </c>
      <c r="L7" s="30">
        <f t="shared" si="1"/>
        <v>32.296</v>
      </c>
      <c r="M7" s="30">
        <f t="shared" si="2"/>
        <v>82.996</v>
      </c>
      <c r="N7" s="17">
        <v>1</v>
      </c>
      <c r="O7" s="8" t="s">
        <v>25</v>
      </c>
    </row>
    <row r="8" ht="25" customHeight="1" spans="1:15">
      <c r="A8" s="11">
        <v>5</v>
      </c>
      <c r="B8" s="19" t="s">
        <v>41</v>
      </c>
      <c r="C8" s="20" t="s">
        <v>19</v>
      </c>
      <c r="D8" s="21" t="s">
        <v>42</v>
      </c>
      <c r="E8" s="20" t="s">
        <v>38</v>
      </c>
      <c r="F8" s="20" t="s">
        <v>43</v>
      </c>
      <c r="G8" s="17">
        <v>1</v>
      </c>
      <c r="H8" s="22" t="s">
        <v>44</v>
      </c>
      <c r="I8" s="28">
        <v>75</v>
      </c>
      <c r="J8" s="29">
        <f t="shared" si="0"/>
        <v>45</v>
      </c>
      <c r="K8" s="29">
        <v>81.41</v>
      </c>
      <c r="L8" s="30">
        <f t="shared" si="1"/>
        <v>32.564</v>
      </c>
      <c r="M8" s="30">
        <f t="shared" si="2"/>
        <v>77.564</v>
      </c>
      <c r="N8" s="17">
        <v>1</v>
      </c>
      <c r="O8" s="8" t="s">
        <v>25</v>
      </c>
    </row>
    <row r="9" ht="25" customHeight="1" spans="1:15">
      <c r="A9" s="11">
        <v>6</v>
      </c>
      <c r="B9" s="19" t="s">
        <v>45</v>
      </c>
      <c r="C9" s="20" t="s">
        <v>19</v>
      </c>
      <c r="D9" s="21" t="s">
        <v>46</v>
      </c>
      <c r="E9" s="20" t="s">
        <v>47</v>
      </c>
      <c r="F9" s="20" t="s">
        <v>48</v>
      </c>
      <c r="G9" s="17">
        <v>1</v>
      </c>
      <c r="H9" s="22" t="s">
        <v>49</v>
      </c>
      <c r="I9" s="28">
        <v>74</v>
      </c>
      <c r="J9" s="29">
        <f t="shared" si="0"/>
        <v>44.4</v>
      </c>
      <c r="K9" s="29">
        <v>81.31</v>
      </c>
      <c r="L9" s="30">
        <f t="shared" si="1"/>
        <v>32.524</v>
      </c>
      <c r="M9" s="30">
        <f t="shared" si="2"/>
        <v>76.924</v>
      </c>
      <c r="N9" s="17">
        <v>1</v>
      </c>
      <c r="O9" s="8" t="s">
        <v>25</v>
      </c>
    </row>
    <row r="10" ht="25" customHeight="1" spans="1:15">
      <c r="A10" s="11">
        <v>7</v>
      </c>
      <c r="B10" s="19" t="s">
        <v>50</v>
      </c>
      <c r="C10" s="20" t="s">
        <v>27</v>
      </c>
      <c r="D10" s="21" t="s">
        <v>51</v>
      </c>
      <c r="E10" s="20" t="s">
        <v>47</v>
      </c>
      <c r="F10" s="20" t="s">
        <v>52</v>
      </c>
      <c r="G10" s="17">
        <v>1</v>
      </c>
      <c r="H10" s="22" t="s">
        <v>53</v>
      </c>
      <c r="I10" s="28">
        <v>80.5</v>
      </c>
      <c r="J10" s="29">
        <f t="shared" si="0"/>
        <v>48.3</v>
      </c>
      <c r="K10" s="29">
        <v>83.2</v>
      </c>
      <c r="L10" s="30">
        <f t="shared" si="1"/>
        <v>33.28</v>
      </c>
      <c r="M10" s="30">
        <f t="shared" si="2"/>
        <v>81.58</v>
      </c>
      <c r="N10" s="17">
        <v>1</v>
      </c>
      <c r="O10" s="8" t="s">
        <v>25</v>
      </c>
    </row>
    <row r="11" ht="25" customHeight="1" spans="1:15">
      <c r="A11" s="11">
        <v>8</v>
      </c>
      <c r="B11" s="19" t="s">
        <v>54</v>
      </c>
      <c r="C11" s="20" t="s">
        <v>27</v>
      </c>
      <c r="D11" s="21" t="s">
        <v>55</v>
      </c>
      <c r="E11" s="20" t="s">
        <v>47</v>
      </c>
      <c r="F11" s="20" t="s">
        <v>56</v>
      </c>
      <c r="G11" s="17">
        <v>1</v>
      </c>
      <c r="H11" s="22" t="s">
        <v>57</v>
      </c>
      <c r="I11" s="28">
        <v>81.5</v>
      </c>
      <c r="J11" s="29">
        <f t="shared" si="0"/>
        <v>48.9</v>
      </c>
      <c r="K11" s="29">
        <v>78.29</v>
      </c>
      <c r="L11" s="30">
        <f t="shared" si="1"/>
        <v>31.316</v>
      </c>
      <c r="M11" s="30">
        <f t="shared" si="2"/>
        <v>80.216</v>
      </c>
      <c r="N11" s="17">
        <v>1</v>
      </c>
      <c r="O11" s="8" t="s">
        <v>25</v>
      </c>
    </row>
    <row r="12" ht="25" customHeight="1" spans="1:15">
      <c r="A12" s="11">
        <v>9</v>
      </c>
      <c r="B12" s="19" t="s">
        <v>58</v>
      </c>
      <c r="C12" s="20" t="s">
        <v>19</v>
      </c>
      <c r="D12" s="21" t="s">
        <v>59</v>
      </c>
      <c r="E12" s="20" t="s">
        <v>60</v>
      </c>
      <c r="F12" s="20" t="s">
        <v>61</v>
      </c>
      <c r="G12" s="17">
        <v>1</v>
      </c>
      <c r="H12" s="22" t="s">
        <v>62</v>
      </c>
      <c r="I12" s="28">
        <v>73.5</v>
      </c>
      <c r="J12" s="29">
        <f t="shared" si="0"/>
        <v>44.1</v>
      </c>
      <c r="K12" s="29">
        <v>78.82</v>
      </c>
      <c r="L12" s="30">
        <f t="shared" si="1"/>
        <v>31.528</v>
      </c>
      <c r="M12" s="30">
        <f t="shared" si="2"/>
        <v>75.628</v>
      </c>
      <c r="N12" s="17">
        <v>1</v>
      </c>
      <c r="O12" s="8" t="s">
        <v>25</v>
      </c>
    </row>
    <row r="13" ht="25" customHeight="1" spans="1:15">
      <c r="A13" s="11">
        <v>10</v>
      </c>
      <c r="B13" s="19" t="s">
        <v>63</v>
      </c>
      <c r="C13" s="20" t="s">
        <v>27</v>
      </c>
      <c r="D13" s="21" t="s">
        <v>64</v>
      </c>
      <c r="E13" s="20" t="s">
        <v>65</v>
      </c>
      <c r="F13" s="20" t="s">
        <v>66</v>
      </c>
      <c r="G13" s="17">
        <v>1</v>
      </c>
      <c r="H13" s="22" t="s">
        <v>67</v>
      </c>
      <c r="I13" s="28">
        <v>82.5</v>
      </c>
      <c r="J13" s="29">
        <f t="shared" si="0"/>
        <v>49.5</v>
      </c>
      <c r="K13" s="29">
        <v>76.94</v>
      </c>
      <c r="L13" s="30">
        <f t="shared" si="1"/>
        <v>30.776</v>
      </c>
      <c r="M13" s="30">
        <f t="shared" si="2"/>
        <v>80.276</v>
      </c>
      <c r="N13" s="17">
        <v>1</v>
      </c>
      <c r="O13" s="8" t="s">
        <v>25</v>
      </c>
    </row>
    <row r="14" ht="25" customHeight="1" spans="1:15">
      <c r="A14" s="11">
        <v>11</v>
      </c>
      <c r="B14" s="19" t="s">
        <v>68</v>
      </c>
      <c r="C14" s="20" t="s">
        <v>27</v>
      </c>
      <c r="D14" s="21" t="s">
        <v>69</v>
      </c>
      <c r="E14" s="20" t="s">
        <v>65</v>
      </c>
      <c r="F14" s="20" t="s">
        <v>70</v>
      </c>
      <c r="G14" s="17">
        <v>1</v>
      </c>
      <c r="H14" s="22" t="s">
        <v>71</v>
      </c>
      <c r="I14" s="28">
        <v>75</v>
      </c>
      <c r="J14" s="29">
        <f t="shared" si="0"/>
        <v>45</v>
      </c>
      <c r="K14" s="29">
        <v>75.65</v>
      </c>
      <c r="L14" s="30">
        <f t="shared" si="1"/>
        <v>30.26</v>
      </c>
      <c r="M14" s="30">
        <f t="shared" si="2"/>
        <v>75.26</v>
      </c>
      <c r="N14" s="17">
        <v>1</v>
      </c>
      <c r="O14" s="8" t="s">
        <v>25</v>
      </c>
    </row>
    <row r="15" ht="25" customHeight="1" spans="1:15">
      <c r="A15" s="11">
        <v>12</v>
      </c>
      <c r="B15" s="19" t="s">
        <v>72</v>
      </c>
      <c r="C15" s="20" t="s">
        <v>27</v>
      </c>
      <c r="D15" s="21" t="s">
        <v>73</v>
      </c>
      <c r="E15" s="20" t="s">
        <v>65</v>
      </c>
      <c r="F15" s="20" t="s">
        <v>74</v>
      </c>
      <c r="G15" s="17">
        <v>1</v>
      </c>
      <c r="H15" s="22" t="s">
        <v>75</v>
      </c>
      <c r="I15" s="28">
        <v>77.5</v>
      </c>
      <c r="J15" s="29">
        <f t="shared" si="0"/>
        <v>46.5</v>
      </c>
      <c r="K15" s="29">
        <v>77.02</v>
      </c>
      <c r="L15" s="30">
        <f t="shared" si="1"/>
        <v>30.808</v>
      </c>
      <c r="M15" s="30">
        <f t="shared" si="2"/>
        <v>77.308</v>
      </c>
      <c r="N15" s="17">
        <v>1</v>
      </c>
      <c r="O15" s="8" t="s">
        <v>25</v>
      </c>
    </row>
    <row r="16" ht="25" customHeight="1" spans="1:15">
      <c r="A16" s="11">
        <v>13</v>
      </c>
      <c r="B16" s="19" t="s">
        <v>76</v>
      </c>
      <c r="C16" s="20" t="s">
        <v>19</v>
      </c>
      <c r="D16" s="21" t="s">
        <v>77</v>
      </c>
      <c r="E16" s="20" t="s">
        <v>78</v>
      </c>
      <c r="F16" s="20" t="s">
        <v>79</v>
      </c>
      <c r="G16" s="17">
        <v>1</v>
      </c>
      <c r="H16" s="22" t="s">
        <v>80</v>
      </c>
      <c r="I16" s="28">
        <v>79.5</v>
      </c>
      <c r="J16" s="29">
        <f t="shared" si="0"/>
        <v>47.7</v>
      </c>
      <c r="K16" s="29">
        <v>75.11</v>
      </c>
      <c r="L16" s="30">
        <f t="shared" si="1"/>
        <v>30.044</v>
      </c>
      <c r="M16" s="30">
        <f t="shared" si="2"/>
        <v>77.744</v>
      </c>
      <c r="N16" s="17">
        <v>1</v>
      </c>
      <c r="O16" s="8" t="s">
        <v>25</v>
      </c>
    </row>
    <row r="17" ht="25" customHeight="1" spans="1:15">
      <c r="A17" s="11">
        <v>14</v>
      </c>
      <c r="B17" s="19" t="s">
        <v>81</v>
      </c>
      <c r="C17" s="20" t="s">
        <v>19</v>
      </c>
      <c r="D17" s="21" t="s">
        <v>82</v>
      </c>
      <c r="E17" s="20" t="s">
        <v>78</v>
      </c>
      <c r="F17" s="20" t="s">
        <v>83</v>
      </c>
      <c r="G17" s="17">
        <v>1</v>
      </c>
      <c r="H17" s="22" t="s">
        <v>84</v>
      </c>
      <c r="I17" s="28">
        <v>77</v>
      </c>
      <c r="J17" s="29">
        <f t="shared" si="0"/>
        <v>46.2</v>
      </c>
      <c r="K17" s="29">
        <v>77.36</v>
      </c>
      <c r="L17" s="30">
        <f t="shared" si="1"/>
        <v>30.944</v>
      </c>
      <c r="M17" s="30">
        <f t="shared" si="2"/>
        <v>77.144</v>
      </c>
      <c r="N17" s="17">
        <v>1</v>
      </c>
      <c r="O17" s="8" t="s">
        <v>25</v>
      </c>
    </row>
    <row r="18" ht="25" customHeight="1" spans="1:15">
      <c r="A18" s="11">
        <v>15</v>
      </c>
      <c r="B18" s="19" t="s">
        <v>85</v>
      </c>
      <c r="C18" s="20" t="s">
        <v>19</v>
      </c>
      <c r="D18" s="21" t="s">
        <v>86</v>
      </c>
      <c r="E18" s="20" t="s">
        <v>87</v>
      </c>
      <c r="F18" s="20" t="s">
        <v>88</v>
      </c>
      <c r="G18" s="17">
        <v>1</v>
      </c>
      <c r="H18" s="22" t="s">
        <v>89</v>
      </c>
      <c r="I18" s="28">
        <v>88.5</v>
      </c>
      <c r="J18" s="29">
        <f t="shared" si="0"/>
        <v>53.1</v>
      </c>
      <c r="K18" s="29">
        <v>77.93</v>
      </c>
      <c r="L18" s="30">
        <f t="shared" si="1"/>
        <v>31.172</v>
      </c>
      <c r="M18" s="30">
        <f t="shared" si="2"/>
        <v>84.272</v>
      </c>
      <c r="N18" s="17">
        <v>1</v>
      </c>
      <c r="O18" s="8" t="s">
        <v>25</v>
      </c>
    </row>
    <row r="19" ht="25" customHeight="1" spans="1:15">
      <c r="A19" s="11">
        <v>16</v>
      </c>
      <c r="B19" s="19" t="s">
        <v>90</v>
      </c>
      <c r="C19" s="20" t="s">
        <v>19</v>
      </c>
      <c r="D19" s="21" t="s">
        <v>91</v>
      </c>
      <c r="E19" s="20" t="s">
        <v>87</v>
      </c>
      <c r="F19" s="20" t="s">
        <v>92</v>
      </c>
      <c r="G19" s="17">
        <v>1</v>
      </c>
      <c r="H19" s="22" t="s">
        <v>93</v>
      </c>
      <c r="I19" s="28">
        <v>76</v>
      </c>
      <c r="J19" s="29">
        <f t="shared" si="0"/>
        <v>45.6</v>
      </c>
      <c r="K19" s="29">
        <v>76.32</v>
      </c>
      <c r="L19" s="30">
        <f t="shared" si="1"/>
        <v>30.528</v>
      </c>
      <c r="M19" s="30">
        <f t="shared" si="2"/>
        <v>76.128</v>
      </c>
      <c r="N19" s="17">
        <v>1</v>
      </c>
      <c r="O19" s="8" t="s">
        <v>25</v>
      </c>
    </row>
    <row r="20" ht="25" customHeight="1" spans="1:15">
      <c r="A20" s="11">
        <v>17</v>
      </c>
      <c r="B20" s="19" t="s">
        <v>94</v>
      </c>
      <c r="C20" s="20" t="s">
        <v>19</v>
      </c>
      <c r="D20" s="21" t="s">
        <v>95</v>
      </c>
      <c r="E20" s="20" t="s">
        <v>96</v>
      </c>
      <c r="F20" s="20" t="s">
        <v>97</v>
      </c>
      <c r="G20" s="17">
        <v>1</v>
      </c>
      <c r="H20" s="22" t="s">
        <v>98</v>
      </c>
      <c r="I20" s="28">
        <v>78</v>
      </c>
      <c r="J20" s="29">
        <f t="shared" si="0"/>
        <v>46.8</v>
      </c>
      <c r="K20" s="29">
        <v>75.7</v>
      </c>
      <c r="L20" s="30">
        <f t="shared" si="1"/>
        <v>30.28</v>
      </c>
      <c r="M20" s="30">
        <f t="shared" si="2"/>
        <v>77.08</v>
      </c>
      <c r="N20" s="17">
        <v>1</v>
      </c>
      <c r="O20" s="8" t="s">
        <v>25</v>
      </c>
    </row>
    <row r="21" ht="25" customHeight="1" spans="1:15">
      <c r="A21" s="11">
        <v>18</v>
      </c>
      <c r="B21" s="19" t="s">
        <v>99</v>
      </c>
      <c r="C21" s="20" t="s">
        <v>19</v>
      </c>
      <c r="D21" s="21" t="s">
        <v>100</v>
      </c>
      <c r="E21" s="20" t="s">
        <v>101</v>
      </c>
      <c r="F21" s="20" t="s">
        <v>102</v>
      </c>
      <c r="G21" s="17">
        <v>1</v>
      </c>
      <c r="H21" s="22" t="s">
        <v>103</v>
      </c>
      <c r="I21" s="28">
        <v>72.5</v>
      </c>
      <c r="J21" s="29">
        <f t="shared" si="0"/>
        <v>43.5</v>
      </c>
      <c r="K21" s="29">
        <v>75.59</v>
      </c>
      <c r="L21" s="30">
        <f t="shared" si="1"/>
        <v>30.236</v>
      </c>
      <c r="M21" s="30">
        <f t="shared" si="2"/>
        <v>73.736</v>
      </c>
      <c r="N21" s="17">
        <v>1</v>
      </c>
      <c r="O21" s="8" t="s">
        <v>25</v>
      </c>
    </row>
    <row r="22" ht="25" customHeight="1" spans="1:15">
      <c r="A22" s="11">
        <v>19</v>
      </c>
      <c r="B22" s="19" t="s">
        <v>104</v>
      </c>
      <c r="C22" s="20" t="s">
        <v>19</v>
      </c>
      <c r="D22" s="21" t="s">
        <v>105</v>
      </c>
      <c r="E22" s="20" t="s">
        <v>106</v>
      </c>
      <c r="F22" s="20" t="s">
        <v>107</v>
      </c>
      <c r="G22" s="17">
        <v>1</v>
      </c>
      <c r="H22" s="22" t="s">
        <v>108</v>
      </c>
      <c r="I22" s="28">
        <v>78</v>
      </c>
      <c r="J22" s="29">
        <f t="shared" si="0"/>
        <v>46.8</v>
      </c>
      <c r="K22" s="29">
        <v>78.4</v>
      </c>
      <c r="L22" s="30">
        <f t="shared" si="1"/>
        <v>31.36</v>
      </c>
      <c r="M22" s="30">
        <f t="shared" si="2"/>
        <v>78.16</v>
      </c>
      <c r="N22" s="17">
        <v>1</v>
      </c>
      <c r="O22" s="8" t="s">
        <v>25</v>
      </c>
    </row>
    <row r="23" ht="25" customHeight="1" spans="1:15">
      <c r="A23" s="11">
        <v>20</v>
      </c>
      <c r="B23" s="19" t="s">
        <v>109</v>
      </c>
      <c r="C23" s="20" t="s">
        <v>27</v>
      </c>
      <c r="D23" s="21" t="s">
        <v>110</v>
      </c>
      <c r="E23" s="20" t="s">
        <v>111</v>
      </c>
      <c r="F23" s="20" t="s">
        <v>112</v>
      </c>
      <c r="G23" s="17">
        <v>1</v>
      </c>
      <c r="H23" s="22" t="s">
        <v>113</v>
      </c>
      <c r="I23" s="28">
        <v>66</v>
      </c>
      <c r="J23" s="29">
        <f t="shared" si="0"/>
        <v>39.6</v>
      </c>
      <c r="K23" s="29">
        <v>81.06</v>
      </c>
      <c r="L23" s="30">
        <f t="shared" si="1"/>
        <v>32.424</v>
      </c>
      <c r="M23" s="30">
        <f t="shared" si="2"/>
        <v>72.024</v>
      </c>
      <c r="N23" s="17">
        <v>1</v>
      </c>
      <c r="O23" s="8" t="s">
        <v>25</v>
      </c>
    </row>
    <row r="24" ht="25" customHeight="1" spans="1:15">
      <c r="A24" s="11">
        <v>21</v>
      </c>
      <c r="B24" s="19" t="s">
        <v>114</v>
      </c>
      <c r="C24" s="20" t="s">
        <v>19</v>
      </c>
      <c r="D24" s="21" t="s">
        <v>115</v>
      </c>
      <c r="E24" s="20" t="s">
        <v>111</v>
      </c>
      <c r="F24" s="20" t="s">
        <v>116</v>
      </c>
      <c r="G24" s="17">
        <v>1</v>
      </c>
      <c r="H24" s="22" t="s">
        <v>117</v>
      </c>
      <c r="I24" s="28">
        <v>68</v>
      </c>
      <c r="J24" s="29">
        <f t="shared" si="0"/>
        <v>40.8</v>
      </c>
      <c r="K24" s="29">
        <v>78.34</v>
      </c>
      <c r="L24" s="30">
        <f t="shared" si="1"/>
        <v>31.336</v>
      </c>
      <c r="M24" s="30">
        <f t="shared" si="2"/>
        <v>72.136</v>
      </c>
      <c r="N24" s="17">
        <v>1</v>
      </c>
      <c r="O24" s="8" t="s">
        <v>25</v>
      </c>
    </row>
    <row r="25" ht="25" customHeight="1" spans="1:15">
      <c r="A25" s="11">
        <v>22</v>
      </c>
      <c r="B25" s="19" t="s">
        <v>118</v>
      </c>
      <c r="C25" s="20" t="s">
        <v>19</v>
      </c>
      <c r="D25" s="21" t="s">
        <v>119</v>
      </c>
      <c r="E25" s="20" t="s">
        <v>120</v>
      </c>
      <c r="F25" s="20" t="s">
        <v>121</v>
      </c>
      <c r="G25" s="17">
        <v>1</v>
      </c>
      <c r="H25" s="22" t="s">
        <v>122</v>
      </c>
      <c r="I25" s="28">
        <v>66</v>
      </c>
      <c r="J25" s="29">
        <f t="shared" si="0"/>
        <v>39.6</v>
      </c>
      <c r="K25" s="29">
        <v>78.41</v>
      </c>
      <c r="L25" s="30">
        <f t="shared" si="1"/>
        <v>31.364</v>
      </c>
      <c r="M25" s="30">
        <f t="shared" si="2"/>
        <v>70.964</v>
      </c>
      <c r="N25" s="17">
        <v>1</v>
      </c>
      <c r="O25" s="8" t="s">
        <v>25</v>
      </c>
    </row>
    <row r="26" ht="25" customHeight="1" spans="1:15">
      <c r="A26" s="11">
        <v>23</v>
      </c>
      <c r="B26" s="19" t="s">
        <v>123</v>
      </c>
      <c r="C26" s="20" t="s">
        <v>19</v>
      </c>
      <c r="D26" s="21" t="s">
        <v>124</v>
      </c>
      <c r="E26" s="20" t="s">
        <v>125</v>
      </c>
      <c r="F26" s="20" t="s">
        <v>126</v>
      </c>
      <c r="G26" s="17">
        <v>2</v>
      </c>
      <c r="H26" s="22" t="s">
        <v>127</v>
      </c>
      <c r="I26" s="28">
        <v>76</v>
      </c>
      <c r="J26" s="29">
        <f t="shared" si="0"/>
        <v>45.6</v>
      </c>
      <c r="K26" s="29">
        <v>80.78</v>
      </c>
      <c r="L26" s="30">
        <f t="shared" si="1"/>
        <v>32.312</v>
      </c>
      <c r="M26" s="30">
        <f t="shared" si="2"/>
        <v>77.912</v>
      </c>
      <c r="N26" s="17">
        <v>1</v>
      </c>
      <c r="O26" s="8" t="s">
        <v>25</v>
      </c>
    </row>
    <row r="27" ht="25" customHeight="1" spans="1:15">
      <c r="A27" s="11">
        <v>24</v>
      </c>
      <c r="B27" s="19" t="s">
        <v>128</v>
      </c>
      <c r="C27" s="20" t="s">
        <v>19</v>
      </c>
      <c r="D27" s="21" t="s">
        <v>129</v>
      </c>
      <c r="E27" s="20"/>
      <c r="F27" s="20"/>
      <c r="G27" s="17"/>
      <c r="H27" s="22"/>
      <c r="I27" s="28">
        <v>77.5</v>
      </c>
      <c r="J27" s="29">
        <f t="shared" si="0"/>
        <v>46.5</v>
      </c>
      <c r="K27" s="29">
        <v>77.44</v>
      </c>
      <c r="L27" s="30">
        <f t="shared" si="1"/>
        <v>30.976</v>
      </c>
      <c r="M27" s="30">
        <f t="shared" si="2"/>
        <v>77.476</v>
      </c>
      <c r="N27" s="17">
        <v>2</v>
      </c>
      <c r="O27" s="8" t="s">
        <v>25</v>
      </c>
    </row>
    <row r="28" ht="25" customHeight="1" spans="1:15">
      <c r="A28" s="11">
        <v>25</v>
      </c>
      <c r="B28" s="19" t="s">
        <v>130</v>
      </c>
      <c r="C28" s="20" t="s">
        <v>19</v>
      </c>
      <c r="D28" s="21" t="s">
        <v>131</v>
      </c>
      <c r="E28" s="20" t="s">
        <v>125</v>
      </c>
      <c r="F28" s="20" t="s">
        <v>132</v>
      </c>
      <c r="G28" s="17">
        <v>1</v>
      </c>
      <c r="H28" s="22" t="s">
        <v>133</v>
      </c>
      <c r="I28" s="28">
        <v>71.5</v>
      </c>
      <c r="J28" s="29">
        <f t="shared" si="0"/>
        <v>42.9</v>
      </c>
      <c r="K28" s="29">
        <v>84.34</v>
      </c>
      <c r="L28" s="30">
        <f t="shared" si="1"/>
        <v>33.736</v>
      </c>
      <c r="M28" s="30">
        <f t="shared" si="2"/>
        <v>76.636</v>
      </c>
      <c r="N28" s="17">
        <v>1</v>
      </c>
      <c r="O28" s="8" t="s">
        <v>25</v>
      </c>
    </row>
    <row r="29" ht="25" customHeight="1" spans="1:15">
      <c r="A29" s="11">
        <v>26</v>
      </c>
      <c r="B29" s="19" t="s">
        <v>134</v>
      </c>
      <c r="C29" s="20" t="s">
        <v>19</v>
      </c>
      <c r="D29" s="21" t="s">
        <v>135</v>
      </c>
      <c r="E29" s="20" t="s">
        <v>125</v>
      </c>
      <c r="F29" s="20" t="s">
        <v>136</v>
      </c>
      <c r="G29" s="17">
        <v>1</v>
      </c>
      <c r="H29" s="22" t="s">
        <v>137</v>
      </c>
      <c r="I29" s="28">
        <v>80</v>
      </c>
      <c r="J29" s="29">
        <f t="shared" si="0"/>
        <v>48</v>
      </c>
      <c r="K29" s="29">
        <v>80.62</v>
      </c>
      <c r="L29" s="30">
        <f t="shared" si="1"/>
        <v>32.248</v>
      </c>
      <c r="M29" s="30">
        <f t="shared" si="2"/>
        <v>80.248</v>
      </c>
      <c r="N29" s="17">
        <v>1</v>
      </c>
      <c r="O29" s="8" t="s">
        <v>25</v>
      </c>
    </row>
    <row r="30" ht="25" customHeight="1" spans="1:15">
      <c r="A30" s="11">
        <v>27</v>
      </c>
      <c r="B30" s="19" t="s">
        <v>138</v>
      </c>
      <c r="C30" s="20" t="s">
        <v>27</v>
      </c>
      <c r="D30" s="21" t="s">
        <v>139</v>
      </c>
      <c r="E30" s="20" t="s">
        <v>140</v>
      </c>
      <c r="F30" s="20" t="s">
        <v>141</v>
      </c>
      <c r="G30" s="17">
        <v>1</v>
      </c>
      <c r="H30" s="22" t="s">
        <v>142</v>
      </c>
      <c r="I30" s="28">
        <v>77</v>
      </c>
      <c r="J30" s="29">
        <f t="shared" si="0"/>
        <v>46.2</v>
      </c>
      <c r="K30" s="29">
        <v>78.58</v>
      </c>
      <c r="L30" s="30">
        <f t="shared" si="1"/>
        <v>31.432</v>
      </c>
      <c r="M30" s="30">
        <f t="shared" si="2"/>
        <v>77.632</v>
      </c>
      <c r="N30" s="17">
        <v>1</v>
      </c>
      <c r="O30" s="8" t="s">
        <v>25</v>
      </c>
    </row>
    <row r="31" ht="25" customHeight="1" spans="1:15">
      <c r="A31" s="11">
        <v>28</v>
      </c>
      <c r="B31" s="19" t="s">
        <v>143</v>
      </c>
      <c r="C31" s="20" t="s">
        <v>19</v>
      </c>
      <c r="D31" s="21" t="s">
        <v>144</v>
      </c>
      <c r="E31" s="20" t="s">
        <v>145</v>
      </c>
      <c r="F31" s="20" t="s">
        <v>146</v>
      </c>
      <c r="G31" s="17">
        <v>1</v>
      </c>
      <c r="H31" s="22" t="s">
        <v>147</v>
      </c>
      <c r="I31" s="28">
        <v>73.5</v>
      </c>
      <c r="J31" s="29">
        <f t="shared" si="0"/>
        <v>44.1</v>
      </c>
      <c r="K31" s="31">
        <v>75.2</v>
      </c>
      <c r="L31" s="30">
        <f t="shared" si="1"/>
        <v>30.08</v>
      </c>
      <c r="M31" s="30">
        <f t="shared" si="2"/>
        <v>74.18</v>
      </c>
      <c r="N31" s="17">
        <v>1</v>
      </c>
      <c r="O31" s="8" t="s">
        <v>25</v>
      </c>
    </row>
    <row r="32" ht="25" customHeight="1" spans="1:15">
      <c r="A32" s="11">
        <v>29</v>
      </c>
      <c r="B32" s="19" t="s">
        <v>148</v>
      </c>
      <c r="C32" s="20" t="s">
        <v>27</v>
      </c>
      <c r="D32" s="21" t="s">
        <v>149</v>
      </c>
      <c r="E32" s="20" t="s">
        <v>145</v>
      </c>
      <c r="F32" s="20" t="s">
        <v>150</v>
      </c>
      <c r="G32" s="17">
        <v>1</v>
      </c>
      <c r="H32" s="22" t="s">
        <v>151</v>
      </c>
      <c r="I32" s="28">
        <v>78</v>
      </c>
      <c r="J32" s="29">
        <f t="shared" si="0"/>
        <v>46.8</v>
      </c>
      <c r="K32" s="29">
        <v>83.12</v>
      </c>
      <c r="L32" s="30">
        <f t="shared" si="1"/>
        <v>33.248</v>
      </c>
      <c r="M32" s="30">
        <f t="shared" si="2"/>
        <v>80.048</v>
      </c>
      <c r="N32" s="17">
        <v>1</v>
      </c>
      <c r="O32" s="8" t="s">
        <v>25</v>
      </c>
    </row>
    <row r="33" ht="25" customHeight="1" spans="1:15">
      <c r="A33" s="11">
        <v>30</v>
      </c>
      <c r="B33" s="19" t="s">
        <v>152</v>
      </c>
      <c r="C33" s="20" t="s">
        <v>19</v>
      </c>
      <c r="D33" s="21" t="s">
        <v>153</v>
      </c>
      <c r="E33" s="20" t="s">
        <v>154</v>
      </c>
      <c r="F33" s="20" t="s">
        <v>146</v>
      </c>
      <c r="G33" s="17">
        <v>1</v>
      </c>
      <c r="H33" s="22" t="s">
        <v>155</v>
      </c>
      <c r="I33" s="28">
        <v>78.5</v>
      </c>
      <c r="J33" s="29">
        <f t="shared" si="0"/>
        <v>47.1</v>
      </c>
      <c r="K33" s="29">
        <v>75.26</v>
      </c>
      <c r="L33" s="30">
        <f t="shared" si="1"/>
        <v>30.104</v>
      </c>
      <c r="M33" s="30">
        <f t="shared" si="2"/>
        <v>77.204</v>
      </c>
      <c r="N33" s="17">
        <v>1</v>
      </c>
      <c r="O33" s="8" t="s">
        <v>25</v>
      </c>
    </row>
    <row r="34" ht="25" customHeight="1" spans="1:15">
      <c r="A34" s="11">
        <v>31</v>
      </c>
      <c r="B34" s="19" t="s">
        <v>156</v>
      </c>
      <c r="C34" s="20" t="s">
        <v>19</v>
      </c>
      <c r="D34" s="21" t="s">
        <v>157</v>
      </c>
      <c r="E34" s="20" t="s">
        <v>158</v>
      </c>
      <c r="F34" s="20" t="s">
        <v>146</v>
      </c>
      <c r="G34" s="17">
        <v>1</v>
      </c>
      <c r="H34" s="22" t="s">
        <v>159</v>
      </c>
      <c r="I34" s="28">
        <v>72</v>
      </c>
      <c r="J34" s="29">
        <f t="shared" si="0"/>
        <v>43.2</v>
      </c>
      <c r="K34" s="29">
        <v>80.3</v>
      </c>
      <c r="L34" s="30">
        <f t="shared" si="1"/>
        <v>32.12</v>
      </c>
      <c r="M34" s="30">
        <f t="shared" si="2"/>
        <v>75.32</v>
      </c>
      <c r="N34" s="17">
        <v>1</v>
      </c>
      <c r="O34" s="8" t="s">
        <v>25</v>
      </c>
    </row>
    <row r="35" ht="25" customHeight="1" spans="1:15">
      <c r="A35" s="11">
        <v>32</v>
      </c>
      <c r="B35" s="19" t="s">
        <v>160</v>
      </c>
      <c r="C35" s="20" t="s">
        <v>19</v>
      </c>
      <c r="D35" s="21" t="s">
        <v>161</v>
      </c>
      <c r="E35" s="20" t="s">
        <v>158</v>
      </c>
      <c r="F35" s="20" t="s">
        <v>162</v>
      </c>
      <c r="G35" s="17">
        <v>1</v>
      </c>
      <c r="H35" s="22" t="s">
        <v>163</v>
      </c>
      <c r="I35" s="28">
        <v>62</v>
      </c>
      <c r="J35" s="29">
        <f t="shared" si="0"/>
        <v>37.2</v>
      </c>
      <c r="K35" s="29">
        <v>72.04</v>
      </c>
      <c r="L35" s="30">
        <f t="shared" si="1"/>
        <v>28.816</v>
      </c>
      <c r="M35" s="30">
        <f t="shared" si="2"/>
        <v>66.016</v>
      </c>
      <c r="N35" s="17">
        <v>1</v>
      </c>
      <c r="O35" s="8" t="s">
        <v>25</v>
      </c>
    </row>
    <row r="36" ht="25" customHeight="1" spans="1:15">
      <c r="A36" s="11">
        <v>33</v>
      </c>
      <c r="B36" s="19" t="s">
        <v>164</v>
      </c>
      <c r="C36" s="20" t="s">
        <v>19</v>
      </c>
      <c r="D36" s="21" t="s">
        <v>165</v>
      </c>
      <c r="E36" s="20" t="s">
        <v>166</v>
      </c>
      <c r="F36" s="20" t="s">
        <v>162</v>
      </c>
      <c r="G36" s="17">
        <v>1</v>
      </c>
      <c r="H36" s="22" t="s">
        <v>167</v>
      </c>
      <c r="I36" s="28">
        <v>82.5</v>
      </c>
      <c r="J36" s="29">
        <f t="shared" si="0"/>
        <v>49.5</v>
      </c>
      <c r="K36" s="29">
        <v>82.77</v>
      </c>
      <c r="L36" s="30">
        <f t="shared" si="1"/>
        <v>33.108</v>
      </c>
      <c r="M36" s="30">
        <f t="shared" si="2"/>
        <v>82.608</v>
      </c>
      <c r="N36" s="17">
        <v>1</v>
      </c>
      <c r="O36" s="8" t="s">
        <v>25</v>
      </c>
    </row>
    <row r="37" ht="25" customHeight="1" spans="1:15">
      <c r="A37" s="11">
        <v>34</v>
      </c>
      <c r="B37" s="19" t="s">
        <v>168</v>
      </c>
      <c r="C37" s="20" t="s">
        <v>19</v>
      </c>
      <c r="D37" s="21" t="s">
        <v>169</v>
      </c>
      <c r="E37" s="20" t="s">
        <v>166</v>
      </c>
      <c r="F37" s="20" t="s">
        <v>146</v>
      </c>
      <c r="G37" s="17">
        <v>1</v>
      </c>
      <c r="H37" s="22" t="s">
        <v>170</v>
      </c>
      <c r="I37" s="28">
        <v>57</v>
      </c>
      <c r="J37" s="29">
        <f t="shared" si="0"/>
        <v>34.2</v>
      </c>
      <c r="K37" s="29">
        <v>77.89</v>
      </c>
      <c r="L37" s="30">
        <f t="shared" si="1"/>
        <v>31.156</v>
      </c>
      <c r="M37" s="30">
        <f t="shared" si="2"/>
        <v>65.356</v>
      </c>
      <c r="N37" s="17">
        <v>1</v>
      </c>
      <c r="O37" s="8" t="s">
        <v>25</v>
      </c>
    </row>
    <row r="38" ht="25" customHeight="1" spans="1:15">
      <c r="A38" s="11">
        <v>35</v>
      </c>
      <c r="B38" s="19" t="s">
        <v>171</v>
      </c>
      <c r="C38" s="20" t="s">
        <v>19</v>
      </c>
      <c r="D38" s="21" t="s">
        <v>172</v>
      </c>
      <c r="E38" s="20" t="s">
        <v>173</v>
      </c>
      <c r="F38" s="20" t="s">
        <v>146</v>
      </c>
      <c r="G38" s="17">
        <v>1</v>
      </c>
      <c r="H38" s="22" t="s">
        <v>174</v>
      </c>
      <c r="I38" s="28">
        <v>83.5</v>
      </c>
      <c r="J38" s="29">
        <f t="shared" si="0"/>
        <v>50.1</v>
      </c>
      <c r="K38" s="29">
        <v>81.5</v>
      </c>
      <c r="L38" s="30">
        <f t="shared" si="1"/>
        <v>32.6</v>
      </c>
      <c r="M38" s="30">
        <f t="shared" si="2"/>
        <v>82.7</v>
      </c>
      <c r="N38" s="17">
        <v>1</v>
      </c>
      <c r="O38" s="8" t="s">
        <v>25</v>
      </c>
    </row>
    <row r="39" ht="25" customHeight="1" spans="1:15">
      <c r="A39" s="11">
        <v>36</v>
      </c>
      <c r="B39" s="19" t="s">
        <v>175</v>
      </c>
      <c r="C39" s="20" t="s">
        <v>19</v>
      </c>
      <c r="D39" s="21" t="s">
        <v>176</v>
      </c>
      <c r="E39" s="20" t="s">
        <v>177</v>
      </c>
      <c r="F39" s="20" t="s">
        <v>162</v>
      </c>
      <c r="G39" s="17">
        <v>1</v>
      </c>
      <c r="H39" s="22" t="s">
        <v>178</v>
      </c>
      <c r="I39" s="28">
        <v>86.5</v>
      </c>
      <c r="J39" s="29">
        <f t="shared" si="0"/>
        <v>51.9</v>
      </c>
      <c r="K39" s="29">
        <v>79.05</v>
      </c>
      <c r="L39" s="30">
        <f t="shared" si="1"/>
        <v>31.62</v>
      </c>
      <c r="M39" s="30">
        <f t="shared" si="2"/>
        <v>83.52</v>
      </c>
      <c r="N39" s="17">
        <v>1</v>
      </c>
      <c r="O39" s="8" t="s">
        <v>25</v>
      </c>
    </row>
    <row r="40" ht="25" customHeight="1" spans="1:15">
      <c r="A40" s="11">
        <v>37</v>
      </c>
      <c r="B40" s="19" t="s">
        <v>179</v>
      </c>
      <c r="C40" s="20" t="s">
        <v>19</v>
      </c>
      <c r="D40" s="21" t="s">
        <v>180</v>
      </c>
      <c r="E40" s="20" t="s">
        <v>177</v>
      </c>
      <c r="F40" s="20" t="s">
        <v>146</v>
      </c>
      <c r="G40" s="17">
        <v>1</v>
      </c>
      <c r="H40" s="22" t="s">
        <v>181</v>
      </c>
      <c r="I40" s="28">
        <v>60</v>
      </c>
      <c r="J40" s="29">
        <f t="shared" si="0"/>
        <v>36</v>
      </c>
      <c r="K40" s="29">
        <v>79.31</v>
      </c>
      <c r="L40" s="30">
        <f t="shared" si="1"/>
        <v>31.724</v>
      </c>
      <c r="M40" s="30">
        <f t="shared" si="2"/>
        <v>67.724</v>
      </c>
      <c r="N40" s="17">
        <v>1</v>
      </c>
      <c r="O40" s="8" t="s">
        <v>25</v>
      </c>
    </row>
  </sheetData>
  <mergeCells count="18">
    <mergeCell ref="A1:O1"/>
    <mergeCell ref="I2:J2"/>
    <mergeCell ref="K2:L2"/>
    <mergeCell ref="A2:A3"/>
    <mergeCell ref="B2:B3"/>
    <mergeCell ref="C2:C3"/>
    <mergeCell ref="D2:D3"/>
    <mergeCell ref="E2:E3"/>
    <mergeCell ref="E26:E27"/>
    <mergeCell ref="F2:F3"/>
    <mergeCell ref="F26:F27"/>
    <mergeCell ref="G2:G3"/>
    <mergeCell ref="G26:G27"/>
    <mergeCell ref="H2:H3"/>
    <mergeCell ref="H26:H27"/>
    <mergeCell ref="M2:M3"/>
    <mergeCell ref="N2:N3"/>
    <mergeCell ref="O2:O3"/>
  </mergeCells>
  <hyperlinks>
    <hyperlink ref="B6" r:id="rId1" display="甘志玖"/>
    <hyperlink ref="B7" r:id="rId2" display="戴诗宁"/>
    <hyperlink ref="B8" r:id="rId3" display="刘开国"/>
    <hyperlink ref="B9" r:id="rId4" display="刘志萍"/>
    <hyperlink ref="B10" r:id="rId5" display="胡晚霞"/>
    <hyperlink ref="B11" r:id="rId6" display="肖瑶"/>
    <hyperlink ref="B12" r:id="rId7" display="王昊"/>
    <hyperlink ref="B13" r:id="rId8" display="盛素萍"/>
    <hyperlink ref="B14" r:id="rId9" display="邱庆庆"/>
    <hyperlink ref="B15" r:id="rId10" display="杨琪"/>
    <hyperlink ref="B16" r:id="rId11" display="汤恩乙"/>
    <hyperlink ref="B17" r:id="rId12" display="唐桂东"/>
    <hyperlink ref="B18" r:id="rId13" display="曾涛"/>
    <hyperlink ref="B19" r:id="rId14" display="李舒根"/>
    <hyperlink ref="B20" r:id="rId15" display="曹庆"/>
    <hyperlink ref="B21" r:id="rId16" display="郭东"/>
    <hyperlink ref="B22" r:id="rId17" display="刘甲富"/>
    <hyperlink ref="B23" r:id="rId18" display="黄雅妮"/>
    <hyperlink ref="B24" r:id="rId19" display="潘鑫"/>
    <hyperlink ref="B25" r:id="rId20" display="郭豪"/>
    <hyperlink ref="B27" r:id="rId21" display="周恒胜"/>
    <hyperlink ref="B26" r:id="rId22" display="赖圣坊"/>
    <hyperlink ref="B28" r:id="rId23" display="李家如"/>
    <hyperlink ref="B29" r:id="rId24" display="尹江南"/>
    <hyperlink ref="B30" r:id="rId25" display="刘开馨"/>
    <hyperlink ref="B31" r:id="rId26" display="黄金发"/>
    <hyperlink ref="B32" r:id="rId27" display="杨琼"/>
    <hyperlink ref="B33" r:id="rId28" display="黄睿"/>
    <hyperlink ref="B34" r:id="rId29" display="李端"/>
    <hyperlink ref="B35" r:id="rId30" display="朱建辉"/>
    <hyperlink ref="B36" r:id="rId31" display="王涛"/>
    <hyperlink ref="B37" r:id="rId32" display="刘经芳"/>
    <hyperlink ref="B38" r:id="rId33" display="严来惠"/>
    <hyperlink ref="B39" r:id="rId34" display="钟瑄"/>
    <hyperlink ref="B40" r:id="rId35" display="刘瑶"/>
    <hyperlink ref="B4" r:id="rId36" display="刘博懿"/>
    <hyperlink ref="H6" r:id="rId37" display="190907671002"/>
    <hyperlink ref="H7" r:id="rId38" display="190907691001"/>
    <hyperlink ref="H8" r:id="rId39" display="190907691002"/>
    <hyperlink ref="H9" r:id="rId40" display="190907701001"/>
    <hyperlink ref="H10" r:id="rId41" display="190907701002"/>
    <hyperlink ref="H11" r:id="rId42" display="190907701003"/>
    <hyperlink ref="H12" r:id="rId43" display="190907721001"/>
    <hyperlink ref="H13" r:id="rId44" display="190907731001"/>
    <hyperlink ref="H14" r:id="rId45" display="190907731002"/>
    <hyperlink ref="H15" r:id="rId46" display="190907731003"/>
    <hyperlink ref="H16" r:id="rId47" display="190907741001"/>
    <hyperlink ref="H17" r:id="rId48" display="190907741002"/>
    <hyperlink ref="H18" r:id="rId49" display="190907751002"/>
    <hyperlink ref="H19" r:id="rId50" display="190907751003"/>
    <hyperlink ref="H20" r:id="rId51" display="190907761001"/>
    <hyperlink ref="H21" r:id="rId52" display="190907771001"/>
    <hyperlink ref="H22" r:id="rId53" display="190907781001"/>
    <hyperlink ref="H23" r:id="rId54" display="190907791001"/>
    <hyperlink ref="H24" r:id="rId55" display="190907791002"/>
    <hyperlink ref="H25" r:id="rId56" display="190907801001"/>
    <hyperlink ref="H26" r:id="rId57" display="190907821001"/>
    <hyperlink ref="H28" r:id="rId58" display="190907821002"/>
    <hyperlink ref="H29" r:id="rId59" display="190907821003"/>
    <hyperlink ref="H30" r:id="rId60" display="190907831001"/>
    <hyperlink ref="H31" r:id="rId61" display="190907841001"/>
    <hyperlink ref="H32" r:id="rId62" display="190907841003"/>
    <hyperlink ref="H33" r:id="rId63" display="190907851002"/>
    <hyperlink ref="H34" r:id="rId64" display="190907861001"/>
    <hyperlink ref="H35" r:id="rId65" display="190907861002"/>
    <hyperlink ref="H36" r:id="rId66" display="190907871001"/>
    <hyperlink ref="H37" r:id="rId67" display="190907871002"/>
    <hyperlink ref="H38" r:id="rId68" display="190907881001"/>
    <hyperlink ref="H39" r:id="rId69" display="190907891001"/>
    <hyperlink ref="H40" r:id="rId70" display="190907891002"/>
    <hyperlink ref="H4" r:id="rId71" display="190907671001"/>
  </hyperlinks>
  <printOptions horizontalCentered="1"/>
  <pageMargins left="0.354166666666667" right="0.354166666666667" top="0.590277777777778" bottom="0.590277777777778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按成绩高低排序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2019-12-09T03:15:00Z</dcterms:created>
  <dcterms:modified xsi:type="dcterms:W3CDTF">2019-12-09T06:37:53Z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